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Data2021/Presentation2/"/>
    </mc:Choice>
  </mc:AlternateContent>
  <xr:revisionPtr revIDLastSave="305" documentId="8_{B796C3FC-A4B3-442C-B0D4-BE0A80744BE3}" xr6:coauthVersionLast="47" xr6:coauthVersionMax="47" xr10:uidLastSave="{7CBF33D6-4C16-4312-8EF8-94FBD423B46E}"/>
  <bookViews>
    <workbookView xWindow="-120" yWindow="-120" windowWidth="29040" windowHeight="17640" firstSheet="2" activeTab="2" xr2:uid="{00000000-000D-0000-FFFF-FFFF00000000}"/>
  </bookViews>
  <sheets>
    <sheet name="All_Libraries" sheetId="1" r:id="rId1"/>
    <sheet name="Fiscal_Jan-Dec20" sheetId="3" r:id="rId2"/>
    <sheet name="Fiscal_Jul20-Jun21" sheetId="4" r:id="rId3"/>
    <sheet name="Fiscal_Jan-Dec21" sheetId="5" r:id="rId4"/>
    <sheet name="Pop_5000+" sheetId="6" r:id="rId5"/>
    <sheet name="Pop_2500-5000" sheetId="7" r:id="rId6"/>
    <sheet name="Pop_1000-2500" sheetId="8" r:id="rId7"/>
    <sheet name="Pop_Under1000" sheetId="9" r:id="rId8"/>
    <sheet name="Municipal" sheetId="10" r:id="rId9"/>
    <sheet name="Incorporated" sheetId="11" r:id="rId10"/>
  </sheets>
  <definedNames>
    <definedName name="_xlnm._FilterDatabase" localSheetId="0" hidden="1">All_Libraries!$A$4:$IM$4</definedName>
    <definedName name="_xlnm._FilterDatabase" localSheetId="1" hidden="1">'Fiscal_Jan-Dec20'!$A$4:$II$4</definedName>
    <definedName name="_xlnm._FilterDatabase" localSheetId="3" hidden="1">'Fiscal_Jan-Dec21'!$A$4:$II$4</definedName>
    <definedName name="_xlnm._FilterDatabase" localSheetId="2" hidden="1">'Fiscal_Jul20-Jun21'!$A$4:$II$4</definedName>
    <definedName name="_xlnm._FilterDatabase" localSheetId="9" hidden="1">Incorporated!$A$4:$EV$4</definedName>
    <definedName name="_xlnm._FilterDatabase" localSheetId="8" hidden="1">Municipal!$A$4:$II$4</definedName>
    <definedName name="_xlnm._FilterDatabase" localSheetId="6" hidden="1">'Pop_1000-2500'!$A$4:$II$4</definedName>
    <definedName name="_xlnm._FilterDatabase" localSheetId="5" hidden="1">'Pop_2500-5000'!$A$4:$II$4</definedName>
    <definedName name="_xlnm._FilterDatabase" localSheetId="4" hidden="1">'Pop_5000+'!$A$4:$II$4</definedName>
    <definedName name="_xlnm._FilterDatabase" localSheetId="7" hidden="1">Pop_Under1000!$A$4:$II$4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I45" i="11" l="1"/>
  <c r="EI49" i="11"/>
  <c r="EI14" i="9"/>
  <c r="EI15" i="8"/>
  <c r="EI56" i="8"/>
  <c r="EI14" i="6"/>
  <c r="EI29" i="6"/>
  <c r="EI20" i="4"/>
  <c r="EI64" i="4"/>
  <c r="EI76" i="4"/>
  <c r="EI82" i="4"/>
  <c r="EI17" i="3"/>
  <c r="EI17" i="10"/>
  <c r="EI20" i="10"/>
  <c r="EI76" i="10"/>
  <c r="CS6" i="1" l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5" i="1"/>
  <c r="EV63" i="11"/>
  <c r="EU63" i="11"/>
  <c r="ET63" i="11"/>
  <c r="ES63" i="11"/>
  <c r="ER63" i="11"/>
  <c r="EQ63" i="11"/>
  <c r="EP63" i="11"/>
  <c r="EO63" i="11"/>
  <c r="EN63" i="11"/>
  <c r="EM63" i="11"/>
  <c r="EL63" i="11"/>
  <c r="EK63" i="11"/>
  <c r="EJ63" i="11"/>
  <c r="EH63" i="11"/>
  <c r="EG63" i="11"/>
  <c r="EF63" i="11"/>
  <c r="EE63" i="11"/>
  <c r="ED63" i="11"/>
  <c r="EC63" i="11"/>
  <c r="EB63" i="11"/>
  <c r="EA63" i="11"/>
  <c r="DZ63" i="11"/>
  <c r="DY63" i="11"/>
  <c r="DX63" i="11"/>
  <c r="DW63" i="11"/>
  <c r="DV63" i="11"/>
  <c r="DU63" i="11"/>
  <c r="DT63" i="11"/>
  <c r="DS63" i="11"/>
  <c r="DR63" i="11"/>
  <c r="DQ63" i="11"/>
  <c r="DP63" i="11"/>
  <c r="DO63" i="11"/>
  <c r="DN63" i="11"/>
  <c r="DM63" i="11"/>
  <c r="DL63" i="11"/>
  <c r="DK63" i="11"/>
  <c r="DJ63" i="11"/>
  <c r="DI63" i="11"/>
  <c r="DH63" i="11"/>
  <c r="DG63" i="11"/>
  <c r="DF63" i="11"/>
  <c r="DE63" i="11"/>
  <c r="DD63" i="11"/>
  <c r="DC63" i="11"/>
  <c r="DB63" i="11"/>
  <c r="DA63" i="11"/>
  <c r="CZ63" i="11"/>
  <c r="CY63" i="11"/>
  <c r="CX63" i="11"/>
  <c r="CW63" i="11"/>
  <c r="CV63" i="11"/>
  <c r="CU63" i="11"/>
  <c r="CR63" i="11"/>
  <c r="CQ63" i="11"/>
  <c r="CP63" i="11"/>
  <c r="CO63" i="11"/>
  <c r="CN63" i="11"/>
  <c r="CM63" i="11"/>
  <c r="CL63" i="11"/>
  <c r="CK63" i="11"/>
  <c r="CJ63" i="11"/>
  <c r="CI63" i="11"/>
  <c r="CG63" i="11"/>
  <c r="CE63" i="11"/>
  <c r="CD63" i="11"/>
  <c r="CC63" i="11"/>
  <c r="CB63" i="11"/>
  <c r="CA63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N63" i="11"/>
  <c r="BM63" i="11"/>
  <c r="BL63" i="11"/>
  <c r="BK63" i="11"/>
  <c r="BJ63" i="11"/>
  <c r="BI63" i="11"/>
  <c r="BH63" i="11"/>
  <c r="BG63" i="11"/>
  <c r="BF63" i="11"/>
  <c r="BE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N63" i="11"/>
  <c r="AL63" i="11"/>
  <c r="AK63" i="11"/>
  <c r="AI63" i="11"/>
  <c r="AH63" i="11"/>
  <c r="AG63" i="11"/>
  <c r="AE63" i="11"/>
  <c r="AD63" i="11"/>
  <c r="AC63" i="11"/>
  <c r="AB63" i="11"/>
  <c r="AA63" i="11"/>
  <c r="Z63" i="11"/>
  <c r="Y63" i="11"/>
  <c r="X63" i="11"/>
  <c r="W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EV62" i="11"/>
  <c r="EU62" i="11"/>
  <c r="ET62" i="11"/>
  <c r="ES62" i="11"/>
  <c r="ER62" i="11"/>
  <c r="EQ62" i="11"/>
  <c r="EP62" i="11"/>
  <c r="EO62" i="11"/>
  <c r="EN62" i="11"/>
  <c r="EM62" i="11"/>
  <c r="EL62" i="11"/>
  <c r="EK62" i="11"/>
  <c r="EJ62" i="11"/>
  <c r="EH62" i="11"/>
  <c r="EG62" i="11"/>
  <c r="EF62" i="11"/>
  <c r="EE62" i="11"/>
  <c r="ED62" i="11"/>
  <c r="EC62" i="11"/>
  <c r="EB62" i="11"/>
  <c r="EA62" i="11"/>
  <c r="DZ62" i="11"/>
  <c r="DY62" i="11"/>
  <c r="DX62" i="11"/>
  <c r="DW62" i="11"/>
  <c r="DV62" i="11"/>
  <c r="DU62" i="11"/>
  <c r="DT62" i="11"/>
  <c r="DS62" i="11"/>
  <c r="DR62" i="11"/>
  <c r="DQ62" i="11"/>
  <c r="DP62" i="11"/>
  <c r="DO62" i="11"/>
  <c r="DN62" i="11"/>
  <c r="DM62" i="11"/>
  <c r="DL62" i="11"/>
  <c r="DK62" i="11"/>
  <c r="DJ62" i="11"/>
  <c r="DI62" i="11"/>
  <c r="DH62" i="11"/>
  <c r="DG62" i="11"/>
  <c r="DF62" i="11"/>
  <c r="DE62" i="11"/>
  <c r="DD62" i="11"/>
  <c r="DC62" i="11"/>
  <c r="DB62" i="11"/>
  <c r="DA62" i="11"/>
  <c r="CZ62" i="11"/>
  <c r="CY62" i="11"/>
  <c r="CX62" i="11"/>
  <c r="CW62" i="11"/>
  <c r="CV62" i="11"/>
  <c r="CU62" i="11"/>
  <c r="CR62" i="11"/>
  <c r="CQ62" i="11"/>
  <c r="CP62" i="11"/>
  <c r="CO62" i="11"/>
  <c r="CN62" i="11"/>
  <c r="CM62" i="11"/>
  <c r="CL62" i="11"/>
  <c r="CK62" i="11"/>
  <c r="CJ62" i="11"/>
  <c r="CI62" i="11"/>
  <c r="CG62" i="11"/>
  <c r="CE62" i="11"/>
  <c r="CD62" i="11"/>
  <c r="CC62" i="11"/>
  <c r="CB62" i="11"/>
  <c r="CA62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N62" i="11"/>
  <c r="BM62" i="11"/>
  <c r="BL62" i="11"/>
  <c r="BK62" i="11"/>
  <c r="BJ62" i="11"/>
  <c r="BI62" i="11"/>
  <c r="BH62" i="11"/>
  <c r="BG62" i="11"/>
  <c r="BF62" i="11"/>
  <c r="BE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N62" i="11"/>
  <c r="AL62" i="11"/>
  <c r="AK62" i="11"/>
  <c r="AI62" i="11"/>
  <c r="AH62" i="11"/>
  <c r="AG62" i="11"/>
  <c r="AE62" i="11"/>
  <c r="AD62" i="11"/>
  <c r="AC62" i="11"/>
  <c r="AB62" i="11"/>
  <c r="AA62" i="11"/>
  <c r="Z62" i="11"/>
  <c r="Y62" i="11"/>
  <c r="X62" i="11"/>
  <c r="W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EV60" i="11"/>
  <c r="EU60" i="11"/>
  <c r="ET60" i="11"/>
  <c r="ES60" i="11"/>
  <c r="ER60" i="11"/>
  <c r="EQ60" i="11"/>
  <c r="EP60" i="11"/>
  <c r="EO60" i="11"/>
  <c r="EN60" i="11"/>
  <c r="EM60" i="11"/>
  <c r="EL60" i="11"/>
  <c r="EK60" i="11"/>
  <c r="EJ60" i="11"/>
  <c r="EH60" i="11"/>
  <c r="EG60" i="11"/>
  <c r="EF60" i="11"/>
  <c r="EE60" i="11"/>
  <c r="ED60" i="11"/>
  <c r="EC60" i="11"/>
  <c r="EB60" i="11"/>
  <c r="EA60" i="11"/>
  <c r="DZ60" i="11"/>
  <c r="DY60" i="11"/>
  <c r="DX60" i="11"/>
  <c r="DW60" i="11"/>
  <c r="DV60" i="11"/>
  <c r="DU60" i="11"/>
  <c r="DT60" i="11"/>
  <c r="DS60" i="11"/>
  <c r="DR60" i="11"/>
  <c r="DQ60" i="11"/>
  <c r="DP60" i="11"/>
  <c r="DO60" i="11"/>
  <c r="DN60" i="11"/>
  <c r="DM60" i="11"/>
  <c r="DL60" i="11"/>
  <c r="DK60" i="11"/>
  <c r="DJ60" i="11"/>
  <c r="DI60" i="11"/>
  <c r="DH60" i="11"/>
  <c r="DG60" i="11"/>
  <c r="DF60" i="11"/>
  <c r="DE60" i="11"/>
  <c r="DD60" i="11"/>
  <c r="DC60" i="11"/>
  <c r="DB60" i="11"/>
  <c r="DA60" i="11"/>
  <c r="CZ60" i="11"/>
  <c r="CY60" i="11"/>
  <c r="CX60" i="11"/>
  <c r="CW60" i="11"/>
  <c r="CV60" i="11"/>
  <c r="CU60" i="11"/>
  <c r="CR60" i="11"/>
  <c r="CQ60" i="11"/>
  <c r="CP60" i="11"/>
  <c r="CO60" i="11"/>
  <c r="CN60" i="11"/>
  <c r="CM60" i="11"/>
  <c r="CL60" i="11"/>
  <c r="CK60" i="11"/>
  <c r="CJ60" i="11"/>
  <c r="CI60" i="11"/>
  <c r="CG60" i="11"/>
  <c r="CE60" i="11"/>
  <c r="CD60" i="11"/>
  <c r="CC60" i="11"/>
  <c r="CB60" i="11"/>
  <c r="CA60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N60" i="11"/>
  <c r="BM60" i="11"/>
  <c r="BL60" i="11"/>
  <c r="BK60" i="11"/>
  <c r="BJ60" i="11"/>
  <c r="BI60" i="11"/>
  <c r="BH60" i="11"/>
  <c r="BG60" i="11"/>
  <c r="BF60" i="11"/>
  <c r="BE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N60" i="11"/>
  <c r="AL60" i="11"/>
  <c r="AK60" i="11"/>
  <c r="AI60" i="11"/>
  <c r="AH60" i="11"/>
  <c r="AG60" i="11"/>
  <c r="AE60" i="11"/>
  <c r="AD60" i="11"/>
  <c r="AC60" i="11"/>
  <c r="AB60" i="11"/>
  <c r="AA60" i="11"/>
  <c r="Z60" i="11"/>
  <c r="Y60" i="11"/>
  <c r="X60" i="11"/>
  <c r="W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EI58" i="11"/>
  <c r="CT58" i="11"/>
  <c r="CS58" i="11"/>
  <c r="CH58" i="11"/>
  <c r="CF58" i="11"/>
  <c r="BD58" i="11"/>
  <c r="AM58" i="11"/>
  <c r="AO58" i="11" s="1"/>
  <c r="AF58" i="11"/>
  <c r="T58" i="11"/>
  <c r="EI57" i="11"/>
  <c r="CT57" i="11"/>
  <c r="CS57" i="11"/>
  <c r="CH57" i="11"/>
  <c r="CF57" i="11"/>
  <c r="BD57" i="11"/>
  <c r="AM57" i="11"/>
  <c r="AO57" i="11" s="1"/>
  <c r="AF57" i="11"/>
  <c r="T57" i="11"/>
  <c r="EI56" i="11"/>
  <c r="CT56" i="11"/>
  <c r="CS56" i="11"/>
  <c r="CH56" i="11"/>
  <c r="BD56" i="11"/>
  <c r="AM56" i="11"/>
  <c r="AO56" i="11" s="1"/>
  <c r="AF56" i="11"/>
  <c r="T56" i="11"/>
  <c r="EI55" i="11"/>
  <c r="CT55" i="11"/>
  <c r="CS55" i="11"/>
  <c r="CH55" i="11"/>
  <c r="CF55" i="11"/>
  <c r="BD55" i="11"/>
  <c r="AM55" i="11"/>
  <c r="AO55" i="11" s="1"/>
  <c r="AF55" i="11"/>
  <c r="T55" i="11"/>
  <c r="EI54" i="11"/>
  <c r="CT54" i="11"/>
  <c r="CS54" i="11"/>
  <c r="CH54" i="11"/>
  <c r="CF54" i="11"/>
  <c r="BD54" i="11"/>
  <c r="AM54" i="11"/>
  <c r="AO54" i="11" s="1"/>
  <c r="AF54" i="11"/>
  <c r="T54" i="11"/>
  <c r="EI53" i="11"/>
  <c r="CT53" i="11"/>
  <c r="CS53" i="11"/>
  <c r="CH53" i="11"/>
  <c r="CF53" i="11"/>
  <c r="BD53" i="11"/>
  <c r="AM53" i="11"/>
  <c r="AO53" i="11" s="1"/>
  <c r="AF53" i="11"/>
  <c r="T53" i="11"/>
  <c r="EI52" i="11"/>
  <c r="CT52" i="11"/>
  <c r="CS52" i="11"/>
  <c r="CH52" i="11"/>
  <c r="CF52" i="11"/>
  <c r="BD52" i="11"/>
  <c r="AM52" i="11"/>
  <c r="AO52" i="11" s="1"/>
  <c r="AF52" i="11"/>
  <c r="T52" i="11"/>
  <c r="EI51" i="11"/>
  <c r="CH51" i="11"/>
  <c r="BD51" i="11"/>
  <c r="AM51" i="11"/>
  <c r="AO51" i="11" s="1"/>
  <c r="AF51" i="11"/>
  <c r="T51" i="11"/>
  <c r="EI50" i="11"/>
  <c r="CT50" i="11"/>
  <c r="CS50" i="11"/>
  <c r="CH50" i="11"/>
  <c r="CF50" i="11"/>
  <c r="BD50" i="11"/>
  <c r="AM50" i="11"/>
  <c r="AO50" i="11" s="1"/>
  <c r="AF50" i="11"/>
  <c r="T50" i="11"/>
  <c r="CS49" i="11"/>
  <c r="CH49" i="11"/>
  <c r="CF49" i="11"/>
  <c r="BD49" i="11"/>
  <c r="AM49" i="11"/>
  <c r="AO49" i="11" s="1"/>
  <c r="AF49" i="11"/>
  <c r="T49" i="11"/>
  <c r="EI48" i="11"/>
  <c r="CT48" i="11"/>
  <c r="CS48" i="11"/>
  <c r="CH48" i="11"/>
  <c r="CF48" i="11"/>
  <c r="BD48" i="11"/>
  <c r="AM48" i="11"/>
  <c r="AO48" i="11" s="1"/>
  <c r="AF48" i="11"/>
  <c r="T48" i="11"/>
  <c r="EI47" i="11"/>
  <c r="CT47" i="11"/>
  <c r="CS47" i="11"/>
  <c r="CH47" i="11"/>
  <c r="CF47" i="11"/>
  <c r="BD47" i="11"/>
  <c r="AM47" i="11"/>
  <c r="AO47" i="11" s="1"/>
  <c r="AF47" i="11"/>
  <c r="T47" i="11"/>
  <c r="EI46" i="11"/>
  <c r="CT46" i="11"/>
  <c r="CS46" i="11"/>
  <c r="CH46" i="11"/>
  <c r="CF46" i="11"/>
  <c r="BD46" i="11"/>
  <c r="AM46" i="11"/>
  <c r="AO46" i="11" s="1"/>
  <c r="AF46" i="11"/>
  <c r="T46" i="11"/>
  <c r="CT45" i="11"/>
  <c r="CS45" i="11"/>
  <c r="CH45" i="11"/>
  <c r="CF45" i="11"/>
  <c r="AM45" i="11"/>
  <c r="AO45" i="11" s="1"/>
  <c r="AF45" i="11"/>
  <c r="T45" i="11"/>
  <c r="EI44" i="11"/>
  <c r="CT44" i="11"/>
  <c r="CS44" i="11"/>
  <c r="CH44" i="11"/>
  <c r="CF44" i="11"/>
  <c r="BD44" i="11"/>
  <c r="AM44" i="11"/>
  <c r="AO44" i="11" s="1"/>
  <c r="AF44" i="11"/>
  <c r="T44" i="11"/>
  <c r="EI43" i="11"/>
  <c r="CT43" i="11"/>
  <c r="CS43" i="11"/>
  <c r="CH43" i="11"/>
  <c r="CF43" i="11"/>
  <c r="BD43" i="11"/>
  <c r="AM43" i="11"/>
  <c r="AO43" i="11" s="1"/>
  <c r="AF43" i="11"/>
  <c r="T43" i="11"/>
  <c r="EI42" i="11"/>
  <c r="CT42" i="11"/>
  <c r="CS42" i="11"/>
  <c r="CH42" i="11"/>
  <c r="CF42" i="11"/>
  <c r="BD42" i="11"/>
  <c r="AM42" i="11"/>
  <c r="AO42" i="11" s="1"/>
  <c r="AF42" i="11"/>
  <c r="T42" i="11"/>
  <c r="EI41" i="11"/>
  <c r="CT41" i="11"/>
  <c r="CS41" i="11"/>
  <c r="CH41" i="11"/>
  <c r="CF41" i="11"/>
  <c r="BD41" i="11"/>
  <c r="AM41" i="11"/>
  <c r="AO41" i="11" s="1"/>
  <c r="AF41" i="11"/>
  <c r="T41" i="11"/>
  <c r="EI40" i="11"/>
  <c r="CT40" i="11"/>
  <c r="CS40" i="11"/>
  <c r="CH40" i="11"/>
  <c r="CF40" i="11"/>
  <c r="BD40" i="11"/>
  <c r="AM40" i="11"/>
  <c r="AO40" i="11" s="1"/>
  <c r="AF40" i="11"/>
  <c r="T40" i="11"/>
  <c r="EI39" i="11"/>
  <c r="CT39" i="11"/>
  <c r="CS39" i="11"/>
  <c r="CH39" i="11"/>
  <c r="CF39" i="11"/>
  <c r="BD39" i="11"/>
  <c r="AM39" i="11"/>
  <c r="AO39" i="11" s="1"/>
  <c r="AF39" i="11"/>
  <c r="T39" i="11"/>
  <c r="EI38" i="11"/>
  <c r="CT38" i="11"/>
  <c r="CS38" i="11"/>
  <c r="CH38" i="11"/>
  <c r="CF38" i="11"/>
  <c r="BD38" i="11"/>
  <c r="AM38" i="11"/>
  <c r="AO38" i="11" s="1"/>
  <c r="AF38" i="11"/>
  <c r="T38" i="11"/>
  <c r="EI37" i="11"/>
  <c r="CT37" i="11"/>
  <c r="CS37" i="11"/>
  <c r="CH37" i="11"/>
  <c r="CF37" i="11"/>
  <c r="BD37" i="11"/>
  <c r="AM37" i="11"/>
  <c r="AO37" i="11" s="1"/>
  <c r="AF37" i="11"/>
  <c r="T37" i="11"/>
  <c r="EI36" i="11"/>
  <c r="CT36" i="11"/>
  <c r="CS36" i="11"/>
  <c r="CH36" i="11"/>
  <c r="CF36" i="11"/>
  <c r="BD36" i="11"/>
  <c r="AM36" i="11"/>
  <c r="AO36" i="11" s="1"/>
  <c r="AF36" i="11"/>
  <c r="T36" i="11"/>
  <c r="EI35" i="11"/>
  <c r="CT35" i="11"/>
  <c r="CS35" i="11"/>
  <c r="CH35" i="11"/>
  <c r="CF35" i="11"/>
  <c r="AM35" i="11"/>
  <c r="AO35" i="11" s="1"/>
  <c r="AF35" i="11"/>
  <c r="T35" i="11"/>
  <c r="EI34" i="11"/>
  <c r="CT34" i="11"/>
  <c r="CS34" i="11"/>
  <c r="CH34" i="11"/>
  <c r="CF34" i="11"/>
  <c r="BD34" i="11"/>
  <c r="AM34" i="11"/>
  <c r="AO34" i="11" s="1"/>
  <c r="AF34" i="11"/>
  <c r="T34" i="11"/>
  <c r="EI33" i="11"/>
  <c r="CS33" i="11"/>
  <c r="CH33" i="11"/>
  <c r="CF33" i="11"/>
  <c r="BD33" i="11"/>
  <c r="AM33" i="11"/>
  <c r="AO33" i="11" s="1"/>
  <c r="AF33" i="11"/>
  <c r="T33" i="11"/>
  <c r="EI32" i="11"/>
  <c r="CT32" i="11"/>
  <c r="CS32" i="11"/>
  <c r="CH32" i="11"/>
  <c r="BD32" i="11"/>
  <c r="AM32" i="11"/>
  <c r="AO32" i="11" s="1"/>
  <c r="AF32" i="11"/>
  <c r="EI31" i="11"/>
  <c r="CS31" i="11"/>
  <c r="CH31" i="11"/>
  <c r="CF31" i="11"/>
  <c r="BD31" i="11"/>
  <c r="AM31" i="11"/>
  <c r="AO31" i="11" s="1"/>
  <c r="AF31" i="11"/>
  <c r="T31" i="11"/>
  <c r="EI30" i="11"/>
  <c r="CT30" i="11"/>
  <c r="CS30" i="11"/>
  <c r="CH30" i="11"/>
  <c r="CF30" i="11"/>
  <c r="BD30" i="11"/>
  <c r="AM30" i="11"/>
  <c r="AO30" i="11" s="1"/>
  <c r="AF30" i="11"/>
  <c r="T30" i="11"/>
  <c r="EI29" i="11"/>
  <c r="CT29" i="11"/>
  <c r="CS29" i="11"/>
  <c r="CH29" i="11"/>
  <c r="CF29" i="11"/>
  <c r="BD29" i="11"/>
  <c r="AM29" i="11"/>
  <c r="AO29" i="11" s="1"/>
  <c r="AF29" i="11"/>
  <c r="T29" i="11"/>
  <c r="EI28" i="11"/>
  <c r="CT28" i="11"/>
  <c r="CS28" i="11"/>
  <c r="CH28" i="11"/>
  <c r="CF28" i="11"/>
  <c r="BD28" i="11"/>
  <c r="AM28" i="11"/>
  <c r="AO28" i="11" s="1"/>
  <c r="AF28" i="11"/>
  <c r="T28" i="11"/>
  <c r="EI27" i="11"/>
  <c r="CT27" i="11"/>
  <c r="CS27" i="11"/>
  <c r="CH27" i="11"/>
  <c r="CF27" i="11"/>
  <c r="BD27" i="11"/>
  <c r="AM27" i="11"/>
  <c r="AO27" i="11" s="1"/>
  <c r="AF27" i="11"/>
  <c r="T27" i="11"/>
  <c r="EI26" i="11"/>
  <c r="CT26" i="11"/>
  <c r="CS26" i="11"/>
  <c r="CH26" i="11"/>
  <c r="CF26" i="11"/>
  <c r="BD26" i="11"/>
  <c r="AM26" i="11"/>
  <c r="AO26" i="11" s="1"/>
  <c r="AF26" i="11"/>
  <c r="T26" i="11"/>
  <c r="EI25" i="11"/>
  <c r="CS25" i="11"/>
  <c r="CH25" i="11"/>
  <c r="CF25" i="11"/>
  <c r="BD25" i="11"/>
  <c r="AM25" i="11"/>
  <c r="AO25" i="11" s="1"/>
  <c r="AF25" i="11"/>
  <c r="T25" i="11"/>
  <c r="EI24" i="11"/>
  <c r="CT24" i="11"/>
  <c r="CS24" i="11"/>
  <c r="CH24" i="11"/>
  <c r="CF24" i="11"/>
  <c r="BD24" i="11"/>
  <c r="AM24" i="11"/>
  <c r="AO24" i="11" s="1"/>
  <c r="AF24" i="11"/>
  <c r="T24" i="11"/>
  <c r="EI23" i="11"/>
  <c r="CT23" i="11"/>
  <c r="CS23" i="11"/>
  <c r="CH23" i="11"/>
  <c r="CF23" i="11"/>
  <c r="BD23" i="11"/>
  <c r="AM23" i="11"/>
  <c r="AO23" i="11" s="1"/>
  <c r="AF23" i="11"/>
  <c r="T23" i="11"/>
  <c r="EI22" i="11"/>
  <c r="CT22" i="11"/>
  <c r="CS22" i="11"/>
  <c r="CH22" i="11"/>
  <c r="CF22" i="11"/>
  <c r="BD22" i="11"/>
  <c r="AM22" i="11"/>
  <c r="AO22" i="11" s="1"/>
  <c r="AF22" i="11"/>
  <c r="T22" i="11"/>
  <c r="EI21" i="11"/>
  <c r="CT21" i="11"/>
  <c r="CS21" i="11"/>
  <c r="CH21" i="11"/>
  <c r="CF21" i="11"/>
  <c r="BD21" i="11"/>
  <c r="AM21" i="11"/>
  <c r="AO21" i="11" s="1"/>
  <c r="AF21" i="11"/>
  <c r="T21" i="11"/>
  <c r="EI20" i="11"/>
  <c r="CT20" i="11"/>
  <c r="CS20" i="11"/>
  <c r="CH20" i="11"/>
  <c r="CF20" i="11"/>
  <c r="BD20" i="11"/>
  <c r="AM20" i="11"/>
  <c r="AO20" i="11" s="1"/>
  <c r="AF20" i="11"/>
  <c r="T20" i="11"/>
  <c r="EI19" i="11"/>
  <c r="CT19" i="11"/>
  <c r="CS19" i="11"/>
  <c r="CH19" i="11"/>
  <c r="CF19" i="11"/>
  <c r="BD19" i="11"/>
  <c r="AM19" i="11"/>
  <c r="AO19" i="11" s="1"/>
  <c r="AF19" i="11"/>
  <c r="T19" i="11"/>
  <c r="EI18" i="11"/>
  <c r="CT18" i="11"/>
  <c r="CS18" i="11"/>
  <c r="CH18" i="11"/>
  <c r="CF18" i="11"/>
  <c r="BD18" i="11"/>
  <c r="AM18" i="11"/>
  <c r="AO18" i="11" s="1"/>
  <c r="AF18" i="11"/>
  <c r="T18" i="11"/>
  <c r="EI17" i="11"/>
  <c r="CT17" i="11"/>
  <c r="CS17" i="11"/>
  <c r="CH17" i="11"/>
  <c r="CF17" i="11"/>
  <c r="BD17" i="11"/>
  <c r="AM17" i="11"/>
  <c r="AO17" i="11" s="1"/>
  <c r="AF17" i="11"/>
  <c r="T17" i="11"/>
  <c r="EI16" i="11"/>
  <c r="CT16" i="11"/>
  <c r="CS16" i="11"/>
  <c r="CH16" i="11"/>
  <c r="CF16" i="11"/>
  <c r="BD16" i="11"/>
  <c r="AM16" i="11"/>
  <c r="AO16" i="11" s="1"/>
  <c r="AF16" i="11"/>
  <c r="T16" i="11"/>
  <c r="EI15" i="11"/>
  <c r="CT15" i="11"/>
  <c r="CS15" i="11"/>
  <c r="CH15" i="11"/>
  <c r="CF15" i="11"/>
  <c r="BD15" i="11"/>
  <c r="AM15" i="11"/>
  <c r="AO15" i="11" s="1"/>
  <c r="AF15" i="11"/>
  <c r="T15" i="11"/>
  <c r="EI14" i="11"/>
  <c r="CT14" i="11"/>
  <c r="CS14" i="11"/>
  <c r="CH14" i="11"/>
  <c r="BD14" i="11"/>
  <c r="AM14" i="11"/>
  <c r="AO14" i="11" s="1"/>
  <c r="AF14" i="11"/>
  <c r="T14" i="11"/>
  <c r="EI13" i="11"/>
  <c r="CT13" i="11"/>
  <c r="CS13" i="11"/>
  <c r="CH13" i="11"/>
  <c r="CF13" i="11"/>
  <c r="BD13" i="11"/>
  <c r="AM13" i="11"/>
  <c r="AO13" i="11" s="1"/>
  <c r="AF13" i="11"/>
  <c r="T13" i="11"/>
  <c r="EI12" i="11"/>
  <c r="CT12" i="11"/>
  <c r="CS12" i="11"/>
  <c r="CH12" i="11"/>
  <c r="CF12" i="11"/>
  <c r="BD12" i="11"/>
  <c r="AM12" i="11"/>
  <c r="AO12" i="11" s="1"/>
  <c r="AF12" i="11"/>
  <c r="T12" i="11"/>
  <c r="T11" i="11"/>
  <c r="EI10" i="11"/>
  <c r="CT10" i="11"/>
  <c r="CS10" i="11"/>
  <c r="CH10" i="11"/>
  <c r="CF10" i="11"/>
  <c r="BD10" i="11"/>
  <c r="AM10" i="11"/>
  <c r="AO10" i="11" s="1"/>
  <c r="AF10" i="11"/>
  <c r="T10" i="11"/>
  <c r="EI9" i="11"/>
  <c r="CT9" i="11"/>
  <c r="CS9" i="11"/>
  <c r="CH9" i="11"/>
  <c r="CF9" i="11"/>
  <c r="BD9" i="11"/>
  <c r="AM9" i="11"/>
  <c r="AO9" i="11" s="1"/>
  <c r="AF9" i="11"/>
  <c r="T9" i="11"/>
  <c r="EI8" i="11"/>
  <c r="CT8" i="11"/>
  <c r="CS8" i="11"/>
  <c r="CH8" i="11"/>
  <c r="CF8" i="11"/>
  <c r="BD8" i="11"/>
  <c r="AM8" i="11"/>
  <c r="AO8" i="11" s="1"/>
  <c r="AF8" i="11"/>
  <c r="T8" i="11"/>
  <c r="EI7" i="11"/>
  <c r="CT7" i="11"/>
  <c r="CS7" i="11"/>
  <c r="CH7" i="11"/>
  <c r="CF7" i="11"/>
  <c r="BD7" i="11"/>
  <c r="AM7" i="11"/>
  <c r="AO7" i="11" s="1"/>
  <c r="AF7" i="11"/>
  <c r="T7" i="11"/>
  <c r="BD6" i="11"/>
  <c r="AF6" i="11"/>
  <c r="T6" i="11"/>
  <c r="EI5" i="11"/>
  <c r="CT5" i="11"/>
  <c r="CS5" i="11"/>
  <c r="CH5" i="11"/>
  <c r="CF5" i="11"/>
  <c r="BD5" i="11"/>
  <c r="AM5" i="11"/>
  <c r="AO5" i="11" s="1"/>
  <c r="AF5" i="11"/>
  <c r="T5" i="11"/>
  <c r="EV98" i="10"/>
  <c r="EU98" i="10"/>
  <c r="ET98" i="10"/>
  <c r="ES98" i="10"/>
  <c r="ER98" i="10"/>
  <c r="EQ98" i="10"/>
  <c r="EP98" i="10"/>
  <c r="EO98" i="10"/>
  <c r="EN98" i="10"/>
  <c r="EM98" i="10"/>
  <c r="EL98" i="10"/>
  <c r="EK98" i="10"/>
  <c r="EJ98" i="10"/>
  <c r="EH98" i="10"/>
  <c r="EG98" i="10"/>
  <c r="EF98" i="10"/>
  <c r="EE98" i="10"/>
  <c r="ED98" i="10"/>
  <c r="EC98" i="10"/>
  <c r="EB98" i="10"/>
  <c r="EA98" i="10"/>
  <c r="DZ98" i="10"/>
  <c r="DY98" i="10"/>
  <c r="DX98" i="10"/>
  <c r="DW98" i="10"/>
  <c r="DV98" i="10"/>
  <c r="DU98" i="10"/>
  <c r="DT98" i="10"/>
  <c r="DS98" i="10"/>
  <c r="DR98" i="10"/>
  <c r="DQ98" i="10"/>
  <c r="DP98" i="10"/>
  <c r="DO98" i="10"/>
  <c r="DN98" i="10"/>
  <c r="DM98" i="10"/>
  <c r="DL98" i="10"/>
  <c r="DK98" i="10"/>
  <c r="DJ98" i="10"/>
  <c r="DI98" i="10"/>
  <c r="DH98" i="10"/>
  <c r="DG98" i="10"/>
  <c r="DF98" i="10"/>
  <c r="DE98" i="10"/>
  <c r="DD98" i="10"/>
  <c r="DC98" i="10"/>
  <c r="DB98" i="10"/>
  <c r="DA98" i="10"/>
  <c r="CZ98" i="10"/>
  <c r="CY98" i="10"/>
  <c r="CX98" i="10"/>
  <c r="CW98" i="10"/>
  <c r="CV98" i="10"/>
  <c r="CU98" i="10"/>
  <c r="CR98" i="10"/>
  <c r="CQ98" i="10"/>
  <c r="CP98" i="10"/>
  <c r="CO98" i="10"/>
  <c r="CN98" i="10"/>
  <c r="CM98" i="10"/>
  <c r="CL98" i="10"/>
  <c r="CK98" i="10"/>
  <c r="CJ98" i="10"/>
  <c r="CI98" i="10"/>
  <c r="CG98" i="10"/>
  <c r="CE98" i="10"/>
  <c r="CD98" i="10"/>
  <c r="CC98" i="10"/>
  <c r="CB98" i="10"/>
  <c r="CA98" i="10"/>
  <c r="BZ98" i="10"/>
  <c r="BY98" i="10"/>
  <c r="BX98" i="10"/>
  <c r="BW98" i="10"/>
  <c r="BV98" i="10"/>
  <c r="BU98" i="10"/>
  <c r="BT98" i="10"/>
  <c r="BS98" i="10"/>
  <c r="BR98" i="10"/>
  <c r="BQ98" i="10"/>
  <c r="BP98" i="10"/>
  <c r="BO98" i="10"/>
  <c r="BN98" i="10"/>
  <c r="BM98" i="10"/>
  <c r="BL98" i="10"/>
  <c r="BK98" i="10"/>
  <c r="BJ98" i="10"/>
  <c r="BI98" i="10"/>
  <c r="BH98" i="10"/>
  <c r="BG98" i="10"/>
  <c r="BF98" i="10"/>
  <c r="BE98" i="10"/>
  <c r="BC98" i="10"/>
  <c r="BB98" i="10"/>
  <c r="BA98" i="10"/>
  <c r="AZ98" i="10"/>
  <c r="AY98" i="10"/>
  <c r="AX98" i="10"/>
  <c r="AW98" i="10"/>
  <c r="AV98" i="10"/>
  <c r="AU98" i="10"/>
  <c r="AT98" i="10"/>
  <c r="AS98" i="10"/>
  <c r="AR98" i="10"/>
  <c r="AQ98" i="10"/>
  <c r="AP98" i="10"/>
  <c r="AN98" i="10"/>
  <c r="AL98" i="10"/>
  <c r="AK98" i="10"/>
  <c r="AI98" i="10"/>
  <c r="AH98" i="10"/>
  <c r="AG98" i="10"/>
  <c r="AE98" i="10"/>
  <c r="AD98" i="10"/>
  <c r="AC98" i="10"/>
  <c r="AB98" i="10"/>
  <c r="AA98" i="10"/>
  <c r="Z98" i="10"/>
  <c r="Y98" i="10"/>
  <c r="X98" i="10"/>
  <c r="W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EV97" i="10"/>
  <c r="EU97" i="10"/>
  <c r="ET97" i="10"/>
  <c r="ES97" i="10"/>
  <c r="ER97" i="10"/>
  <c r="EQ97" i="10"/>
  <c r="EP97" i="10"/>
  <c r="EO97" i="10"/>
  <c r="EN97" i="10"/>
  <c r="EM97" i="10"/>
  <c r="EL97" i="10"/>
  <c r="EK97" i="10"/>
  <c r="EJ97" i="10"/>
  <c r="EH97" i="10"/>
  <c r="EG97" i="10"/>
  <c r="EF97" i="10"/>
  <c r="EE97" i="10"/>
  <c r="ED97" i="10"/>
  <c r="EC97" i="10"/>
  <c r="EB97" i="10"/>
  <c r="EA97" i="10"/>
  <c r="DZ97" i="10"/>
  <c r="DY97" i="10"/>
  <c r="DX97" i="10"/>
  <c r="DW97" i="10"/>
  <c r="DV97" i="10"/>
  <c r="DU97" i="10"/>
  <c r="DT97" i="10"/>
  <c r="DS97" i="10"/>
  <c r="DR97" i="10"/>
  <c r="DQ97" i="10"/>
  <c r="DP97" i="10"/>
  <c r="DO97" i="10"/>
  <c r="DN97" i="10"/>
  <c r="DM97" i="10"/>
  <c r="DL97" i="10"/>
  <c r="DK97" i="10"/>
  <c r="DJ97" i="10"/>
  <c r="DI97" i="10"/>
  <c r="DH97" i="10"/>
  <c r="DG97" i="10"/>
  <c r="DF97" i="10"/>
  <c r="DE97" i="10"/>
  <c r="DD97" i="10"/>
  <c r="DC97" i="10"/>
  <c r="DB97" i="10"/>
  <c r="DA97" i="10"/>
  <c r="CZ97" i="10"/>
  <c r="CY97" i="10"/>
  <c r="CX97" i="10"/>
  <c r="CW97" i="10"/>
  <c r="CV97" i="10"/>
  <c r="CU97" i="10"/>
  <c r="CR97" i="10"/>
  <c r="CQ97" i="10"/>
  <c r="CP97" i="10"/>
  <c r="CO97" i="10"/>
  <c r="CN97" i="10"/>
  <c r="CM97" i="10"/>
  <c r="CL97" i="10"/>
  <c r="CK97" i="10"/>
  <c r="CJ97" i="10"/>
  <c r="CI97" i="10"/>
  <c r="CG97" i="10"/>
  <c r="CE97" i="10"/>
  <c r="CD97" i="10"/>
  <c r="CC97" i="10"/>
  <c r="CB97" i="10"/>
  <c r="CA97" i="10"/>
  <c r="BZ97" i="10"/>
  <c r="BY97" i="10"/>
  <c r="BX97" i="10"/>
  <c r="BW97" i="10"/>
  <c r="BV97" i="10"/>
  <c r="BU97" i="10"/>
  <c r="BT97" i="10"/>
  <c r="BS97" i="10"/>
  <c r="BR97" i="10"/>
  <c r="BQ97" i="10"/>
  <c r="BP97" i="10"/>
  <c r="BO97" i="10"/>
  <c r="BN97" i="10"/>
  <c r="BM97" i="10"/>
  <c r="BL97" i="10"/>
  <c r="BK97" i="10"/>
  <c r="BJ97" i="10"/>
  <c r="BI97" i="10"/>
  <c r="BH97" i="10"/>
  <c r="BG97" i="10"/>
  <c r="BF97" i="10"/>
  <c r="BE97" i="10"/>
  <c r="BC97" i="10"/>
  <c r="BB97" i="10"/>
  <c r="BA97" i="10"/>
  <c r="AZ97" i="10"/>
  <c r="AY97" i="10"/>
  <c r="AX97" i="10"/>
  <c r="AW97" i="10"/>
  <c r="AV97" i="10"/>
  <c r="AU97" i="10"/>
  <c r="AT97" i="10"/>
  <c r="AS97" i="10"/>
  <c r="AR97" i="10"/>
  <c r="AQ97" i="10"/>
  <c r="AP97" i="10"/>
  <c r="AN97" i="10"/>
  <c r="AL97" i="10"/>
  <c r="AK97" i="10"/>
  <c r="AI97" i="10"/>
  <c r="AH97" i="10"/>
  <c r="AG97" i="10"/>
  <c r="AE97" i="10"/>
  <c r="AD97" i="10"/>
  <c r="AC97" i="10"/>
  <c r="AB97" i="10"/>
  <c r="AA97" i="10"/>
  <c r="Z97" i="10"/>
  <c r="Y97" i="10"/>
  <c r="X97" i="10"/>
  <c r="W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EV95" i="10"/>
  <c r="EU95" i="10"/>
  <c r="ET95" i="10"/>
  <c r="ES95" i="10"/>
  <c r="ER95" i="10"/>
  <c r="EQ95" i="10"/>
  <c r="EP95" i="10"/>
  <c r="EO95" i="10"/>
  <c r="EN95" i="10"/>
  <c r="EM95" i="10"/>
  <c r="EL95" i="10"/>
  <c r="EK95" i="10"/>
  <c r="EJ95" i="10"/>
  <c r="EH95" i="10"/>
  <c r="EG95" i="10"/>
  <c r="EF95" i="10"/>
  <c r="EE95" i="10"/>
  <c r="ED95" i="10"/>
  <c r="EC95" i="10"/>
  <c r="EB95" i="10"/>
  <c r="EA95" i="10"/>
  <c r="DZ95" i="10"/>
  <c r="DY95" i="10"/>
  <c r="DX95" i="10"/>
  <c r="DW95" i="10"/>
  <c r="DV95" i="10"/>
  <c r="DU95" i="10"/>
  <c r="DT95" i="10"/>
  <c r="DS95" i="10"/>
  <c r="DR95" i="10"/>
  <c r="DQ95" i="10"/>
  <c r="DP95" i="10"/>
  <c r="DO95" i="10"/>
  <c r="DN95" i="10"/>
  <c r="DM95" i="10"/>
  <c r="DL95" i="10"/>
  <c r="DK95" i="10"/>
  <c r="DJ95" i="10"/>
  <c r="DI95" i="10"/>
  <c r="DH95" i="10"/>
  <c r="DG95" i="10"/>
  <c r="DF95" i="10"/>
  <c r="DE95" i="10"/>
  <c r="DD95" i="10"/>
  <c r="DC95" i="10"/>
  <c r="DB95" i="10"/>
  <c r="DA95" i="10"/>
  <c r="CZ95" i="10"/>
  <c r="CY95" i="10"/>
  <c r="CX95" i="10"/>
  <c r="CW95" i="10"/>
  <c r="CV95" i="10"/>
  <c r="CU95" i="10"/>
  <c r="CR95" i="10"/>
  <c r="CQ95" i="10"/>
  <c r="CP95" i="10"/>
  <c r="CO95" i="10"/>
  <c r="CN95" i="10"/>
  <c r="CM95" i="10"/>
  <c r="CL95" i="10"/>
  <c r="CK95" i="10"/>
  <c r="CJ95" i="10"/>
  <c r="CI95" i="10"/>
  <c r="CG95" i="10"/>
  <c r="CE95" i="10"/>
  <c r="CD95" i="10"/>
  <c r="CC95" i="10"/>
  <c r="CB95" i="10"/>
  <c r="CA95" i="10"/>
  <c r="BZ95" i="10"/>
  <c r="BY95" i="10"/>
  <c r="BX95" i="10"/>
  <c r="BW95" i="10"/>
  <c r="BV95" i="10"/>
  <c r="BU95" i="10"/>
  <c r="BT95" i="10"/>
  <c r="BS95" i="10"/>
  <c r="BR95" i="10"/>
  <c r="BQ95" i="10"/>
  <c r="BP95" i="10"/>
  <c r="BO95" i="10"/>
  <c r="BN95" i="10"/>
  <c r="BM95" i="10"/>
  <c r="BL95" i="10"/>
  <c r="BK95" i="10"/>
  <c r="BJ95" i="10"/>
  <c r="BI95" i="10"/>
  <c r="BH95" i="10"/>
  <c r="BG95" i="10"/>
  <c r="BF95" i="10"/>
  <c r="BE95" i="10"/>
  <c r="BC95" i="10"/>
  <c r="BB95" i="10"/>
  <c r="BA95" i="10"/>
  <c r="AZ95" i="10"/>
  <c r="AY95" i="10"/>
  <c r="AX95" i="10"/>
  <c r="AW95" i="10"/>
  <c r="AV95" i="10"/>
  <c r="AU95" i="10"/>
  <c r="AT95" i="10"/>
  <c r="AS95" i="10"/>
  <c r="AR95" i="10"/>
  <c r="AQ95" i="10"/>
  <c r="AP95" i="10"/>
  <c r="AN95" i="10"/>
  <c r="AL95" i="10"/>
  <c r="AK95" i="10"/>
  <c r="AI95" i="10"/>
  <c r="AH95" i="10"/>
  <c r="AG95" i="10"/>
  <c r="AE95" i="10"/>
  <c r="AD95" i="10"/>
  <c r="AC95" i="10"/>
  <c r="AB95" i="10"/>
  <c r="AA95" i="10"/>
  <c r="Z95" i="10"/>
  <c r="Y95" i="10"/>
  <c r="X95" i="10"/>
  <c r="W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EI93" i="10"/>
  <c r="CT93" i="10"/>
  <c r="CS93" i="10"/>
  <c r="CH93" i="10"/>
  <c r="CF93" i="10"/>
  <c r="BD93" i="10"/>
  <c r="AM93" i="10"/>
  <c r="AO93" i="10" s="1"/>
  <c r="AF93" i="10"/>
  <c r="T93" i="10"/>
  <c r="EI92" i="10"/>
  <c r="CT92" i="10"/>
  <c r="CS92" i="10"/>
  <c r="CH92" i="10"/>
  <c r="CF92" i="10"/>
  <c r="BD92" i="10"/>
  <c r="AM92" i="10"/>
  <c r="AO92" i="10" s="1"/>
  <c r="AF92" i="10"/>
  <c r="T92" i="10"/>
  <c r="EI91" i="10"/>
  <c r="CT91" i="10"/>
  <c r="CS91" i="10"/>
  <c r="CH91" i="10"/>
  <c r="CF91" i="10"/>
  <c r="BD91" i="10"/>
  <c r="AM91" i="10"/>
  <c r="AO91" i="10" s="1"/>
  <c r="AF91" i="10"/>
  <c r="T91" i="10"/>
  <c r="EI90" i="10"/>
  <c r="CS90" i="10"/>
  <c r="CH90" i="10"/>
  <c r="CF90" i="10"/>
  <c r="BD90" i="10"/>
  <c r="AM90" i="10"/>
  <c r="AO90" i="10" s="1"/>
  <c r="AF90" i="10"/>
  <c r="T90" i="10"/>
  <c r="EI89" i="10"/>
  <c r="CT89" i="10"/>
  <c r="CS89" i="10"/>
  <c r="CH89" i="10"/>
  <c r="CF89" i="10"/>
  <c r="BD89" i="10"/>
  <c r="AM89" i="10"/>
  <c r="AO89" i="10" s="1"/>
  <c r="AF89" i="10"/>
  <c r="T89" i="10"/>
  <c r="EI88" i="10"/>
  <c r="CT88" i="10"/>
  <c r="CS88" i="10"/>
  <c r="CH88" i="10"/>
  <c r="CF88" i="10"/>
  <c r="BD88" i="10"/>
  <c r="AM88" i="10"/>
  <c r="AO88" i="10" s="1"/>
  <c r="AF88" i="10"/>
  <c r="T88" i="10"/>
  <c r="EI87" i="10"/>
  <c r="CT87" i="10"/>
  <c r="CS87" i="10"/>
  <c r="CH87" i="10"/>
  <c r="CF87" i="10"/>
  <c r="BD87" i="10"/>
  <c r="AM87" i="10"/>
  <c r="AO87" i="10" s="1"/>
  <c r="AF87" i="10"/>
  <c r="T87" i="10"/>
  <c r="EI86" i="10"/>
  <c r="CT86" i="10"/>
  <c r="CS86" i="10"/>
  <c r="CH86" i="10"/>
  <c r="CF86" i="10"/>
  <c r="BD86" i="10"/>
  <c r="AM86" i="10"/>
  <c r="AO86" i="10" s="1"/>
  <c r="AF86" i="10"/>
  <c r="T86" i="10"/>
  <c r="EI85" i="10"/>
  <c r="CT85" i="10"/>
  <c r="CS85" i="10"/>
  <c r="CH85" i="10"/>
  <c r="CF85" i="10"/>
  <c r="BD85" i="10"/>
  <c r="AM85" i="10"/>
  <c r="AO85" i="10" s="1"/>
  <c r="AF85" i="10"/>
  <c r="T85" i="10"/>
  <c r="EI84" i="10"/>
  <c r="CT84" i="10"/>
  <c r="CS84" i="10"/>
  <c r="CH84" i="10"/>
  <c r="CF84" i="10"/>
  <c r="BD84" i="10"/>
  <c r="AM84" i="10"/>
  <c r="AO84" i="10" s="1"/>
  <c r="AF84" i="10"/>
  <c r="T84" i="10"/>
  <c r="EI83" i="10"/>
  <c r="CT83" i="10"/>
  <c r="CS83" i="10"/>
  <c r="CH83" i="10"/>
  <c r="CF83" i="10"/>
  <c r="BD83" i="10"/>
  <c r="AM83" i="10"/>
  <c r="AO83" i="10" s="1"/>
  <c r="AF83" i="10"/>
  <c r="T83" i="10"/>
  <c r="EI82" i="10"/>
  <c r="CT82" i="10"/>
  <c r="CS82" i="10"/>
  <c r="CH82" i="10"/>
  <c r="CF82" i="10"/>
  <c r="BD82" i="10"/>
  <c r="AM82" i="10"/>
  <c r="AO82" i="10" s="1"/>
  <c r="AF82" i="10"/>
  <c r="T82" i="10"/>
  <c r="EI81" i="10"/>
  <c r="CT81" i="10"/>
  <c r="CS81" i="10"/>
  <c r="CH81" i="10"/>
  <c r="CF81" i="10"/>
  <c r="BD81" i="10"/>
  <c r="AM81" i="10"/>
  <c r="AO81" i="10" s="1"/>
  <c r="AF81" i="10"/>
  <c r="T81" i="10"/>
  <c r="EI80" i="10"/>
  <c r="CT80" i="10"/>
  <c r="CS80" i="10"/>
  <c r="CH80" i="10"/>
  <c r="CF80" i="10"/>
  <c r="AM80" i="10"/>
  <c r="AO80" i="10" s="1"/>
  <c r="AF80" i="10"/>
  <c r="T80" i="10"/>
  <c r="EI79" i="10"/>
  <c r="CT79" i="10"/>
  <c r="CS79" i="10"/>
  <c r="CH79" i="10"/>
  <c r="CF79" i="10"/>
  <c r="BD79" i="10"/>
  <c r="AM79" i="10"/>
  <c r="AO79" i="10" s="1"/>
  <c r="AF79" i="10"/>
  <c r="T79" i="10"/>
  <c r="EI78" i="10"/>
  <c r="CT78" i="10"/>
  <c r="CS78" i="10"/>
  <c r="CH78" i="10"/>
  <c r="CF78" i="10"/>
  <c r="BD78" i="10"/>
  <c r="AM78" i="10"/>
  <c r="AO78" i="10" s="1"/>
  <c r="AF78" i="10"/>
  <c r="T78" i="10"/>
  <c r="EI77" i="10"/>
  <c r="CT77" i="10"/>
  <c r="CS77" i="10"/>
  <c r="CH77" i="10"/>
  <c r="CF77" i="10"/>
  <c r="BD77" i="10"/>
  <c r="AM77" i="10"/>
  <c r="AO77" i="10" s="1"/>
  <c r="AF77" i="10"/>
  <c r="T77" i="10"/>
  <c r="CT76" i="10"/>
  <c r="CS76" i="10"/>
  <c r="CH76" i="10"/>
  <c r="BD76" i="10"/>
  <c r="AM76" i="10"/>
  <c r="AO76" i="10" s="1"/>
  <c r="AF76" i="10"/>
  <c r="T76" i="10"/>
  <c r="EI75" i="10"/>
  <c r="CT75" i="10"/>
  <c r="CS75" i="10"/>
  <c r="CH75" i="10"/>
  <c r="CF75" i="10"/>
  <c r="BD75" i="10"/>
  <c r="AM75" i="10"/>
  <c r="AO75" i="10" s="1"/>
  <c r="AF75" i="10"/>
  <c r="T75" i="10"/>
  <c r="EI74" i="10"/>
  <c r="CT74" i="10"/>
  <c r="CS74" i="10"/>
  <c r="CH74" i="10"/>
  <c r="CF74" i="10"/>
  <c r="BD74" i="10"/>
  <c r="AM74" i="10"/>
  <c r="AO74" i="10" s="1"/>
  <c r="AF74" i="10"/>
  <c r="T74" i="10"/>
  <c r="EI73" i="10"/>
  <c r="CT73" i="10"/>
  <c r="CS73" i="10"/>
  <c r="CH73" i="10"/>
  <c r="CF73" i="10"/>
  <c r="BD73" i="10"/>
  <c r="AM73" i="10"/>
  <c r="AO73" i="10" s="1"/>
  <c r="AF73" i="10"/>
  <c r="T73" i="10"/>
  <c r="T72" i="10"/>
  <c r="EI71" i="10"/>
  <c r="CT71" i="10"/>
  <c r="CS71" i="10"/>
  <c r="CH71" i="10"/>
  <c r="CF71" i="10"/>
  <c r="BD71" i="10"/>
  <c r="AM71" i="10"/>
  <c r="AO71" i="10" s="1"/>
  <c r="AF71" i="10"/>
  <c r="T71" i="10"/>
  <c r="EI70" i="10"/>
  <c r="CT70" i="10"/>
  <c r="CS70" i="10"/>
  <c r="CH70" i="10"/>
  <c r="CF70" i="10"/>
  <c r="BD70" i="10"/>
  <c r="AM70" i="10"/>
  <c r="AO70" i="10" s="1"/>
  <c r="AF70" i="10"/>
  <c r="T70" i="10"/>
  <c r="EI69" i="10"/>
  <c r="CT69" i="10"/>
  <c r="CS69" i="10"/>
  <c r="CH69" i="10"/>
  <c r="CF69" i="10"/>
  <c r="BD69" i="10"/>
  <c r="AM69" i="10"/>
  <c r="AO69" i="10" s="1"/>
  <c r="AF69" i="10"/>
  <c r="T69" i="10"/>
  <c r="EI68" i="10"/>
  <c r="CT68" i="10"/>
  <c r="CS68" i="10"/>
  <c r="CH68" i="10"/>
  <c r="CF68" i="10"/>
  <c r="BD68" i="10"/>
  <c r="AM68" i="10"/>
  <c r="AO68" i="10" s="1"/>
  <c r="AF68" i="10"/>
  <c r="T68" i="10"/>
  <c r="EI67" i="10"/>
  <c r="CT67" i="10"/>
  <c r="CS67" i="10"/>
  <c r="CH67" i="10"/>
  <c r="CF67" i="10"/>
  <c r="BD67" i="10"/>
  <c r="AM67" i="10"/>
  <c r="AO67" i="10" s="1"/>
  <c r="AF67" i="10"/>
  <c r="T67" i="10"/>
  <c r="EI66" i="10"/>
  <c r="CT66" i="10"/>
  <c r="CS66" i="10"/>
  <c r="CH66" i="10"/>
  <c r="CF66" i="10"/>
  <c r="BD66" i="10"/>
  <c r="AM66" i="10"/>
  <c r="AO66" i="10" s="1"/>
  <c r="AF66" i="10"/>
  <c r="T66" i="10"/>
  <c r="EI65" i="10"/>
  <c r="CT65" i="10"/>
  <c r="CS65" i="10"/>
  <c r="CH65" i="10"/>
  <c r="CF65" i="10"/>
  <c r="BD65" i="10"/>
  <c r="AM65" i="10"/>
  <c r="AO65" i="10" s="1"/>
  <c r="AF65" i="10"/>
  <c r="T65" i="10"/>
  <c r="EI64" i="10"/>
  <c r="CT64" i="10"/>
  <c r="CS64" i="10"/>
  <c r="CH64" i="10"/>
  <c r="CF64" i="10"/>
  <c r="BD64" i="10"/>
  <c r="AM64" i="10"/>
  <c r="AO64" i="10" s="1"/>
  <c r="AF64" i="10"/>
  <c r="T64" i="10"/>
  <c r="EI63" i="10"/>
  <c r="CT63" i="10"/>
  <c r="CS63" i="10"/>
  <c r="CH63" i="10"/>
  <c r="CF63" i="10"/>
  <c r="BD63" i="10"/>
  <c r="AM63" i="10"/>
  <c r="AO63" i="10" s="1"/>
  <c r="AF63" i="10"/>
  <c r="T63" i="10"/>
  <c r="EI62" i="10"/>
  <c r="CT62" i="10"/>
  <c r="CS62" i="10"/>
  <c r="CH62" i="10"/>
  <c r="CF62" i="10"/>
  <c r="BD62" i="10"/>
  <c r="AM62" i="10"/>
  <c r="AO62" i="10" s="1"/>
  <c r="AF62" i="10"/>
  <c r="T62" i="10"/>
  <c r="EI61" i="10"/>
  <c r="CT61" i="10"/>
  <c r="CS61" i="10"/>
  <c r="CH61" i="10"/>
  <c r="CF61" i="10"/>
  <c r="BD61" i="10"/>
  <c r="AM61" i="10"/>
  <c r="AO61" i="10" s="1"/>
  <c r="AF61" i="10"/>
  <c r="T61" i="10"/>
  <c r="EI60" i="10"/>
  <c r="CT60" i="10"/>
  <c r="CS60" i="10"/>
  <c r="CH60" i="10"/>
  <c r="CF60" i="10"/>
  <c r="BD60" i="10"/>
  <c r="AM60" i="10"/>
  <c r="AO60" i="10" s="1"/>
  <c r="AF60" i="10"/>
  <c r="T60" i="10"/>
  <c r="EI59" i="10"/>
  <c r="CT59" i="10"/>
  <c r="CS59" i="10"/>
  <c r="CH59" i="10"/>
  <c r="CF59" i="10"/>
  <c r="BD59" i="10"/>
  <c r="AM59" i="10"/>
  <c r="AO59" i="10" s="1"/>
  <c r="AF59" i="10"/>
  <c r="T59" i="10"/>
  <c r="EI58" i="10"/>
  <c r="CT58" i="10"/>
  <c r="CS58" i="10"/>
  <c r="CH58" i="10"/>
  <c r="CF58" i="10"/>
  <c r="BD58" i="10"/>
  <c r="AM58" i="10"/>
  <c r="AO58" i="10" s="1"/>
  <c r="AF58" i="10"/>
  <c r="T58" i="10"/>
  <c r="EI57" i="10"/>
  <c r="CT57" i="10"/>
  <c r="CS57" i="10"/>
  <c r="CH57" i="10"/>
  <c r="CF57" i="10"/>
  <c r="BD57" i="10"/>
  <c r="AM57" i="10"/>
  <c r="AO57" i="10" s="1"/>
  <c r="AF57" i="10"/>
  <c r="T57" i="10"/>
  <c r="EI56" i="10"/>
  <c r="CT56" i="10"/>
  <c r="CS56" i="10"/>
  <c r="CH56" i="10"/>
  <c r="CF56" i="10"/>
  <c r="BD56" i="10"/>
  <c r="AM56" i="10"/>
  <c r="AO56" i="10" s="1"/>
  <c r="AF56" i="10"/>
  <c r="T56" i="10"/>
  <c r="EI55" i="10"/>
  <c r="CT55" i="10"/>
  <c r="CS55" i="10"/>
  <c r="CH55" i="10"/>
  <c r="CF55" i="10"/>
  <c r="BD55" i="10"/>
  <c r="AM55" i="10"/>
  <c r="AO55" i="10" s="1"/>
  <c r="AF55" i="10"/>
  <c r="T55" i="10"/>
  <c r="EI54" i="10"/>
  <c r="CT54" i="10"/>
  <c r="CS54" i="10"/>
  <c r="CH54" i="10"/>
  <c r="CF54" i="10"/>
  <c r="BD54" i="10"/>
  <c r="AM54" i="10"/>
  <c r="AO54" i="10" s="1"/>
  <c r="AF54" i="10"/>
  <c r="T54" i="10"/>
  <c r="EI53" i="10"/>
  <c r="CT53" i="10"/>
  <c r="CS53" i="10"/>
  <c r="CH53" i="10"/>
  <c r="CF53" i="10"/>
  <c r="BD53" i="10"/>
  <c r="AM53" i="10"/>
  <c r="AO53" i="10" s="1"/>
  <c r="AF53" i="10"/>
  <c r="T53" i="10"/>
  <c r="EI52" i="10"/>
  <c r="CT52" i="10"/>
  <c r="CS52" i="10"/>
  <c r="CH52" i="10"/>
  <c r="CF52" i="10"/>
  <c r="BD52" i="10"/>
  <c r="AM52" i="10"/>
  <c r="AO52" i="10" s="1"/>
  <c r="AF52" i="10"/>
  <c r="T52" i="10"/>
  <c r="EI51" i="10"/>
  <c r="CT51" i="10"/>
  <c r="CS51" i="10"/>
  <c r="CH51" i="10"/>
  <c r="CF51" i="10"/>
  <c r="BD51" i="10"/>
  <c r="AM51" i="10"/>
  <c r="AO51" i="10" s="1"/>
  <c r="AF51" i="10"/>
  <c r="T51" i="10"/>
  <c r="EI50" i="10"/>
  <c r="CT50" i="10"/>
  <c r="CS50" i="10"/>
  <c r="CH50" i="10"/>
  <c r="CF50" i="10"/>
  <c r="BD50" i="10"/>
  <c r="AM50" i="10"/>
  <c r="AO50" i="10" s="1"/>
  <c r="AF50" i="10"/>
  <c r="T50" i="10"/>
  <c r="EI49" i="10"/>
  <c r="CT49" i="10"/>
  <c r="CS49" i="10"/>
  <c r="CH49" i="10"/>
  <c r="CF49" i="10"/>
  <c r="BD49" i="10"/>
  <c r="AM49" i="10"/>
  <c r="AO49" i="10" s="1"/>
  <c r="AF49" i="10"/>
  <c r="T49" i="10"/>
  <c r="EI48" i="10"/>
  <c r="CT48" i="10"/>
  <c r="CS48" i="10"/>
  <c r="CH48" i="10"/>
  <c r="CF48" i="10"/>
  <c r="AM48" i="10"/>
  <c r="AO48" i="10" s="1"/>
  <c r="AF48" i="10"/>
  <c r="T48" i="10"/>
  <c r="EI47" i="10"/>
  <c r="CT47" i="10"/>
  <c r="CS47" i="10"/>
  <c r="CH47" i="10"/>
  <c r="CF47" i="10"/>
  <c r="BD47" i="10"/>
  <c r="AM47" i="10"/>
  <c r="AO47" i="10" s="1"/>
  <c r="AF47" i="10"/>
  <c r="T47" i="10"/>
  <c r="EI46" i="10"/>
  <c r="CH46" i="10"/>
  <c r="CF46" i="10"/>
  <c r="BD46" i="10"/>
  <c r="AM46" i="10"/>
  <c r="AO46" i="10" s="1"/>
  <c r="AF46" i="10"/>
  <c r="T46" i="10"/>
  <c r="EI45" i="10"/>
  <c r="CT45" i="10"/>
  <c r="CS45" i="10"/>
  <c r="CH45" i="10"/>
  <c r="CF45" i="10"/>
  <c r="BD45" i="10"/>
  <c r="AM45" i="10"/>
  <c r="AO45" i="10" s="1"/>
  <c r="AF45" i="10"/>
  <c r="T45" i="10"/>
  <c r="EI44" i="10"/>
  <c r="CT44" i="10"/>
  <c r="CS44" i="10"/>
  <c r="CH44" i="10"/>
  <c r="CF44" i="10"/>
  <c r="BD44" i="10"/>
  <c r="T44" i="10"/>
  <c r="EI43" i="10"/>
  <c r="CT43" i="10"/>
  <c r="CS43" i="10"/>
  <c r="CH43" i="10"/>
  <c r="CF43" i="10"/>
  <c r="BD43" i="10"/>
  <c r="AM43" i="10"/>
  <c r="AO43" i="10" s="1"/>
  <c r="AF43" i="10"/>
  <c r="T43" i="10"/>
  <c r="EI42" i="10"/>
  <c r="CT42" i="10"/>
  <c r="CS42" i="10"/>
  <c r="CH42" i="10"/>
  <c r="CF42" i="10"/>
  <c r="BD42" i="10"/>
  <c r="AM42" i="10"/>
  <c r="AO42" i="10" s="1"/>
  <c r="AF42" i="10"/>
  <c r="T42" i="10"/>
  <c r="EI41" i="10"/>
  <c r="CT41" i="10"/>
  <c r="CS41" i="10"/>
  <c r="CH41" i="10"/>
  <c r="CF41" i="10"/>
  <c r="BD41" i="10"/>
  <c r="AM41" i="10"/>
  <c r="AO41" i="10" s="1"/>
  <c r="AF41" i="10"/>
  <c r="T41" i="10"/>
  <c r="EI40" i="10"/>
  <c r="CT40" i="10"/>
  <c r="CS40" i="10"/>
  <c r="CH40" i="10"/>
  <c r="CF40" i="10"/>
  <c r="BD40" i="10"/>
  <c r="AM40" i="10"/>
  <c r="AO40" i="10" s="1"/>
  <c r="AF40" i="10"/>
  <c r="T40" i="10"/>
  <c r="EI39" i="10"/>
  <c r="CT39" i="10"/>
  <c r="CS39" i="10"/>
  <c r="CH39" i="10"/>
  <c r="CF39" i="10"/>
  <c r="BD39" i="10"/>
  <c r="AM39" i="10"/>
  <c r="AO39" i="10" s="1"/>
  <c r="AF39" i="10"/>
  <c r="T39" i="10"/>
  <c r="EI38" i="10"/>
  <c r="CT38" i="10"/>
  <c r="CS38" i="10"/>
  <c r="CH38" i="10"/>
  <c r="CF38" i="10"/>
  <c r="BD38" i="10"/>
  <c r="AM38" i="10"/>
  <c r="AO38" i="10" s="1"/>
  <c r="AF38" i="10"/>
  <c r="T38" i="10"/>
  <c r="EI37" i="10"/>
  <c r="CT37" i="10"/>
  <c r="CS37" i="10"/>
  <c r="CH37" i="10"/>
  <c r="CF37" i="10"/>
  <c r="BD37" i="10"/>
  <c r="AM37" i="10"/>
  <c r="AO37" i="10" s="1"/>
  <c r="AF37" i="10"/>
  <c r="T37" i="10"/>
  <c r="EI36" i="10"/>
  <c r="CT36" i="10"/>
  <c r="CS36" i="10"/>
  <c r="CH36" i="10"/>
  <c r="CF36" i="10"/>
  <c r="BD36" i="10"/>
  <c r="AM36" i="10"/>
  <c r="AO36" i="10" s="1"/>
  <c r="AF36" i="10"/>
  <c r="T36" i="10"/>
  <c r="EI35" i="10"/>
  <c r="CT35" i="10"/>
  <c r="CS35" i="10"/>
  <c r="CH35" i="10"/>
  <c r="CF35" i="10"/>
  <c r="BD35" i="10"/>
  <c r="AM35" i="10"/>
  <c r="AO35" i="10" s="1"/>
  <c r="AF35" i="10"/>
  <c r="T35" i="10"/>
  <c r="EI34" i="10"/>
  <c r="CT34" i="10"/>
  <c r="CS34" i="10"/>
  <c r="CH34" i="10"/>
  <c r="CF34" i="10"/>
  <c r="BD34" i="10"/>
  <c r="AM34" i="10"/>
  <c r="AO34" i="10" s="1"/>
  <c r="AF34" i="10"/>
  <c r="T34" i="10"/>
  <c r="EI33" i="10"/>
  <c r="CT33" i="10"/>
  <c r="CS33" i="10"/>
  <c r="CH33" i="10"/>
  <c r="CF33" i="10"/>
  <c r="BD33" i="10"/>
  <c r="AM33" i="10"/>
  <c r="AO33" i="10" s="1"/>
  <c r="AF33" i="10"/>
  <c r="T33" i="10"/>
  <c r="EI32" i="10"/>
  <c r="CT32" i="10"/>
  <c r="CS32" i="10"/>
  <c r="CH32" i="10"/>
  <c r="CF32" i="10"/>
  <c r="BD32" i="10"/>
  <c r="AM32" i="10"/>
  <c r="AO32" i="10" s="1"/>
  <c r="AF32" i="10"/>
  <c r="T32" i="10"/>
  <c r="EI31" i="10"/>
  <c r="CH31" i="10"/>
  <c r="CF31" i="10"/>
  <c r="BD31" i="10"/>
  <c r="AM31" i="10"/>
  <c r="AO31" i="10" s="1"/>
  <c r="AF31" i="10"/>
  <c r="T31" i="10"/>
  <c r="EI30" i="10"/>
  <c r="CT30" i="10"/>
  <c r="CS30" i="10"/>
  <c r="CH30" i="10"/>
  <c r="CF30" i="10"/>
  <c r="BD30" i="10"/>
  <c r="AM30" i="10"/>
  <c r="AO30" i="10" s="1"/>
  <c r="AF30" i="10"/>
  <c r="T30" i="10"/>
  <c r="EI29" i="10"/>
  <c r="CT29" i="10"/>
  <c r="CS29" i="10"/>
  <c r="CH29" i="10"/>
  <c r="CF29" i="10"/>
  <c r="BD29" i="10"/>
  <c r="AM29" i="10"/>
  <c r="AO29" i="10" s="1"/>
  <c r="AF29" i="10"/>
  <c r="T29" i="10"/>
  <c r="EI28" i="10"/>
  <c r="CT28" i="10"/>
  <c r="CS28" i="10"/>
  <c r="CH28" i="10"/>
  <c r="CF28" i="10"/>
  <c r="BD28" i="10"/>
  <c r="AM28" i="10"/>
  <c r="AO28" i="10" s="1"/>
  <c r="AF28" i="10"/>
  <c r="T28" i="10"/>
  <c r="EI27" i="10"/>
  <c r="CT27" i="10"/>
  <c r="CS27" i="10"/>
  <c r="CH27" i="10"/>
  <c r="CF27" i="10"/>
  <c r="BD27" i="10"/>
  <c r="AM27" i="10"/>
  <c r="AO27" i="10" s="1"/>
  <c r="AF27" i="10"/>
  <c r="T27" i="10"/>
  <c r="EI26" i="10"/>
  <c r="CT26" i="10"/>
  <c r="CS26" i="10"/>
  <c r="CH26" i="10"/>
  <c r="CF26" i="10"/>
  <c r="BD26" i="10"/>
  <c r="AM26" i="10"/>
  <c r="AO26" i="10" s="1"/>
  <c r="AF26" i="10"/>
  <c r="T26" i="10"/>
  <c r="EI25" i="10"/>
  <c r="CT25" i="10"/>
  <c r="CS25" i="10"/>
  <c r="CH25" i="10"/>
  <c r="CF25" i="10"/>
  <c r="BD25" i="10"/>
  <c r="AM25" i="10"/>
  <c r="AO25" i="10" s="1"/>
  <c r="AF25" i="10"/>
  <c r="T25" i="10"/>
  <c r="EI24" i="10"/>
  <c r="CT24" i="10"/>
  <c r="CS24" i="10"/>
  <c r="CH24" i="10"/>
  <c r="CF24" i="10"/>
  <c r="BD24" i="10"/>
  <c r="AM24" i="10"/>
  <c r="AO24" i="10" s="1"/>
  <c r="AF24" i="10"/>
  <c r="T24" i="10"/>
  <c r="EI23" i="10"/>
  <c r="CT23" i="10"/>
  <c r="CS23" i="10"/>
  <c r="CH23" i="10"/>
  <c r="CF23" i="10"/>
  <c r="BD23" i="10"/>
  <c r="AM23" i="10"/>
  <c r="AO23" i="10" s="1"/>
  <c r="AF23" i="10"/>
  <c r="T23" i="10"/>
  <c r="EI22" i="10"/>
  <c r="CT22" i="10"/>
  <c r="CS22" i="10"/>
  <c r="CH22" i="10"/>
  <c r="CF22" i="10"/>
  <c r="AM22" i="10"/>
  <c r="AO22" i="10" s="1"/>
  <c r="AF22" i="10"/>
  <c r="T22" i="10"/>
  <c r="EI21" i="10"/>
  <c r="CS21" i="10"/>
  <c r="CH21" i="10"/>
  <c r="CF21" i="10"/>
  <c r="BD21" i="10"/>
  <c r="AM21" i="10"/>
  <c r="AO21" i="10" s="1"/>
  <c r="AF21" i="10"/>
  <c r="T21" i="10"/>
  <c r="CS20" i="10"/>
  <c r="CH20" i="10"/>
  <c r="BD20" i="10"/>
  <c r="AM20" i="10"/>
  <c r="AO20" i="10" s="1"/>
  <c r="AF20" i="10"/>
  <c r="T20" i="10"/>
  <c r="CS19" i="10"/>
  <c r="CH19" i="10"/>
  <c r="CF19" i="10"/>
  <c r="BD19" i="10"/>
  <c r="AM19" i="10"/>
  <c r="AO19" i="10" s="1"/>
  <c r="AF19" i="10"/>
  <c r="T19" i="10"/>
  <c r="EI18" i="10"/>
  <c r="CT18" i="10"/>
  <c r="CS18" i="10"/>
  <c r="CH18" i="10"/>
  <c r="CF18" i="10"/>
  <c r="BD18" i="10"/>
  <c r="AM18" i="10"/>
  <c r="AO18" i="10" s="1"/>
  <c r="AF18" i="10"/>
  <c r="T18" i="10"/>
  <c r="CT17" i="10"/>
  <c r="CS17" i="10"/>
  <c r="CH17" i="10"/>
  <c r="CF17" i="10"/>
  <c r="AF17" i="10"/>
  <c r="T17" i="10"/>
  <c r="EI16" i="10"/>
  <c r="CT16" i="10"/>
  <c r="CS16" i="10"/>
  <c r="CH16" i="10"/>
  <c r="CF16" i="10"/>
  <c r="BD16" i="10"/>
  <c r="AM16" i="10"/>
  <c r="AO16" i="10" s="1"/>
  <c r="AF16" i="10"/>
  <c r="T16" i="10"/>
  <c r="EI15" i="10"/>
  <c r="CT15" i="10"/>
  <c r="CS15" i="10"/>
  <c r="CH15" i="10"/>
  <c r="CF15" i="10"/>
  <c r="BD15" i="10"/>
  <c r="AM15" i="10"/>
  <c r="AO15" i="10" s="1"/>
  <c r="AF15" i="10"/>
  <c r="T15" i="10"/>
  <c r="EI14" i="10"/>
  <c r="CH14" i="10"/>
  <c r="CF14" i="10"/>
  <c r="BD14" i="10"/>
  <c r="AM14" i="10"/>
  <c r="AO14" i="10" s="1"/>
  <c r="AF14" i="10"/>
  <c r="T14" i="10"/>
  <c r="EI13" i="10"/>
  <c r="CT13" i="10"/>
  <c r="CS13" i="10"/>
  <c r="CH13" i="10"/>
  <c r="CF13" i="10"/>
  <c r="BD13" i="10"/>
  <c r="AM13" i="10"/>
  <c r="AO13" i="10" s="1"/>
  <c r="AF13" i="10"/>
  <c r="T13" i="10"/>
  <c r="EI12" i="10"/>
  <c r="CT12" i="10"/>
  <c r="CS12" i="10"/>
  <c r="CH12" i="10"/>
  <c r="CF12" i="10"/>
  <c r="BD12" i="10"/>
  <c r="AM12" i="10"/>
  <c r="AO12" i="10" s="1"/>
  <c r="AF12" i="10"/>
  <c r="T12" i="10"/>
  <c r="EI11" i="10"/>
  <c r="CT11" i="10"/>
  <c r="CS11" i="10"/>
  <c r="CH11" i="10"/>
  <c r="CF11" i="10"/>
  <c r="BD11" i="10"/>
  <c r="AM11" i="10"/>
  <c r="AO11" i="10" s="1"/>
  <c r="AF11" i="10"/>
  <c r="T11" i="10"/>
  <c r="EI10" i="10"/>
  <c r="CT10" i="10"/>
  <c r="CS10" i="10"/>
  <c r="CH10" i="10"/>
  <c r="CF10" i="10"/>
  <c r="BD10" i="10"/>
  <c r="AM10" i="10"/>
  <c r="AO10" i="10" s="1"/>
  <c r="AF10" i="10"/>
  <c r="EI9" i="10"/>
  <c r="CT9" i="10"/>
  <c r="CS9" i="10"/>
  <c r="CH9" i="10"/>
  <c r="CF9" i="10"/>
  <c r="BD9" i="10"/>
  <c r="AM9" i="10"/>
  <c r="AO9" i="10" s="1"/>
  <c r="AF9" i="10"/>
  <c r="T9" i="10"/>
  <c r="EI8" i="10"/>
  <c r="CT8" i="10"/>
  <c r="CS8" i="10"/>
  <c r="CH8" i="10"/>
  <c r="CF8" i="10"/>
  <c r="BD8" i="10"/>
  <c r="AM8" i="10"/>
  <c r="AO8" i="10" s="1"/>
  <c r="AF8" i="10"/>
  <c r="T8" i="10"/>
  <c r="EI7" i="10"/>
  <c r="CT7" i="10"/>
  <c r="CS7" i="10"/>
  <c r="CH7" i="10"/>
  <c r="CF7" i="10"/>
  <c r="BD7" i="10"/>
  <c r="AM7" i="10"/>
  <c r="AO7" i="10" s="1"/>
  <c r="AF7" i="10"/>
  <c r="T7" i="10"/>
  <c r="EI6" i="10"/>
  <c r="CT6" i="10"/>
  <c r="CS6" i="10"/>
  <c r="CH6" i="10"/>
  <c r="CF6" i="10"/>
  <c r="BD6" i="10"/>
  <c r="AM6" i="10"/>
  <c r="AF6" i="10"/>
  <c r="EI5" i="10"/>
  <c r="CT5" i="10"/>
  <c r="CS5" i="10"/>
  <c r="CH5" i="10"/>
  <c r="CF5" i="10"/>
  <c r="BD5" i="10"/>
  <c r="AM5" i="10"/>
  <c r="AO5" i="10" s="1"/>
  <c r="AF5" i="10"/>
  <c r="T5" i="10"/>
  <c r="EI62" i="11" l="1"/>
  <c r="AM60" i="11"/>
  <c r="CS62" i="11"/>
  <c r="BD63" i="11"/>
  <c r="CT62" i="11"/>
  <c r="CS63" i="11"/>
  <c r="AF63" i="11"/>
  <c r="T63" i="11"/>
  <c r="CF63" i="11"/>
  <c r="EI63" i="11"/>
  <c r="CH60" i="11"/>
  <c r="AF62" i="11"/>
  <c r="CH62" i="11"/>
  <c r="CS97" i="10"/>
  <c r="AM95" i="10"/>
  <c r="BD98" i="10"/>
  <c r="T98" i="10"/>
  <c r="CT98" i="10"/>
  <c r="AF97" i="10"/>
  <c r="CF98" i="10"/>
  <c r="EI98" i="10"/>
  <c r="EI97" i="10"/>
  <c r="AM98" i="10"/>
  <c r="CH98" i="10"/>
  <c r="AF98" i="10"/>
  <c r="CT97" i="10"/>
  <c r="T62" i="11"/>
  <c r="AM62" i="11"/>
  <c r="CH63" i="11"/>
  <c r="CT63" i="11"/>
  <c r="CF62" i="11"/>
  <c r="AM63" i="11"/>
  <c r="BD62" i="11"/>
  <c r="AO6" i="10"/>
  <c r="AO97" i="10" s="1"/>
  <c r="T97" i="10"/>
  <c r="CS98" i="10"/>
  <c r="CH97" i="10"/>
  <c r="CH95" i="10"/>
  <c r="AM97" i="10"/>
  <c r="AO95" i="10"/>
  <c r="BD97" i="10"/>
  <c r="CF97" i="10"/>
  <c r="AO98" i="10" l="1"/>
  <c r="AO60" i="11"/>
  <c r="AO63" i="11"/>
  <c r="AO62" i="11"/>
  <c r="EV29" i="9" l="1"/>
  <c r="EU29" i="9"/>
  <c r="ET29" i="9"/>
  <c r="ES29" i="9"/>
  <c r="ER29" i="9"/>
  <c r="EQ29" i="9"/>
  <c r="EP29" i="9"/>
  <c r="EO29" i="9"/>
  <c r="EN29" i="9"/>
  <c r="EM29" i="9"/>
  <c r="EL29" i="9"/>
  <c r="EK29" i="9"/>
  <c r="EJ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R29" i="9"/>
  <c r="CQ29" i="9"/>
  <c r="CP29" i="9"/>
  <c r="CO29" i="9"/>
  <c r="CN29" i="9"/>
  <c r="CM29" i="9"/>
  <c r="CL29" i="9"/>
  <c r="CK29" i="9"/>
  <c r="CJ29" i="9"/>
  <c r="CI29" i="9"/>
  <c r="CG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N29" i="9"/>
  <c r="AL29" i="9"/>
  <c r="AK29" i="9"/>
  <c r="AI29" i="9"/>
  <c r="AH29" i="9"/>
  <c r="AG29" i="9"/>
  <c r="AE29" i="9"/>
  <c r="AD29" i="9"/>
  <c r="AC29" i="9"/>
  <c r="AB29" i="9"/>
  <c r="AA29" i="9"/>
  <c r="Z29" i="9"/>
  <c r="Y29" i="9"/>
  <c r="X29" i="9"/>
  <c r="W29" i="9"/>
  <c r="S29" i="9"/>
  <c r="P29" i="9"/>
  <c r="O29" i="9"/>
  <c r="N29" i="9"/>
  <c r="M29" i="9"/>
  <c r="L29" i="9"/>
  <c r="K29" i="9"/>
  <c r="J29" i="9"/>
  <c r="I29" i="9"/>
  <c r="H29" i="9"/>
  <c r="G29" i="9"/>
  <c r="F29" i="9"/>
  <c r="E29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R28" i="9"/>
  <c r="CQ28" i="9"/>
  <c r="CP28" i="9"/>
  <c r="CO28" i="9"/>
  <c r="CN28" i="9"/>
  <c r="CM28" i="9"/>
  <c r="CL28" i="9"/>
  <c r="CK28" i="9"/>
  <c r="CJ28" i="9"/>
  <c r="CI28" i="9"/>
  <c r="CG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N28" i="9"/>
  <c r="AL28" i="9"/>
  <c r="AK28" i="9"/>
  <c r="AI28" i="9"/>
  <c r="AH28" i="9"/>
  <c r="AG28" i="9"/>
  <c r="AE28" i="9"/>
  <c r="AD28" i="9"/>
  <c r="AC28" i="9"/>
  <c r="AB28" i="9"/>
  <c r="AA28" i="9"/>
  <c r="Z28" i="9"/>
  <c r="Y28" i="9"/>
  <c r="X28" i="9"/>
  <c r="W28" i="9"/>
  <c r="S28" i="9"/>
  <c r="P28" i="9"/>
  <c r="O28" i="9"/>
  <c r="N28" i="9"/>
  <c r="M28" i="9"/>
  <c r="L28" i="9"/>
  <c r="K28" i="9"/>
  <c r="J28" i="9"/>
  <c r="I28" i="9"/>
  <c r="H28" i="9"/>
  <c r="G28" i="9"/>
  <c r="F28" i="9"/>
  <c r="E28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R26" i="9"/>
  <c r="CQ26" i="9"/>
  <c r="CP26" i="9"/>
  <c r="CO26" i="9"/>
  <c r="CN26" i="9"/>
  <c r="CM26" i="9"/>
  <c r="CL26" i="9"/>
  <c r="CK26" i="9"/>
  <c r="CJ26" i="9"/>
  <c r="CI26" i="9"/>
  <c r="CG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N26" i="9"/>
  <c r="AL26" i="9"/>
  <c r="AK26" i="9"/>
  <c r="AI26" i="9"/>
  <c r="AH26" i="9"/>
  <c r="AG26" i="9"/>
  <c r="AE26" i="9"/>
  <c r="AD26" i="9"/>
  <c r="AC26" i="9"/>
  <c r="AB26" i="9"/>
  <c r="AA26" i="9"/>
  <c r="Z26" i="9"/>
  <c r="Y26" i="9"/>
  <c r="X26" i="9"/>
  <c r="W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EI24" i="9"/>
  <c r="CT24" i="9"/>
  <c r="CS24" i="9"/>
  <c r="CH24" i="9"/>
  <c r="CF24" i="9"/>
  <c r="BD24" i="9"/>
  <c r="AM24" i="9"/>
  <c r="AO24" i="9" s="1"/>
  <c r="AF24" i="9"/>
  <c r="T24" i="9"/>
  <c r="EI23" i="9"/>
  <c r="CT23" i="9"/>
  <c r="CS23" i="9"/>
  <c r="CH23" i="9"/>
  <c r="CF23" i="9"/>
  <c r="BD23" i="9"/>
  <c r="AM23" i="9"/>
  <c r="AO23" i="9" s="1"/>
  <c r="AF23" i="9"/>
  <c r="T23" i="9"/>
  <c r="EI22" i="9"/>
  <c r="CS22" i="9"/>
  <c r="CH22" i="9"/>
  <c r="CF22" i="9"/>
  <c r="BD22" i="9"/>
  <c r="AM22" i="9"/>
  <c r="AO22" i="9" s="1"/>
  <c r="AF22" i="9"/>
  <c r="T22" i="9"/>
  <c r="EI21" i="9"/>
  <c r="CT21" i="9"/>
  <c r="CS21" i="9"/>
  <c r="CH21" i="9"/>
  <c r="CF21" i="9"/>
  <c r="BD21" i="9"/>
  <c r="AM21" i="9"/>
  <c r="AO21" i="9" s="1"/>
  <c r="AF21" i="9"/>
  <c r="T21" i="9"/>
  <c r="T20" i="9"/>
  <c r="EI19" i="9"/>
  <c r="CT19" i="9"/>
  <c r="CS19" i="9"/>
  <c r="CH19" i="9"/>
  <c r="CF19" i="9"/>
  <c r="BD19" i="9"/>
  <c r="AM19" i="9"/>
  <c r="AO19" i="9" s="1"/>
  <c r="AF19" i="9"/>
  <c r="T19" i="9"/>
  <c r="EI18" i="9"/>
  <c r="CT18" i="9"/>
  <c r="CS18" i="9"/>
  <c r="CH18" i="9"/>
  <c r="CF18" i="9"/>
  <c r="BD18" i="9"/>
  <c r="AM18" i="9"/>
  <c r="AO18" i="9" s="1"/>
  <c r="AF18" i="9"/>
  <c r="T18" i="9"/>
  <c r="EI17" i="9"/>
  <c r="CT17" i="9"/>
  <c r="CS17" i="9"/>
  <c r="CH17" i="9"/>
  <c r="CF17" i="9"/>
  <c r="BD17" i="9"/>
  <c r="AM17" i="9"/>
  <c r="AO17" i="9" s="1"/>
  <c r="AF17" i="9"/>
  <c r="T17" i="9"/>
  <c r="EI16" i="9"/>
  <c r="CH16" i="9"/>
  <c r="CF16" i="9"/>
  <c r="BD16" i="9"/>
  <c r="AM16" i="9"/>
  <c r="AO16" i="9" s="1"/>
  <c r="AF16" i="9"/>
  <c r="T16" i="9"/>
  <c r="EI15" i="9"/>
  <c r="CT15" i="9"/>
  <c r="CS15" i="9"/>
  <c r="CH15" i="9"/>
  <c r="CF15" i="9"/>
  <c r="BD15" i="9"/>
  <c r="AM15" i="9"/>
  <c r="AO15" i="9" s="1"/>
  <c r="AF15" i="9"/>
  <c r="T15" i="9"/>
  <c r="CT14" i="9"/>
  <c r="CS14" i="9"/>
  <c r="CH14" i="9"/>
  <c r="CF14" i="9"/>
  <c r="AM14" i="9"/>
  <c r="AO14" i="9" s="1"/>
  <c r="AF14" i="9"/>
  <c r="T14" i="9"/>
  <c r="EI13" i="9"/>
  <c r="CT13" i="9"/>
  <c r="CS13" i="9"/>
  <c r="CH13" i="9"/>
  <c r="CF13" i="9"/>
  <c r="BD13" i="9"/>
  <c r="AM13" i="9"/>
  <c r="AO13" i="9" s="1"/>
  <c r="AF13" i="9"/>
  <c r="T13" i="9"/>
  <c r="EI12" i="9"/>
  <c r="CT12" i="9"/>
  <c r="CS12" i="9"/>
  <c r="CH12" i="9"/>
  <c r="CF12" i="9"/>
  <c r="BD12" i="9"/>
  <c r="T12" i="9"/>
  <c r="EI11" i="9"/>
  <c r="CT11" i="9"/>
  <c r="CS11" i="9"/>
  <c r="CH11" i="9"/>
  <c r="CF11" i="9"/>
  <c r="BD11" i="9"/>
  <c r="AM11" i="9"/>
  <c r="AO11" i="9" s="1"/>
  <c r="AF11" i="9"/>
  <c r="T11" i="9"/>
  <c r="EI10" i="9"/>
  <c r="CT10" i="9"/>
  <c r="CS10" i="9"/>
  <c r="CH10" i="9"/>
  <c r="CF10" i="9"/>
  <c r="BD10" i="9"/>
  <c r="AM10" i="9"/>
  <c r="AO10" i="9" s="1"/>
  <c r="AF10" i="9"/>
  <c r="T10" i="9"/>
  <c r="EI9" i="9"/>
  <c r="CT9" i="9"/>
  <c r="CS9" i="9"/>
  <c r="CH9" i="9"/>
  <c r="CF9" i="9"/>
  <c r="BD9" i="9"/>
  <c r="AM9" i="9"/>
  <c r="AO9" i="9" s="1"/>
  <c r="AF9" i="9"/>
  <c r="T9" i="9"/>
  <c r="EI8" i="9"/>
  <c r="CT8" i="9"/>
  <c r="CS8" i="9"/>
  <c r="CH8" i="9"/>
  <c r="CF8" i="9"/>
  <c r="BD8" i="9"/>
  <c r="AM8" i="9"/>
  <c r="AO8" i="9" s="1"/>
  <c r="AF8" i="9"/>
  <c r="T7" i="9"/>
  <c r="EI6" i="9"/>
  <c r="CT6" i="9"/>
  <c r="CS6" i="9"/>
  <c r="CH6" i="9"/>
  <c r="CF6" i="9"/>
  <c r="BD6" i="9"/>
  <c r="AM6" i="9"/>
  <c r="AO6" i="9" s="1"/>
  <c r="AF6" i="9"/>
  <c r="T6" i="9"/>
  <c r="EI5" i="9"/>
  <c r="CT5" i="9"/>
  <c r="CS5" i="9"/>
  <c r="CH5" i="9"/>
  <c r="CF5" i="9"/>
  <c r="BD5" i="9"/>
  <c r="AM5" i="9"/>
  <c r="AF5" i="9"/>
  <c r="T5" i="9"/>
  <c r="EV72" i="8"/>
  <c r="EU72" i="8"/>
  <c r="ET72" i="8"/>
  <c r="ES72" i="8"/>
  <c r="ER72" i="8"/>
  <c r="EQ72" i="8"/>
  <c r="EP72" i="8"/>
  <c r="EO72" i="8"/>
  <c r="EN72" i="8"/>
  <c r="EM72" i="8"/>
  <c r="EL72" i="8"/>
  <c r="EK72" i="8"/>
  <c r="EJ72" i="8"/>
  <c r="EH72" i="8"/>
  <c r="EG72" i="8"/>
  <c r="EF72" i="8"/>
  <c r="EE72" i="8"/>
  <c r="ED72" i="8"/>
  <c r="EC72" i="8"/>
  <c r="EB72" i="8"/>
  <c r="EA72" i="8"/>
  <c r="DZ72" i="8"/>
  <c r="DY72" i="8"/>
  <c r="DX72" i="8"/>
  <c r="DW72" i="8"/>
  <c r="DV72" i="8"/>
  <c r="DU72" i="8"/>
  <c r="DT72" i="8"/>
  <c r="DS72" i="8"/>
  <c r="DR72" i="8"/>
  <c r="DQ72" i="8"/>
  <c r="DP72" i="8"/>
  <c r="DO72" i="8"/>
  <c r="DN72" i="8"/>
  <c r="DM72" i="8"/>
  <c r="DL72" i="8"/>
  <c r="DK72" i="8"/>
  <c r="DJ72" i="8"/>
  <c r="DI72" i="8"/>
  <c r="DH72" i="8"/>
  <c r="DG72" i="8"/>
  <c r="DF72" i="8"/>
  <c r="DE72" i="8"/>
  <c r="DD72" i="8"/>
  <c r="DC72" i="8"/>
  <c r="DB72" i="8"/>
  <c r="DA72" i="8"/>
  <c r="CZ72" i="8"/>
  <c r="CY72" i="8"/>
  <c r="CX72" i="8"/>
  <c r="CW72" i="8"/>
  <c r="CV72" i="8"/>
  <c r="CU72" i="8"/>
  <c r="CR72" i="8"/>
  <c r="CQ72" i="8"/>
  <c r="CP72" i="8"/>
  <c r="CO72" i="8"/>
  <c r="CN72" i="8"/>
  <c r="CM72" i="8"/>
  <c r="CL72" i="8"/>
  <c r="CK72" i="8"/>
  <c r="CJ72" i="8"/>
  <c r="CI72" i="8"/>
  <c r="CG72" i="8"/>
  <c r="CE72" i="8"/>
  <c r="CD72" i="8"/>
  <c r="CC72" i="8"/>
  <c r="CB72" i="8"/>
  <c r="CA72" i="8"/>
  <c r="BZ72" i="8"/>
  <c r="BY72" i="8"/>
  <c r="BX72" i="8"/>
  <c r="BW72" i="8"/>
  <c r="BV72" i="8"/>
  <c r="BU72" i="8"/>
  <c r="BT72" i="8"/>
  <c r="BS72" i="8"/>
  <c r="BR72" i="8"/>
  <c r="BQ72" i="8"/>
  <c r="BP72" i="8"/>
  <c r="BO72" i="8"/>
  <c r="BN72" i="8"/>
  <c r="BM72" i="8"/>
  <c r="BL72" i="8"/>
  <c r="BK72" i="8"/>
  <c r="BJ72" i="8"/>
  <c r="BI72" i="8"/>
  <c r="BH72" i="8"/>
  <c r="BG72" i="8"/>
  <c r="BF72" i="8"/>
  <c r="BE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N72" i="8"/>
  <c r="AL72" i="8"/>
  <c r="AK72" i="8"/>
  <c r="AI72" i="8"/>
  <c r="AH72" i="8"/>
  <c r="AG72" i="8"/>
  <c r="AE72" i="8"/>
  <c r="AD72" i="8"/>
  <c r="AC72" i="8"/>
  <c r="AB72" i="8"/>
  <c r="AA72" i="8"/>
  <c r="Z72" i="8"/>
  <c r="Y72" i="8"/>
  <c r="X72" i="8"/>
  <c r="W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EV71" i="8"/>
  <c r="EU71" i="8"/>
  <c r="ET71" i="8"/>
  <c r="ES71" i="8"/>
  <c r="ER71" i="8"/>
  <c r="EQ71" i="8"/>
  <c r="EP71" i="8"/>
  <c r="EO71" i="8"/>
  <c r="EN71" i="8"/>
  <c r="EM71" i="8"/>
  <c r="EL71" i="8"/>
  <c r="EK71" i="8"/>
  <c r="EJ71" i="8"/>
  <c r="EH71" i="8"/>
  <c r="EG71" i="8"/>
  <c r="EF71" i="8"/>
  <c r="EE71" i="8"/>
  <c r="ED71" i="8"/>
  <c r="EC71" i="8"/>
  <c r="EB71" i="8"/>
  <c r="EA71" i="8"/>
  <c r="DZ71" i="8"/>
  <c r="DY71" i="8"/>
  <c r="DX71" i="8"/>
  <c r="DW71" i="8"/>
  <c r="DV71" i="8"/>
  <c r="DU71" i="8"/>
  <c r="DT71" i="8"/>
  <c r="DS71" i="8"/>
  <c r="DR71" i="8"/>
  <c r="DQ71" i="8"/>
  <c r="DP71" i="8"/>
  <c r="DO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B71" i="8"/>
  <c r="DA71" i="8"/>
  <c r="CZ71" i="8"/>
  <c r="CY71" i="8"/>
  <c r="CX71" i="8"/>
  <c r="CW71" i="8"/>
  <c r="CV71" i="8"/>
  <c r="CU71" i="8"/>
  <c r="CR71" i="8"/>
  <c r="CQ71" i="8"/>
  <c r="CP71" i="8"/>
  <c r="CO71" i="8"/>
  <c r="CN71" i="8"/>
  <c r="CM71" i="8"/>
  <c r="CL71" i="8"/>
  <c r="CK71" i="8"/>
  <c r="CJ71" i="8"/>
  <c r="CI71" i="8"/>
  <c r="CG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BN71" i="8"/>
  <c r="BM71" i="8"/>
  <c r="BL71" i="8"/>
  <c r="BK71" i="8"/>
  <c r="BJ71" i="8"/>
  <c r="BI71" i="8"/>
  <c r="BH71" i="8"/>
  <c r="BG71" i="8"/>
  <c r="BF71" i="8"/>
  <c r="BE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N71" i="8"/>
  <c r="AL71" i="8"/>
  <c r="AK71" i="8"/>
  <c r="AI71" i="8"/>
  <c r="AH71" i="8"/>
  <c r="AG71" i="8"/>
  <c r="AE71" i="8"/>
  <c r="AD71" i="8"/>
  <c r="AC71" i="8"/>
  <c r="AB71" i="8"/>
  <c r="AA71" i="8"/>
  <c r="Z71" i="8"/>
  <c r="Y71" i="8"/>
  <c r="X71" i="8"/>
  <c r="W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EV69" i="8"/>
  <c r="EU69" i="8"/>
  <c r="ET69" i="8"/>
  <c r="ES69" i="8"/>
  <c r="ER69" i="8"/>
  <c r="EQ69" i="8"/>
  <c r="EP69" i="8"/>
  <c r="EO69" i="8"/>
  <c r="EN69" i="8"/>
  <c r="EM69" i="8"/>
  <c r="EL69" i="8"/>
  <c r="EK69" i="8"/>
  <c r="EJ69" i="8"/>
  <c r="EH69" i="8"/>
  <c r="EG69" i="8"/>
  <c r="EF69" i="8"/>
  <c r="EE69" i="8"/>
  <c r="ED69" i="8"/>
  <c r="EC69" i="8"/>
  <c r="EB69" i="8"/>
  <c r="EA69" i="8"/>
  <c r="DZ69" i="8"/>
  <c r="DY69" i="8"/>
  <c r="DX69" i="8"/>
  <c r="DW69" i="8"/>
  <c r="DV69" i="8"/>
  <c r="DU69" i="8"/>
  <c r="DT69" i="8"/>
  <c r="DS69" i="8"/>
  <c r="DR69" i="8"/>
  <c r="DQ69" i="8"/>
  <c r="DP69" i="8"/>
  <c r="DO69" i="8"/>
  <c r="DN69" i="8"/>
  <c r="DM69" i="8"/>
  <c r="DL69" i="8"/>
  <c r="DK69" i="8"/>
  <c r="DJ69" i="8"/>
  <c r="DI69" i="8"/>
  <c r="DH69" i="8"/>
  <c r="DG69" i="8"/>
  <c r="DF69" i="8"/>
  <c r="DE69" i="8"/>
  <c r="DD69" i="8"/>
  <c r="DC69" i="8"/>
  <c r="DB69" i="8"/>
  <c r="DA69" i="8"/>
  <c r="CZ69" i="8"/>
  <c r="CY69" i="8"/>
  <c r="CX69" i="8"/>
  <c r="CW69" i="8"/>
  <c r="CV69" i="8"/>
  <c r="CU69" i="8"/>
  <c r="CR69" i="8"/>
  <c r="CQ69" i="8"/>
  <c r="CP69" i="8"/>
  <c r="CO69" i="8"/>
  <c r="CN69" i="8"/>
  <c r="CM69" i="8"/>
  <c r="CL69" i="8"/>
  <c r="CK69" i="8"/>
  <c r="CJ69" i="8"/>
  <c r="CI69" i="8"/>
  <c r="CG69" i="8"/>
  <c r="CE69" i="8"/>
  <c r="CD69" i="8"/>
  <c r="CC69" i="8"/>
  <c r="CB69" i="8"/>
  <c r="CA69" i="8"/>
  <c r="BZ69" i="8"/>
  <c r="BY69" i="8"/>
  <c r="BX69" i="8"/>
  <c r="BW69" i="8"/>
  <c r="BV69" i="8"/>
  <c r="BU69" i="8"/>
  <c r="BT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G69" i="8"/>
  <c r="BF69" i="8"/>
  <c r="BE69" i="8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N69" i="8"/>
  <c r="AL69" i="8"/>
  <c r="AK69" i="8"/>
  <c r="AI69" i="8"/>
  <c r="AH69" i="8"/>
  <c r="AG69" i="8"/>
  <c r="AE69" i="8"/>
  <c r="AD69" i="8"/>
  <c r="AC69" i="8"/>
  <c r="AB69" i="8"/>
  <c r="AA69" i="8"/>
  <c r="Z69" i="8"/>
  <c r="Y69" i="8"/>
  <c r="X69" i="8"/>
  <c r="W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EI67" i="8"/>
  <c r="CT67" i="8"/>
  <c r="CS67" i="8"/>
  <c r="CH67" i="8"/>
  <c r="CF67" i="8"/>
  <c r="BD67" i="8"/>
  <c r="AM67" i="8"/>
  <c r="AO67" i="8" s="1"/>
  <c r="AF67" i="8"/>
  <c r="T67" i="8"/>
  <c r="EI66" i="8"/>
  <c r="CT66" i="8"/>
  <c r="CS66" i="8"/>
  <c r="CH66" i="8"/>
  <c r="CF66" i="8"/>
  <c r="BD66" i="8"/>
  <c r="AM66" i="8"/>
  <c r="AO66" i="8" s="1"/>
  <c r="AF66" i="8"/>
  <c r="T66" i="8"/>
  <c r="EI65" i="8"/>
  <c r="CT65" i="8"/>
  <c r="CS65" i="8"/>
  <c r="CH65" i="8"/>
  <c r="CF65" i="8"/>
  <c r="BD65" i="8"/>
  <c r="AM65" i="8"/>
  <c r="AO65" i="8" s="1"/>
  <c r="AF65" i="8"/>
  <c r="T65" i="8"/>
  <c r="EI64" i="8"/>
  <c r="CT64" i="8"/>
  <c r="CS64" i="8"/>
  <c r="CH64" i="8"/>
  <c r="CF64" i="8"/>
  <c r="BD64" i="8"/>
  <c r="AM64" i="8"/>
  <c r="AO64" i="8" s="1"/>
  <c r="AF64" i="8"/>
  <c r="T64" i="8"/>
  <c r="EI63" i="8"/>
  <c r="CT63" i="8"/>
  <c r="CS63" i="8"/>
  <c r="CH63" i="8"/>
  <c r="CF63" i="8"/>
  <c r="BD63" i="8"/>
  <c r="AM63" i="8"/>
  <c r="AO63" i="8" s="1"/>
  <c r="AF63" i="8"/>
  <c r="T63" i="8"/>
  <c r="EI62" i="8"/>
  <c r="CT62" i="8"/>
  <c r="CS62" i="8"/>
  <c r="CH62" i="8"/>
  <c r="CF62" i="8"/>
  <c r="BD62" i="8"/>
  <c r="AM62" i="8"/>
  <c r="AO62" i="8" s="1"/>
  <c r="AF62" i="8"/>
  <c r="T62" i="8"/>
  <c r="EI61" i="8"/>
  <c r="CT61" i="8"/>
  <c r="CS61" i="8"/>
  <c r="CH61" i="8"/>
  <c r="CF61" i="8"/>
  <c r="BD61" i="8"/>
  <c r="AM61" i="8"/>
  <c r="AO61" i="8" s="1"/>
  <c r="AF61" i="8"/>
  <c r="T61" i="8"/>
  <c r="EI60" i="8"/>
  <c r="CT60" i="8"/>
  <c r="CS60" i="8"/>
  <c r="CH60" i="8"/>
  <c r="CF60" i="8"/>
  <c r="BD60" i="8"/>
  <c r="AM60" i="8"/>
  <c r="AO60" i="8" s="1"/>
  <c r="AF60" i="8"/>
  <c r="T60" i="8"/>
  <c r="EI59" i="8"/>
  <c r="CT59" i="8"/>
  <c r="CS59" i="8"/>
  <c r="CH59" i="8"/>
  <c r="CF59" i="8"/>
  <c r="AM59" i="8"/>
  <c r="AO59" i="8" s="1"/>
  <c r="AF59" i="8"/>
  <c r="T59" i="8"/>
  <c r="EI58" i="8"/>
  <c r="CT58" i="8"/>
  <c r="CS58" i="8"/>
  <c r="CH58" i="8"/>
  <c r="CF58" i="8"/>
  <c r="BD58" i="8"/>
  <c r="AM58" i="8"/>
  <c r="AO58" i="8" s="1"/>
  <c r="AF58" i="8"/>
  <c r="T58" i="8"/>
  <c r="EI57" i="8"/>
  <c r="CT57" i="8"/>
  <c r="CS57" i="8"/>
  <c r="CH57" i="8"/>
  <c r="CF57" i="8"/>
  <c r="BD57" i="8"/>
  <c r="AM57" i="8"/>
  <c r="AO57" i="8" s="1"/>
  <c r="AF57" i="8"/>
  <c r="T57" i="8"/>
  <c r="CT56" i="8"/>
  <c r="CS56" i="8"/>
  <c r="CH56" i="8"/>
  <c r="BD56" i="8"/>
  <c r="AM56" i="8"/>
  <c r="AO56" i="8" s="1"/>
  <c r="AF56" i="8"/>
  <c r="T56" i="8"/>
  <c r="EI55" i="8"/>
  <c r="CH55" i="8"/>
  <c r="BD55" i="8"/>
  <c r="AM55" i="8"/>
  <c r="AO55" i="8" s="1"/>
  <c r="AF55" i="8"/>
  <c r="T55" i="8"/>
  <c r="T54" i="8"/>
  <c r="EI53" i="8"/>
  <c r="CT53" i="8"/>
  <c r="CS53" i="8"/>
  <c r="CH53" i="8"/>
  <c r="CF53" i="8"/>
  <c r="BD53" i="8"/>
  <c r="AM53" i="8"/>
  <c r="AO53" i="8" s="1"/>
  <c r="AF53" i="8"/>
  <c r="T53" i="8"/>
  <c r="EI52" i="8"/>
  <c r="CT52" i="8"/>
  <c r="CS52" i="8"/>
  <c r="CH52" i="8"/>
  <c r="CF52" i="8"/>
  <c r="BD52" i="8"/>
  <c r="AM52" i="8"/>
  <c r="AO52" i="8" s="1"/>
  <c r="AF52" i="8"/>
  <c r="T52" i="8"/>
  <c r="EI51" i="8"/>
  <c r="CT51" i="8"/>
  <c r="CS51" i="8"/>
  <c r="CH51" i="8"/>
  <c r="CF51" i="8"/>
  <c r="BD51" i="8"/>
  <c r="AM51" i="8"/>
  <c r="AO51" i="8" s="1"/>
  <c r="AF51" i="8"/>
  <c r="T51" i="8"/>
  <c r="EI50" i="8"/>
  <c r="CT50" i="8"/>
  <c r="CS50" i="8"/>
  <c r="CH50" i="8"/>
  <c r="CF50" i="8"/>
  <c r="BD50" i="8"/>
  <c r="AM50" i="8"/>
  <c r="AO50" i="8" s="1"/>
  <c r="AF50" i="8"/>
  <c r="T50" i="8"/>
  <c r="EI49" i="8"/>
  <c r="CT49" i="8"/>
  <c r="CS49" i="8"/>
  <c r="CH49" i="8"/>
  <c r="CF49" i="8"/>
  <c r="BD49" i="8"/>
  <c r="AM49" i="8"/>
  <c r="AO49" i="8" s="1"/>
  <c r="AF49" i="8"/>
  <c r="T49" i="8"/>
  <c r="EI48" i="8"/>
  <c r="CT48" i="8"/>
  <c r="CS48" i="8"/>
  <c r="CH48" i="8"/>
  <c r="CF48" i="8"/>
  <c r="BD48" i="8"/>
  <c r="AM48" i="8"/>
  <c r="AO48" i="8" s="1"/>
  <c r="AF48" i="8"/>
  <c r="T48" i="8"/>
  <c r="EI47" i="8"/>
  <c r="CT47" i="8"/>
  <c r="CS47" i="8"/>
  <c r="CH47" i="8"/>
  <c r="CF47" i="8"/>
  <c r="BD47" i="8"/>
  <c r="AM47" i="8"/>
  <c r="AO47" i="8" s="1"/>
  <c r="AF47" i="8"/>
  <c r="T47" i="8"/>
  <c r="EI46" i="8"/>
  <c r="CT46" i="8"/>
  <c r="CS46" i="8"/>
  <c r="CH46" i="8"/>
  <c r="CF46" i="8"/>
  <c r="BD46" i="8"/>
  <c r="AM46" i="8"/>
  <c r="AO46" i="8" s="1"/>
  <c r="AF46" i="8"/>
  <c r="T46" i="8"/>
  <c r="EI45" i="8"/>
  <c r="CT45" i="8"/>
  <c r="CS45" i="8"/>
  <c r="CH45" i="8"/>
  <c r="CF45" i="8"/>
  <c r="BD45" i="8"/>
  <c r="AM45" i="8"/>
  <c r="AO45" i="8" s="1"/>
  <c r="AF45" i="8"/>
  <c r="T45" i="8"/>
  <c r="EI44" i="8"/>
  <c r="CT44" i="8"/>
  <c r="CS44" i="8"/>
  <c r="CH44" i="8"/>
  <c r="CF44" i="8"/>
  <c r="BD44" i="8"/>
  <c r="AM44" i="8"/>
  <c r="AO44" i="8" s="1"/>
  <c r="AF44" i="8"/>
  <c r="T44" i="8"/>
  <c r="EI43" i="8"/>
  <c r="CT43" i="8"/>
  <c r="CS43" i="8"/>
  <c r="CH43" i="8"/>
  <c r="CF43" i="8"/>
  <c r="BD43" i="8"/>
  <c r="AM43" i="8"/>
  <c r="AO43" i="8" s="1"/>
  <c r="AF43" i="8"/>
  <c r="T43" i="8"/>
  <c r="EI42" i="8"/>
  <c r="CT42" i="8"/>
  <c r="CS42" i="8"/>
  <c r="CH42" i="8"/>
  <c r="CF42" i="8"/>
  <c r="BD42" i="8"/>
  <c r="AM42" i="8"/>
  <c r="AO42" i="8" s="1"/>
  <c r="AF42" i="8"/>
  <c r="T42" i="8"/>
  <c r="EI41" i="8"/>
  <c r="CT41" i="8"/>
  <c r="CS41" i="8"/>
  <c r="CH41" i="8"/>
  <c r="CF41" i="8"/>
  <c r="BD41" i="8"/>
  <c r="AM41" i="8"/>
  <c r="AO41" i="8" s="1"/>
  <c r="AF41" i="8"/>
  <c r="T41" i="8"/>
  <c r="EI40" i="8"/>
  <c r="CT40" i="8"/>
  <c r="CS40" i="8"/>
  <c r="CH40" i="8"/>
  <c r="CF40" i="8"/>
  <c r="BD40" i="8"/>
  <c r="AM40" i="8"/>
  <c r="AO40" i="8" s="1"/>
  <c r="AF40" i="8"/>
  <c r="T40" i="8"/>
  <c r="EI39" i="8"/>
  <c r="CT39" i="8"/>
  <c r="CS39" i="8"/>
  <c r="CH39" i="8"/>
  <c r="CF39" i="8"/>
  <c r="BD39" i="8"/>
  <c r="AM39" i="8"/>
  <c r="AO39" i="8" s="1"/>
  <c r="AF39" i="8"/>
  <c r="T39" i="8"/>
  <c r="EI38" i="8"/>
  <c r="CT38" i="8"/>
  <c r="CS38" i="8"/>
  <c r="CH38" i="8"/>
  <c r="BD38" i="8"/>
  <c r="AM38" i="8"/>
  <c r="AO38" i="8" s="1"/>
  <c r="AF38" i="8"/>
  <c r="EI37" i="8"/>
  <c r="CT37" i="8"/>
  <c r="CS37" i="8"/>
  <c r="CH37" i="8"/>
  <c r="CF37" i="8"/>
  <c r="BD37" i="8"/>
  <c r="AM37" i="8"/>
  <c r="AO37" i="8" s="1"/>
  <c r="AF37" i="8"/>
  <c r="T37" i="8"/>
  <c r="EI36" i="8"/>
  <c r="CT36" i="8"/>
  <c r="CS36" i="8"/>
  <c r="CH36" i="8"/>
  <c r="CF36" i="8"/>
  <c r="BD36" i="8"/>
  <c r="AM36" i="8"/>
  <c r="AO36" i="8" s="1"/>
  <c r="AF36" i="8"/>
  <c r="T36" i="8"/>
  <c r="EI35" i="8"/>
  <c r="CT35" i="8"/>
  <c r="CS35" i="8"/>
  <c r="CH35" i="8"/>
  <c r="CF35" i="8"/>
  <c r="BD35" i="8"/>
  <c r="AM35" i="8"/>
  <c r="AO35" i="8" s="1"/>
  <c r="AF35" i="8"/>
  <c r="T35" i="8"/>
  <c r="EI34" i="8"/>
  <c r="CT34" i="8"/>
  <c r="CS34" i="8"/>
  <c r="CH34" i="8"/>
  <c r="CF34" i="8"/>
  <c r="BD34" i="8"/>
  <c r="AM34" i="8"/>
  <c r="AO34" i="8" s="1"/>
  <c r="AF34" i="8"/>
  <c r="T34" i="8"/>
  <c r="EI33" i="8"/>
  <c r="CT33" i="8"/>
  <c r="CS33" i="8"/>
  <c r="CH33" i="8"/>
  <c r="CF33" i="8"/>
  <c r="BD33" i="8"/>
  <c r="AM33" i="8"/>
  <c r="AO33" i="8" s="1"/>
  <c r="AF33" i="8"/>
  <c r="T33" i="8"/>
  <c r="EI32" i="8"/>
  <c r="CT32" i="8"/>
  <c r="CS32" i="8"/>
  <c r="CH32" i="8"/>
  <c r="CF32" i="8"/>
  <c r="BD32" i="8"/>
  <c r="AM32" i="8"/>
  <c r="AO32" i="8" s="1"/>
  <c r="AF32" i="8"/>
  <c r="T32" i="8"/>
  <c r="EI31" i="8"/>
  <c r="CT31" i="8"/>
  <c r="CS31" i="8"/>
  <c r="CH31" i="8"/>
  <c r="CF31" i="8"/>
  <c r="BD31" i="8"/>
  <c r="AM31" i="8"/>
  <c r="AO31" i="8" s="1"/>
  <c r="AF31" i="8"/>
  <c r="T31" i="8"/>
  <c r="EI30" i="8"/>
  <c r="CT30" i="8"/>
  <c r="CS30" i="8"/>
  <c r="CH30" i="8"/>
  <c r="CF30" i="8"/>
  <c r="BD30" i="8"/>
  <c r="AM30" i="8"/>
  <c r="AO30" i="8" s="1"/>
  <c r="AF30" i="8"/>
  <c r="T30" i="8"/>
  <c r="EI29" i="8"/>
  <c r="CT29" i="8"/>
  <c r="CS29" i="8"/>
  <c r="CH29" i="8"/>
  <c r="CF29" i="8"/>
  <c r="BD29" i="8"/>
  <c r="AM29" i="8"/>
  <c r="AO29" i="8" s="1"/>
  <c r="AF29" i="8"/>
  <c r="T29" i="8"/>
  <c r="EI28" i="8"/>
  <c r="CT28" i="8"/>
  <c r="CS28" i="8"/>
  <c r="CH28" i="8"/>
  <c r="CF28" i="8"/>
  <c r="BD28" i="8"/>
  <c r="AM28" i="8"/>
  <c r="AO28" i="8" s="1"/>
  <c r="AF28" i="8"/>
  <c r="T28" i="8"/>
  <c r="EI27" i="8"/>
  <c r="CS27" i="8"/>
  <c r="CH27" i="8"/>
  <c r="CF27" i="8"/>
  <c r="BD27" i="8"/>
  <c r="AM27" i="8"/>
  <c r="AO27" i="8" s="1"/>
  <c r="AF27" i="8"/>
  <c r="T27" i="8"/>
  <c r="EI26" i="8"/>
  <c r="CT26" i="8"/>
  <c r="CS26" i="8"/>
  <c r="CH26" i="8"/>
  <c r="CF26" i="8"/>
  <c r="BD26" i="8"/>
  <c r="AM26" i="8"/>
  <c r="AO26" i="8" s="1"/>
  <c r="AF26" i="8"/>
  <c r="T26" i="8"/>
  <c r="EI25" i="8"/>
  <c r="CT25" i="8"/>
  <c r="CS25" i="8"/>
  <c r="CH25" i="8"/>
  <c r="CF25" i="8"/>
  <c r="BD25" i="8"/>
  <c r="AM25" i="8"/>
  <c r="AO25" i="8" s="1"/>
  <c r="AF25" i="8"/>
  <c r="T25" i="8"/>
  <c r="EI24" i="8"/>
  <c r="CT24" i="8"/>
  <c r="CS24" i="8"/>
  <c r="CH24" i="8"/>
  <c r="CF24" i="8"/>
  <c r="BD24" i="8"/>
  <c r="AM24" i="8"/>
  <c r="AO24" i="8" s="1"/>
  <c r="AF24" i="8"/>
  <c r="T24" i="8"/>
  <c r="EI23" i="8"/>
  <c r="CT23" i="8"/>
  <c r="CS23" i="8"/>
  <c r="CH23" i="8"/>
  <c r="CF23" i="8"/>
  <c r="AM23" i="8"/>
  <c r="AO23" i="8" s="1"/>
  <c r="AF23" i="8"/>
  <c r="T23" i="8"/>
  <c r="EI22" i="8"/>
  <c r="CT22" i="8"/>
  <c r="CS22" i="8"/>
  <c r="CH22" i="8"/>
  <c r="CF22" i="8"/>
  <c r="BD22" i="8"/>
  <c r="AM22" i="8"/>
  <c r="AO22" i="8" s="1"/>
  <c r="AF22" i="8"/>
  <c r="T22" i="8"/>
  <c r="EI21" i="8"/>
  <c r="CT21" i="8"/>
  <c r="CS21" i="8"/>
  <c r="CH21" i="8"/>
  <c r="CF21" i="8"/>
  <c r="BD21" i="8"/>
  <c r="AM21" i="8"/>
  <c r="AO21" i="8" s="1"/>
  <c r="AF21" i="8"/>
  <c r="T21" i="8"/>
  <c r="EI20" i="8"/>
  <c r="CT20" i="8"/>
  <c r="CS20" i="8"/>
  <c r="CH20" i="8"/>
  <c r="CF20" i="8"/>
  <c r="BD20" i="8"/>
  <c r="AM20" i="8"/>
  <c r="AO20" i="8" s="1"/>
  <c r="AF20" i="8"/>
  <c r="T20" i="8"/>
  <c r="EI19" i="8"/>
  <c r="CS19" i="8"/>
  <c r="CH19" i="8"/>
  <c r="CF19" i="8"/>
  <c r="BD19" i="8"/>
  <c r="AM19" i="8"/>
  <c r="AO19" i="8" s="1"/>
  <c r="AF19" i="8"/>
  <c r="T19" i="8"/>
  <c r="EI18" i="8"/>
  <c r="CT18" i="8"/>
  <c r="CS18" i="8"/>
  <c r="CH18" i="8"/>
  <c r="CF18" i="8"/>
  <c r="BD18" i="8"/>
  <c r="AM18" i="8"/>
  <c r="AO18" i="8" s="1"/>
  <c r="AF18" i="8"/>
  <c r="T18" i="8"/>
  <c r="CS17" i="8"/>
  <c r="CH17" i="8"/>
  <c r="CF17" i="8"/>
  <c r="BD17" i="8"/>
  <c r="AM17" i="8"/>
  <c r="AO17" i="8" s="1"/>
  <c r="AF17" i="8"/>
  <c r="T17" i="8"/>
  <c r="EI16" i="8"/>
  <c r="CT16" i="8"/>
  <c r="CS16" i="8"/>
  <c r="CH16" i="8"/>
  <c r="CF16" i="8"/>
  <c r="BD16" i="8"/>
  <c r="AM16" i="8"/>
  <c r="AO16" i="8" s="1"/>
  <c r="AF16" i="8"/>
  <c r="T16" i="8"/>
  <c r="CT15" i="8"/>
  <c r="CS15" i="8"/>
  <c r="CH15" i="8"/>
  <c r="CF15" i="8"/>
  <c r="AF15" i="8"/>
  <c r="T15" i="8"/>
  <c r="EI14" i="8"/>
  <c r="CT14" i="8"/>
  <c r="CS14" i="8"/>
  <c r="CH14" i="8"/>
  <c r="CF14" i="8"/>
  <c r="BD14" i="8"/>
  <c r="AM14" i="8"/>
  <c r="AO14" i="8" s="1"/>
  <c r="AF14" i="8"/>
  <c r="T14" i="8"/>
  <c r="EI13" i="8"/>
  <c r="CT13" i="8"/>
  <c r="CS13" i="8"/>
  <c r="CH13" i="8"/>
  <c r="CF13" i="8"/>
  <c r="BD13" i="8"/>
  <c r="AM13" i="8"/>
  <c r="AO13" i="8" s="1"/>
  <c r="AF13" i="8"/>
  <c r="T13" i="8"/>
  <c r="EI12" i="8"/>
  <c r="CT12" i="8"/>
  <c r="CS12" i="8"/>
  <c r="CH12" i="8"/>
  <c r="CF12" i="8"/>
  <c r="BD12" i="8"/>
  <c r="AM12" i="8"/>
  <c r="AO12" i="8" s="1"/>
  <c r="AF12" i="8"/>
  <c r="T12" i="8"/>
  <c r="EI11" i="8"/>
  <c r="CT11" i="8"/>
  <c r="CS11" i="8"/>
  <c r="CH11" i="8"/>
  <c r="CF11" i="8"/>
  <c r="BD11" i="8"/>
  <c r="AM11" i="8"/>
  <c r="AO11" i="8" s="1"/>
  <c r="AF11" i="8"/>
  <c r="T11" i="8"/>
  <c r="EI10" i="8"/>
  <c r="CT10" i="8"/>
  <c r="CS10" i="8"/>
  <c r="CH10" i="8"/>
  <c r="CF10" i="8"/>
  <c r="BD10" i="8"/>
  <c r="AM10" i="8"/>
  <c r="AO10" i="8" s="1"/>
  <c r="AF10" i="8"/>
  <c r="T10" i="8"/>
  <c r="EI9" i="8"/>
  <c r="CT9" i="8"/>
  <c r="CS9" i="8"/>
  <c r="CH9" i="8"/>
  <c r="CF9" i="8"/>
  <c r="BD9" i="8"/>
  <c r="AM9" i="8"/>
  <c r="AO9" i="8" s="1"/>
  <c r="AF9" i="8"/>
  <c r="T9" i="8"/>
  <c r="EI8" i="8"/>
  <c r="CT8" i="8"/>
  <c r="CS8" i="8"/>
  <c r="CH8" i="8"/>
  <c r="CF8" i="8"/>
  <c r="BD8" i="8"/>
  <c r="AM8" i="8"/>
  <c r="AO8" i="8" s="1"/>
  <c r="AF8" i="8"/>
  <c r="T8" i="8"/>
  <c r="EI7" i="8"/>
  <c r="CT7" i="8"/>
  <c r="CS7" i="8"/>
  <c r="CH7" i="8"/>
  <c r="CF7" i="8"/>
  <c r="BD7" i="8"/>
  <c r="AM7" i="8"/>
  <c r="AO7" i="8" s="1"/>
  <c r="AF7" i="8"/>
  <c r="T7" i="8"/>
  <c r="EI6" i="8"/>
  <c r="CT6" i="8"/>
  <c r="CS6" i="8"/>
  <c r="CH6" i="8"/>
  <c r="CF6" i="8"/>
  <c r="BD6" i="8"/>
  <c r="AM6" i="8"/>
  <c r="AO6" i="8" s="1"/>
  <c r="AF6" i="8"/>
  <c r="T6" i="8"/>
  <c r="EI5" i="8"/>
  <c r="CT5" i="8"/>
  <c r="CS5" i="8"/>
  <c r="CH5" i="8"/>
  <c r="CF5" i="8"/>
  <c r="BD5" i="8"/>
  <c r="AM5" i="8"/>
  <c r="AO5" i="8" s="1"/>
  <c r="AF5" i="8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R43" i="7"/>
  <c r="CQ43" i="7"/>
  <c r="CP43" i="7"/>
  <c r="CO43" i="7"/>
  <c r="CN43" i="7"/>
  <c r="CM43" i="7"/>
  <c r="CL43" i="7"/>
  <c r="CK43" i="7"/>
  <c r="CJ43" i="7"/>
  <c r="CI43" i="7"/>
  <c r="CG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N43" i="7"/>
  <c r="AL43" i="7"/>
  <c r="AK43" i="7"/>
  <c r="AI43" i="7"/>
  <c r="AH43" i="7"/>
  <c r="AG43" i="7"/>
  <c r="AE43" i="7"/>
  <c r="AD43" i="7"/>
  <c r="AC43" i="7"/>
  <c r="AB43" i="7"/>
  <c r="AA43" i="7"/>
  <c r="Z43" i="7"/>
  <c r="Y43" i="7"/>
  <c r="X43" i="7"/>
  <c r="W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R42" i="7"/>
  <c r="CQ42" i="7"/>
  <c r="CP42" i="7"/>
  <c r="CO42" i="7"/>
  <c r="CN42" i="7"/>
  <c r="CM42" i="7"/>
  <c r="CL42" i="7"/>
  <c r="CK42" i="7"/>
  <c r="CJ42" i="7"/>
  <c r="CI42" i="7"/>
  <c r="CG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N42" i="7"/>
  <c r="AL42" i="7"/>
  <c r="AK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R40" i="7"/>
  <c r="CQ40" i="7"/>
  <c r="CP40" i="7"/>
  <c r="CO40" i="7"/>
  <c r="CN40" i="7"/>
  <c r="CM40" i="7"/>
  <c r="CL40" i="7"/>
  <c r="CK40" i="7"/>
  <c r="CJ40" i="7"/>
  <c r="CI40" i="7"/>
  <c r="CG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N40" i="7"/>
  <c r="AL40" i="7"/>
  <c r="AK40" i="7"/>
  <c r="AI40" i="7"/>
  <c r="AH40" i="7"/>
  <c r="AG40" i="7"/>
  <c r="AE40" i="7"/>
  <c r="AD40" i="7"/>
  <c r="AC40" i="7"/>
  <c r="AB40" i="7"/>
  <c r="AA40" i="7"/>
  <c r="Z40" i="7"/>
  <c r="Y40" i="7"/>
  <c r="X40" i="7"/>
  <c r="W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EI38" i="7"/>
  <c r="CT38" i="7"/>
  <c r="CS38" i="7"/>
  <c r="CH38" i="7"/>
  <c r="CF38" i="7"/>
  <c r="BD38" i="7"/>
  <c r="AM38" i="7"/>
  <c r="AO38" i="7" s="1"/>
  <c r="AF38" i="7"/>
  <c r="T38" i="7"/>
  <c r="EI37" i="7"/>
  <c r="CT37" i="7"/>
  <c r="CS37" i="7"/>
  <c r="CH37" i="7"/>
  <c r="CF37" i="7"/>
  <c r="BD37" i="7"/>
  <c r="AM37" i="7"/>
  <c r="AO37" i="7" s="1"/>
  <c r="AF37" i="7"/>
  <c r="T37" i="7"/>
  <c r="EI36" i="7"/>
  <c r="CT36" i="7"/>
  <c r="CS36" i="7"/>
  <c r="CH36" i="7"/>
  <c r="BD36" i="7"/>
  <c r="AM36" i="7"/>
  <c r="AO36" i="7" s="1"/>
  <c r="AF36" i="7"/>
  <c r="T36" i="7"/>
  <c r="EI35" i="7"/>
  <c r="CT35" i="7"/>
  <c r="CS35" i="7"/>
  <c r="CH35" i="7"/>
  <c r="CF35" i="7"/>
  <c r="BD35" i="7"/>
  <c r="AM35" i="7"/>
  <c r="AO35" i="7" s="1"/>
  <c r="AF35" i="7"/>
  <c r="T35" i="7"/>
  <c r="EI34" i="7"/>
  <c r="CT34" i="7"/>
  <c r="CS34" i="7"/>
  <c r="CH34" i="7"/>
  <c r="CF34" i="7"/>
  <c r="BD34" i="7"/>
  <c r="AM34" i="7"/>
  <c r="AO34" i="7" s="1"/>
  <c r="AF34" i="7"/>
  <c r="T34" i="7"/>
  <c r="EI33" i="7"/>
  <c r="CT33" i="7"/>
  <c r="CS33" i="7"/>
  <c r="CH33" i="7"/>
  <c r="CF33" i="7"/>
  <c r="BD33" i="7"/>
  <c r="AM33" i="7"/>
  <c r="AO33" i="7" s="1"/>
  <c r="AF33" i="7"/>
  <c r="T33" i="7"/>
  <c r="EI32" i="7"/>
  <c r="CT32" i="7"/>
  <c r="CS32" i="7"/>
  <c r="CH32" i="7"/>
  <c r="CF32" i="7"/>
  <c r="BD32" i="7"/>
  <c r="AM32" i="7"/>
  <c r="AO32" i="7" s="1"/>
  <c r="AF32" i="7"/>
  <c r="T32" i="7"/>
  <c r="EI31" i="7"/>
  <c r="CT31" i="7"/>
  <c r="CS31" i="7"/>
  <c r="CH31" i="7"/>
  <c r="CF31" i="7"/>
  <c r="BD31" i="7"/>
  <c r="AM31" i="7"/>
  <c r="AO31" i="7" s="1"/>
  <c r="AF31" i="7"/>
  <c r="T31" i="7"/>
  <c r="EI30" i="7"/>
  <c r="CT30" i="7"/>
  <c r="CS30" i="7"/>
  <c r="CH30" i="7"/>
  <c r="CF30" i="7"/>
  <c r="BD30" i="7"/>
  <c r="AM30" i="7"/>
  <c r="AO30" i="7" s="1"/>
  <c r="AF30" i="7"/>
  <c r="T30" i="7"/>
  <c r="EI29" i="7"/>
  <c r="CT29" i="7"/>
  <c r="CS29" i="7"/>
  <c r="CH29" i="7"/>
  <c r="CF29" i="7"/>
  <c r="BD29" i="7"/>
  <c r="AM29" i="7"/>
  <c r="AO29" i="7" s="1"/>
  <c r="AF29" i="7"/>
  <c r="T29" i="7"/>
  <c r="EI28" i="7"/>
  <c r="CT28" i="7"/>
  <c r="CS28" i="7"/>
  <c r="CH28" i="7"/>
  <c r="CF28" i="7"/>
  <c r="BD28" i="7"/>
  <c r="AM28" i="7"/>
  <c r="AO28" i="7" s="1"/>
  <c r="AF28" i="7"/>
  <c r="T28" i="7"/>
  <c r="EI27" i="7"/>
  <c r="CT27" i="7"/>
  <c r="CS27" i="7"/>
  <c r="CH27" i="7"/>
  <c r="CF27" i="7"/>
  <c r="BD27" i="7"/>
  <c r="AM27" i="7"/>
  <c r="AO27" i="7" s="1"/>
  <c r="AF27" i="7"/>
  <c r="T27" i="7"/>
  <c r="EI26" i="7"/>
  <c r="CT26" i="7"/>
  <c r="CS26" i="7"/>
  <c r="CH26" i="7"/>
  <c r="CF26" i="7"/>
  <c r="BD26" i="7"/>
  <c r="AM26" i="7"/>
  <c r="AO26" i="7" s="1"/>
  <c r="AF26" i="7"/>
  <c r="T26" i="7"/>
  <c r="EI25" i="7"/>
  <c r="CT25" i="7"/>
  <c r="CS25" i="7"/>
  <c r="CH25" i="7"/>
  <c r="CF25" i="7"/>
  <c r="BD25" i="7"/>
  <c r="AM25" i="7"/>
  <c r="AO25" i="7" s="1"/>
  <c r="AF25" i="7"/>
  <c r="T25" i="7"/>
  <c r="EI24" i="7"/>
  <c r="CT24" i="7"/>
  <c r="CS24" i="7"/>
  <c r="CH24" i="7"/>
  <c r="CF24" i="7"/>
  <c r="AM24" i="7"/>
  <c r="AO24" i="7" s="1"/>
  <c r="AF24" i="7"/>
  <c r="T24" i="7"/>
  <c r="EI23" i="7"/>
  <c r="CT23" i="7"/>
  <c r="CS23" i="7"/>
  <c r="CH23" i="7"/>
  <c r="CF23" i="7"/>
  <c r="BD23" i="7"/>
  <c r="AM23" i="7"/>
  <c r="AO23" i="7" s="1"/>
  <c r="AF23" i="7"/>
  <c r="T23" i="7"/>
  <c r="EI22" i="7"/>
  <c r="CT22" i="7"/>
  <c r="CS22" i="7"/>
  <c r="CH22" i="7"/>
  <c r="CF22" i="7"/>
  <c r="BD22" i="7"/>
  <c r="AM22" i="7"/>
  <c r="AO22" i="7" s="1"/>
  <c r="AF22" i="7"/>
  <c r="T22" i="7"/>
  <c r="EI21" i="7"/>
  <c r="CT21" i="7"/>
  <c r="CS21" i="7"/>
  <c r="CH21" i="7"/>
  <c r="CF21" i="7"/>
  <c r="BD21" i="7"/>
  <c r="AM21" i="7"/>
  <c r="AO21" i="7" s="1"/>
  <c r="AF21" i="7"/>
  <c r="T21" i="7"/>
  <c r="EI20" i="7"/>
  <c r="CT20" i="7"/>
  <c r="CS20" i="7"/>
  <c r="CH20" i="7"/>
  <c r="CF20" i="7"/>
  <c r="AM20" i="7"/>
  <c r="AO20" i="7" s="1"/>
  <c r="AF20" i="7"/>
  <c r="T20" i="7"/>
  <c r="EI19" i="7"/>
  <c r="CT19" i="7"/>
  <c r="CS19" i="7"/>
  <c r="CH19" i="7"/>
  <c r="CF19" i="7"/>
  <c r="BD19" i="7"/>
  <c r="AM19" i="7"/>
  <c r="AO19" i="7" s="1"/>
  <c r="AF19" i="7"/>
  <c r="T19" i="7"/>
  <c r="EI18" i="7"/>
  <c r="CH18" i="7"/>
  <c r="CF18" i="7"/>
  <c r="BD18" i="7"/>
  <c r="AM18" i="7"/>
  <c r="AO18" i="7" s="1"/>
  <c r="AF18" i="7"/>
  <c r="T18" i="7"/>
  <c r="EI17" i="7"/>
  <c r="CS17" i="7"/>
  <c r="CH17" i="7"/>
  <c r="CF17" i="7"/>
  <c r="BD17" i="7"/>
  <c r="AM17" i="7"/>
  <c r="AO17" i="7" s="1"/>
  <c r="AF17" i="7"/>
  <c r="T17" i="7"/>
  <c r="EI16" i="7"/>
  <c r="CT16" i="7"/>
  <c r="CS16" i="7"/>
  <c r="CH16" i="7"/>
  <c r="CF16" i="7"/>
  <c r="BD16" i="7"/>
  <c r="AM16" i="7"/>
  <c r="AO16" i="7" s="1"/>
  <c r="AF16" i="7"/>
  <c r="T16" i="7"/>
  <c r="EI15" i="7"/>
  <c r="CT15" i="7"/>
  <c r="CS15" i="7"/>
  <c r="CH15" i="7"/>
  <c r="CF15" i="7"/>
  <c r="BD15" i="7"/>
  <c r="AM15" i="7"/>
  <c r="AO15" i="7" s="1"/>
  <c r="AF15" i="7"/>
  <c r="T15" i="7"/>
  <c r="EI14" i="7"/>
  <c r="CH14" i="7"/>
  <c r="CF14" i="7"/>
  <c r="BD14" i="7"/>
  <c r="AM14" i="7"/>
  <c r="AO14" i="7" s="1"/>
  <c r="AF14" i="7"/>
  <c r="T14" i="7"/>
  <c r="EI13" i="7"/>
  <c r="CT13" i="7"/>
  <c r="CS13" i="7"/>
  <c r="CH13" i="7"/>
  <c r="CF13" i="7"/>
  <c r="BD13" i="7"/>
  <c r="AM13" i="7"/>
  <c r="AO13" i="7" s="1"/>
  <c r="AF13" i="7"/>
  <c r="T13" i="7"/>
  <c r="EI12" i="7"/>
  <c r="CT12" i="7"/>
  <c r="CS12" i="7"/>
  <c r="CH12" i="7"/>
  <c r="CF12" i="7"/>
  <c r="BD12" i="7"/>
  <c r="AM12" i="7"/>
  <c r="AO12" i="7" s="1"/>
  <c r="AF12" i="7"/>
  <c r="T12" i="7"/>
  <c r="EI11" i="7"/>
  <c r="CT11" i="7"/>
  <c r="CS11" i="7"/>
  <c r="CH11" i="7"/>
  <c r="CF11" i="7"/>
  <c r="BD11" i="7"/>
  <c r="AM11" i="7"/>
  <c r="AO11" i="7" s="1"/>
  <c r="AF11" i="7"/>
  <c r="T11" i="7"/>
  <c r="EI10" i="7"/>
  <c r="CT10" i="7"/>
  <c r="CS10" i="7"/>
  <c r="CH10" i="7"/>
  <c r="CF10" i="7"/>
  <c r="BD10" i="7"/>
  <c r="AM10" i="7"/>
  <c r="AO10" i="7" s="1"/>
  <c r="AF10" i="7"/>
  <c r="T10" i="7"/>
  <c r="EI9" i="7"/>
  <c r="CT9" i="7"/>
  <c r="CS9" i="7"/>
  <c r="CH9" i="7"/>
  <c r="CF9" i="7"/>
  <c r="BD9" i="7"/>
  <c r="AM9" i="7"/>
  <c r="AO9" i="7" s="1"/>
  <c r="AF9" i="7"/>
  <c r="T9" i="7"/>
  <c r="EI8" i="7"/>
  <c r="CT8" i="7"/>
  <c r="CS8" i="7"/>
  <c r="CH8" i="7"/>
  <c r="CF8" i="7"/>
  <c r="BD8" i="7"/>
  <c r="AM8" i="7"/>
  <c r="AO8" i="7" s="1"/>
  <c r="AF8" i="7"/>
  <c r="T8" i="7"/>
  <c r="EI7" i="7"/>
  <c r="CT7" i="7"/>
  <c r="CS7" i="7"/>
  <c r="CH7" i="7"/>
  <c r="CF7" i="7"/>
  <c r="BD7" i="7"/>
  <c r="AM7" i="7"/>
  <c r="AO7" i="7" s="1"/>
  <c r="AF7" i="7"/>
  <c r="T7" i="7"/>
  <c r="EI6" i="7"/>
  <c r="CT6" i="7"/>
  <c r="CS6" i="7"/>
  <c r="CH6" i="7"/>
  <c r="BD6" i="7"/>
  <c r="AM6" i="7"/>
  <c r="AO6" i="7" s="1"/>
  <c r="AF6" i="7"/>
  <c r="T6" i="7"/>
  <c r="EI5" i="7"/>
  <c r="CT5" i="7"/>
  <c r="CS5" i="7"/>
  <c r="CH5" i="7"/>
  <c r="CF5" i="7"/>
  <c r="BD5" i="7"/>
  <c r="AM5" i="7"/>
  <c r="AO5" i="7" s="1"/>
  <c r="AF5" i="7"/>
  <c r="T5" i="7"/>
  <c r="EV41" i="6"/>
  <c r="EU41" i="6"/>
  <c r="ET41" i="6"/>
  <c r="ES41" i="6"/>
  <c r="ER41" i="6"/>
  <c r="EQ41" i="6"/>
  <c r="EP41" i="6"/>
  <c r="EO41" i="6"/>
  <c r="EN41" i="6"/>
  <c r="EM41" i="6"/>
  <c r="EL41" i="6"/>
  <c r="EK41" i="6"/>
  <c r="EJ41" i="6"/>
  <c r="EH41" i="6"/>
  <c r="EG41" i="6"/>
  <c r="EF41" i="6"/>
  <c r="EE41" i="6"/>
  <c r="ED41" i="6"/>
  <c r="EC41" i="6"/>
  <c r="EB41" i="6"/>
  <c r="EA41" i="6"/>
  <c r="DZ41" i="6"/>
  <c r="DY41" i="6"/>
  <c r="DX41" i="6"/>
  <c r="DW41" i="6"/>
  <c r="DV41" i="6"/>
  <c r="DU41" i="6"/>
  <c r="DT41" i="6"/>
  <c r="DS41" i="6"/>
  <c r="DR41" i="6"/>
  <c r="DQ41" i="6"/>
  <c r="DP41" i="6"/>
  <c r="DO41" i="6"/>
  <c r="DN41" i="6"/>
  <c r="DM41" i="6"/>
  <c r="DL41" i="6"/>
  <c r="DK41" i="6"/>
  <c r="DJ41" i="6"/>
  <c r="DI41" i="6"/>
  <c r="DH41" i="6"/>
  <c r="DG41" i="6"/>
  <c r="DF41" i="6"/>
  <c r="DE41" i="6"/>
  <c r="DD41" i="6"/>
  <c r="DC41" i="6"/>
  <c r="DB41" i="6"/>
  <c r="DA41" i="6"/>
  <c r="CZ41" i="6"/>
  <c r="CY41" i="6"/>
  <c r="CX41" i="6"/>
  <c r="CW41" i="6"/>
  <c r="CV41" i="6"/>
  <c r="CU41" i="6"/>
  <c r="CR41" i="6"/>
  <c r="CQ41" i="6"/>
  <c r="CP41" i="6"/>
  <c r="CO41" i="6"/>
  <c r="CN41" i="6"/>
  <c r="CM41" i="6"/>
  <c r="CL41" i="6"/>
  <c r="CK41" i="6"/>
  <c r="CJ41" i="6"/>
  <c r="CI41" i="6"/>
  <c r="CG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L41" i="6"/>
  <c r="AK41" i="6"/>
  <c r="AI41" i="6"/>
  <c r="AH41" i="6"/>
  <c r="AG41" i="6"/>
  <c r="AE41" i="6"/>
  <c r="AD41" i="6"/>
  <c r="AC41" i="6"/>
  <c r="AB41" i="6"/>
  <c r="AA41" i="6"/>
  <c r="Z41" i="6"/>
  <c r="Y41" i="6"/>
  <c r="X41" i="6"/>
  <c r="W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EV40" i="6"/>
  <c r="EU40" i="6"/>
  <c r="ET40" i="6"/>
  <c r="ES40" i="6"/>
  <c r="ER40" i="6"/>
  <c r="EQ40" i="6"/>
  <c r="EP40" i="6"/>
  <c r="EO40" i="6"/>
  <c r="EN40" i="6"/>
  <c r="EM40" i="6"/>
  <c r="EL40" i="6"/>
  <c r="EK40" i="6"/>
  <c r="EJ40" i="6"/>
  <c r="EH40" i="6"/>
  <c r="EG40" i="6"/>
  <c r="EF40" i="6"/>
  <c r="EE40" i="6"/>
  <c r="ED40" i="6"/>
  <c r="EC40" i="6"/>
  <c r="EB40" i="6"/>
  <c r="EA40" i="6"/>
  <c r="DZ40" i="6"/>
  <c r="DY40" i="6"/>
  <c r="DX40" i="6"/>
  <c r="DW40" i="6"/>
  <c r="DV40" i="6"/>
  <c r="DU40" i="6"/>
  <c r="DT40" i="6"/>
  <c r="DS40" i="6"/>
  <c r="DR40" i="6"/>
  <c r="DQ40" i="6"/>
  <c r="DP40" i="6"/>
  <c r="DO40" i="6"/>
  <c r="DN40" i="6"/>
  <c r="DM40" i="6"/>
  <c r="DL40" i="6"/>
  <c r="DK40" i="6"/>
  <c r="DJ40" i="6"/>
  <c r="DI40" i="6"/>
  <c r="DH40" i="6"/>
  <c r="DG40" i="6"/>
  <c r="DF40" i="6"/>
  <c r="DE40" i="6"/>
  <c r="DD40" i="6"/>
  <c r="DC40" i="6"/>
  <c r="DB40" i="6"/>
  <c r="DA40" i="6"/>
  <c r="CZ40" i="6"/>
  <c r="CY40" i="6"/>
  <c r="CX40" i="6"/>
  <c r="CW40" i="6"/>
  <c r="CV40" i="6"/>
  <c r="CU40" i="6"/>
  <c r="CR40" i="6"/>
  <c r="CQ40" i="6"/>
  <c r="CP40" i="6"/>
  <c r="CO40" i="6"/>
  <c r="CN40" i="6"/>
  <c r="CM40" i="6"/>
  <c r="CL40" i="6"/>
  <c r="CK40" i="6"/>
  <c r="CJ40" i="6"/>
  <c r="CI40" i="6"/>
  <c r="CG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N40" i="6"/>
  <c r="AL40" i="6"/>
  <c r="AK40" i="6"/>
  <c r="AI40" i="6"/>
  <c r="AH40" i="6"/>
  <c r="AG40" i="6"/>
  <c r="AE40" i="6"/>
  <c r="AD40" i="6"/>
  <c r="AC40" i="6"/>
  <c r="AB40" i="6"/>
  <c r="AA40" i="6"/>
  <c r="Z40" i="6"/>
  <c r="Y40" i="6"/>
  <c r="X40" i="6"/>
  <c r="W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EV38" i="6"/>
  <c r="EU38" i="6"/>
  <c r="ET38" i="6"/>
  <c r="ES38" i="6"/>
  <c r="ER38" i="6"/>
  <c r="EQ38" i="6"/>
  <c r="EP38" i="6"/>
  <c r="EO38" i="6"/>
  <c r="EN38" i="6"/>
  <c r="EM38" i="6"/>
  <c r="EL38" i="6"/>
  <c r="EK38" i="6"/>
  <c r="EJ38" i="6"/>
  <c r="EH38" i="6"/>
  <c r="EG38" i="6"/>
  <c r="EF38" i="6"/>
  <c r="EE38" i="6"/>
  <c r="ED38" i="6"/>
  <c r="EC38" i="6"/>
  <c r="EB38" i="6"/>
  <c r="EA38" i="6"/>
  <c r="DZ38" i="6"/>
  <c r="DY38" i="6"/>
  <c r="DX38" i="6"/>
  <c r="DW38" i="6"/>
  <c r="DV38" i="6"/>
  <c r="DU38" i="6"/>
  <c r="DT38" i="6"/>
  <c r="DS38" i="6"/>
  <c r="DR38" i="6"/>
  <c r="DQ38" i="6"/>
  <c r="DP38" i="6"/>
  <c r="DO38" i="6"/>
  <c r="DN38" i="6"/>
  <c r="DM38" i="6"/>
  <c r="DL38" i="6"/>
  <c r="DK38" i="6"/>
  <c r="DJ38" i="6"/>
  <c r="DI38" i="6"/>
  <c r="DH38" i="6"/>
  <c r="DG38" i="6"/>
  <c r="DF38" i="6"/>
  <c r="DE38" i="6"/>
  <c r="DD38" i="6"/>
  <c r="DC38" i="6"/>
  <c r="DB38" i="6"/>
  <c r="DA38" i="6"/>
  <c r="CZ38" i="6"/>
  <c r="CY38" i="6"/>
  <c r="CX38" i="6"/>
  <c r="CW38" i="6"/>
  <c r="CV38" i="6"/>
  <c r="CU38" i="6"/>
  <c r="CR38" i="6"/>
  <c r="CQ38" i="6"/>
  <c r="CP38" i="6"/>
  <c r="CO38" i="6"/>
  <c r="CN38" i="6"/>
  <c r="CM38" i="6"/>
  <c r="CL38" i="6"/>
  <c r="CK38" i="6"/>
  <c r="CJ38" i="6"/>
  <c r="CI38" i="6"/>
  <c r="CG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N38" i="6"/>
  <c r="AL38" i="6"/>
  <c r="AK38" i="6"/>
  <c r="AI38" i="6"/>
  <c r="AH38" i="6"/>
  <c r="AG38" i="6"/>
  <c r="AE38" i="6"/>
  <c r="AD38" i="6"/>
  <c r="AC38" i="6"/>
  <c r="AB38" i="6"/>
  <c r="AA38" i="6"/>
  <c r="Z38" i="6"/>
  <c r="Y38" i="6"/>
  <c r="X38" i="6"/>
  <c r="W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EI36" i="6"/>
  <c r="CT36" i="6"/>
  <c r="CS36" i="6"/>
  <c r="CH36" i="6"/>
  <c r="CF36" i="6"/>
  <c r="BD36" i="6"/>
  <c r="AM36" i="6"/>
  <c r="AO36" i="6" s="1"/>
  <c r="AF36" i="6"/>
  <c r="T36" i="6"/>
  <c r="EI35" i="6"/>
  <c r="CT35" i="6"/>
  <c r="CS35" i="6"/>
  <c r="CH35" i="6"/>
  <c r="CF35" i="6"/>
  <c r="BD35" i="6"/>
  <c r="AM35" i="6"/>
  <c r="AO35" i="6" s="1"/>
  <c r="AF35" i="6"/>
  <c r="T35" i="6"/>
  <c r="EI34" i="6"/>
  <c r="CT34" i="6"/>
  <c r="CS34" i="6"/>
  <c r="CH34" i="6"/>
  <c r="CF34" i="6"/>
  <c r="BD34" i="6"/>
  <c r="AM34" i="6"/>
  <c r="AO34" i="6" s="1"/>
  <c r="AF34" i="6"/>
  <c r="T34" i="6"/>
  <c r="EI33" i="6"/>
  <c r="CT33" i="6"/>
  <c r="CS33" i="6"/>
  <c r="CH33" i="6"/>
  <c r="CF33" i="6"/>
  <c r="BD33" i="6"/>
  <c r="AM33" i="6"/>
  <c r="AO33" i="6" s="1"/>
  <c r="AF33" i="6"/>
  <c r="T33" i="6"/>
  <c r="EI32" i="6"/>
  <c r="CT32" i="6"/>
  <c r="CS32" i="6"/>
  <c r="CH32" i="6"/>
  <c r="CF32" i="6"/>
  <c r="BD32" i="6"/>
  <c r="AM32" i="6"/>
  <c r="AO32" i="6" s="1"/>
  <c r="AF32" i="6"/>
  <c r="T32" i="6"/>
  <c r="EI31" i="6"/>
  <c r="CT31" i="6"/>
  <c r="CS31" i="6"/>
  <c r="CH31" i="6"/>
  <c r="CF31" i="6"/>
  <c r="BD31" i="6"/>
  <c r="AM31" i="6"/>
  <c r="AO31" i="6" s="1"/>
  <c r="AF31" i="6"/>
  <c r="T31" i="6"/>
  <c r="EI30" i="6"/>
  <c r="CT30" i="6"/>
  <c r="CS30" i="6"/>
  <c r="CH30" i="6"/>
  <c r="CF30" i="6"/>
  <c r="BD30" i="6"/>
  <c r="AM30" i="6"/>
  <c r="AO30" i="6" s="1"/>
  <c r="AF30" i="6"/>
  <c r="T30" i="6"/>
  <c r="CS29" i="6"/>
  <c r="CH29" i="6"/>
  <c r="CF29" i="6"/>
  <c r="BD29" i="6"/>
  <c r="AM29" i="6"/>
  <c r="AO29" i="6" s="1"/>
  <c r="AF29" i="6"/>
  <c r="T29" i="6"/>
  <c r="EI28" i="6"/>
  <c r="CT28" i="6"/>
  <c r="CS28" i="6"/>
  <c r="CH28" i="6"/>
  <c r="CF28" i="6"/>
  <c r="BD28" i="6"/>
  <c r="AM28" i="6"/>
  <c r="AO28" i="6" s="1"/>
  <c r="AF28" i="6"/>
  <c r="T28" i="6"/>
  <c r="EI27" i="6"/>
  <c r="CT27" i="6"/>
  <c r="CS27" i="6"/>
  <c r="CH27" i="6"/>
  <c r="CF27" i="6"/>
  <c r="BD27" i="6"/>
  <c r="AM27" i="6"/>
  <c r="AO27" i="6" s="1"/>
  <c r="AF27" i="6"/>
  <c r="T27" i="6"/>
  <c r="EI26" i="6"/>
  <c r="CT26" i="6"/>
  <c r="CS26" i="6"/>
  <c r="CH26" i="6"/>
  <c r="CF26" i="6"/>
  <c r="BD26" i="6"/>
  <c r="AM26" i="6"/>
  <c r="AO26" i="6" s="1"/>
  <c r="AF26" i="6"/>
  <c r="T26" i="6"/>
  <c r="EI25" i="6"/>
  <c r="CT25" i="6"/>
  <c r="CS25" i="6"/>
  <c r="CH25" i="6"/>
  <c r="CF25" i="6"/>
  <c r="BD25" i="6"/>
  <c r="AM25" i="6"/>
  <c r="AO25" i="6" s="1"/>
  <c r="AF25" i="6"/>
  <c r="T25" i="6"/>
  <c r="EI24" i="6"/>
  <c r="CT24" i="6"/>
  <c r="CS24" i="6"/>
  <c r="CH24" i="6"/>
  <c r="CF24" i="6"/>
  <c r="BD24" i="6"/>
  <c r="AM24" i="6"/>
  <c r="AO24" i="6" s="1"/>
  <c r="AF24" i="6"/>
  <c r="T24" i="6"/>
  <c r="EI23" i="6"/>
  <c r="CT23" i="6"/>
  <c r="CS23" i="6"/>
  <c r="CH23" i="6"/>
  <c r="CF23" i="6"/>
  <c r="BD23" i="6"/>
  <c r="AM23" i="6"/>
  <c r="AO23" i="6" s="1"/>
  <c r="AF23" i="6"/>
  <c r="T23" i="6"/>
  <c r="EI22" i="6"/>
  <c r="CS22" i="6"/>
  <c r="CH22" i="6"/>
  <c r="CF22" i="6"/>
  <c r="BD22" i="6"/>
  <c r="AM22" i="6"/>
  <c r="AO22" i="6" s="1"/>
  <c r="AF22" i="6"/>
  <c r="T22" i="6"/>
  <c r="EI21" i="6"/>
  <c r="CT21" i="6"/>
  <c r="CS21" i="6"/>
  <c r="CH21" i="6"/>
  <c r="CF21" i="6"/>
  <c r="BD21" i="6"/>
  <c r="AM21" i="6"/>
  <c r="AO21" i="6" s="1"/>
  <c r="AF21" i="6"/>
  <c r="T21" i="6"/>
  <c r="EI20" i="6"/>
  <c r="CT20" i="6"/>
  <c r="CS20" i="6"/>
  <c r="CH20" i="6"/>
  <c r="CF20" i="6"/>
  <c r="BD20" i="6"/>
  <c r="AM20" i="6"/>
  <c r="AO20" i="6" s="1"/>
  <c r="AF20" i="6"/>
  <c r="T20" i="6"/>
  <c r="EI19" i="6"/>
  <c r="CT19" i="6"/>
  <c r="CS19" i="6"/>
  <c r="CH19" i="6"/>
  <c r="CF19" i="6"/>
  <c r="BD19" i="6"/>
  <c r="AM19" i="6"/>
  <c r="AO19" i="6" s="1"/>
  <c r="AF19" i="6"/>
  <c r="T19" i="6"/>
  <c r="EI18" i="6"/>
  <c r="CT18" i="6"/>
  <c r="CS18" i="6"/>
  <c r="CH18" i="6"/>
  <c r="CF18" i="6"/>
  <c r="BD18" i="6"/>
  <c r="AM18" i="6"/>
  <c r="AO18" i="6" s="1"/>
  <c r="AF18" i="6"/>
  <c r="T18" i="6"/>
  <c r="EI17" i="6"/>
  <c r="CT17" i="6"/>
  <c r="CS17" i="6"/>
  <c r="CH17" i="6"/>
  <c r="CF17" i="6"/>
  <c r="BD17" i="6"/>
  <c r="AM17" i="6"/>
  <c r="AO17" i="6" s="1"/>
  <c r="AF17" i="6"/>
  <c r="T17" i="6"/>
  <c r="EI16" i="6"/>
  <c r="CT16" i="6"/>
  <c r="CS16" i="6"/>
  <c r="CH16" i="6"/>
  <c r="CF16" i="6"/>
  <c r="BD16" i="6"/>
  <c r="AM16" i="6"/>
  <c r="AO16" i="6" s="1"/>
  <c r="AF16" i="6"/>
  <c r="T16" i="6"/>
  <c r="EI15" i="6"/>
  <c r="CT15" i="6"/>
  <c r="CS15" i="6"/>
  <c r="CH15" i="6"/>
  <c r="CF15" i="6"/>
  <c r="BD15" i="6"/>
  <c r="AM15" i="6"/>
  <c r="AO15" i="6" s="1"/>
  <c r="AF15" i="6"/>
  <c r="T15" i="6"/>
  <c r="CS14" i="6"/>
  <c r="CH14" i="6"/>
  <c r="BD14" i="6"/>
  <c r="AM14" i="6"/>
  <c r="AO14" i="6" s="1"/>
  <c r="AF14" i="6"/>
  <c r="T14" i="6"/>
  <c r="EI13" i="6"/>
  <c r="CT13" i="6"/>
  <c r="CS13" i="6"/>
  <c r="CH13" i="6"/>
  <c r="CF13" i="6"/>
  <c r="BD13" i="6"/>
  <c r="AM13" i="6"/>
  <c r="AO13" i="6" s="1"/>
  <c r="AF13" i="6"/>
  <c r="T13" i="6"/>
  <c r="EI12" i="6"/>
  <c r="CT12" i="6"/>
  <c r="CS12" i="6"/>
  <c r="CH12" i="6"/>
  <c r="CF12" i="6"/>
  <c r="BD12" i="6"/>
  <c r="AM12" i="6"/>
  <c r="AO12" i="6" s="1"/>
  <c r="AF12" i="6"/>
  <c r="T12" i="6"/>
  <c r="EI11" i="6"/>
  <c r="CH11" i="6"/>
  <c r="CF11" i="6"/>
  <c r="BD11" i="6"/>
  <c r="AM11" i="6"/>
  <c r="AO11" i="6" s="1"/>
  <c r="AF11" i="6"/>
  <c r="T11" i="6"/>
  <c r="EI10" i="6"/>
  <c r="CT10" i="6"/>
  <c r="CS10" i="6"/>
  <c r="CH10" i="6"/>
  <c r="CF10" i="6"/>
  <c r="BD10" i="6"/>
  <c r="AM10" i="6"/>
  <c r="AO10" i="6" s="1"/>
  <c r="AF10" i="6"/>
  <c r="T10" i="6"/>
  <c r="EI9" i="6"/>
  <c r="CT9" i="6"/>
  <c r="CS9" i="6"/>
  <c r="CH9" i="6"/>
  <c r="CF9" i="6"/>
  <c r="BD9" i="6"/>
  <c r="AM9" i="6"/>
  <c r="AO9" i="6" s="1"/>
  <c r="AF9" i="6"/>
  <c r="T9" i="6"/>
  <c r="EI8" i="6"/>
  <c r="CT8" i="6"/>
  <c r="CS8" i="6"/>
  <c r="CH8" i="6"/>
  <c r="CF8" i="6"/>
  <c r="BD8" i="6"/>
  <c r="AM8" i="6"/>
  <c r="AO8" i="6" s="1"/>
  <c r="AF8" i="6"/>
  <c r="T8" i="6"/>
  <c r="EI7" i="6"/>
  <c r="CT7" i="6"/>
  <c r="CS7" i="6"/>
  <c r="CH7" i="6"/>
  <c r="CF7" i="6"/>
  <c r="BD7" i="6"/>
  <c r="AM7" i="6"/>
  <c r="AO7" i="6" s="1"/>
  <c r="AF7" i="6"/>
  <c r="T7" i="6"/>
  <c r="EI6" i="6"/>
  <c r="CT6" i="6"/>
  <c r="CS6" i="6"/>
  <c r="CH6" i="6"/>
  <c r="CF6" i="6"/>
  <c r="BD6" i="6"/>
  <c r="AM6" i="6"/>
  <c r="AO6" i="6" s="1"/>
  <c r="AF6" i="6"/>
  <c r="T6" i="6"/>
  <c r="BD5" i="6"/>
  <c r="AF5" i="6"/>
  <c r="T5" i="6"/>
  <c r="T7" i="5"/>
  <c r="AF7" i="5"/>
  <c r="AM7" i="5"/>
  <c r="AO7" i="5" s="1"/>
  <c r="BD7" i="5"/>
  <c r="CF7" i="5"/>
  <c r="CH7" i="5"/>
  <c r="EI7" i="5"/>
  <c r="T10" i="5"/>
  <c r="AF10" i="5"/>
  <c r="AM10" i="5"/>
  <c r="AO10" i="5"/>
  <c r="BD10" i="5"/>
  <c r="CF10" i="5"/>
  <c r="CH10" i="5"/>
  <c r="CS10" i="5"/>
  <c r="EI10" i="5"/>
  <c r="T12" i="5"/>
  <c r="T13" i="5"/>
  <c r="AF13" i="5"/>
  <c r="AM13" i="5"/>
  <c r="AO13" i="5" s="1"/>
  <c r="BD13" i="5"/>
  <c r="CF13" i="5"/>
  <c r="CH13" i="5"/>
  <c r="CS13" i="5"/>
  <c r="CT13" i="5"/>
  <c r="EI13" i="5"/>
  <c r="T14" i="5"/>
  <c r="AF14" i="5"/>
  <c r="AM14" i="5"/>
  <c r="AO14" i="5" s="1"/>
  <c r="BD14" i="5"/>
  <c r="CH14" i="5"/>
  <c r="EI14" i="5"/>
  <c r="T15" i="5"/>
  <c r="T16" i="5"/>
  <c r="AF16" i="5"/>
  <c r="AM16" i="5"/>
  <c r="AO16" i="5" s="1"/>
  <c r="BD16" i="5"/>
  <c r="CF16" i="5"/>
  <c r="CH16" i="5"/>
  <c r="CS16" i="5"/>
  <c r="CT16" i="5"/>
  <c r="EI16" i="5"/>
  <c r="T17" i="5"/>
  <c r="AF17" i="5"/>
  <c r="AM17" i="5"/>
  <c r="AO17" i="5" s="1"/>
  <c r="BD17" i="5"/>
  <c r="CF17" i="5"/>
  <c r="CH17" i="5"/>
  <c r="CS17" i="5"/>
  <c r="CT17" i="5"/>
  <c r="EI17" i="5"/>
  <c r="T6" i="5"/>
  <c r="AF6" i="5"/>
  <c r="AM6" i="5"/>
  <c r="AO6" i="5" s="1"/>
  <c r="BD6" i="5"/>
  <c r="CF6" i="5"/>
  <c r="CH6" i="5"/>
  <c r="CS6" i="5"/>
  <c r="EI6" i="5"/>
  <c r="EV22" i="5"/>
  <c r="EU22" i="5"/>
  <c r="ET22" i="5"/>
  <c r="ES22" i="5"/>
  <c r="ER22" i="5"/>
  <c r="EQ22" i="5"/>
  <c r="EP22" i="5"/>
  <c r="EO22" i="5"/>
  <c r="EN22" i="5"/>
  <c r="EM22" i="5"/>
  <c r="EL22" i="5"/>
  <c r="EK22" i="5"/>
  <c r="EJ22" i="5"/>
  <c r="EH22" i="5"/>
  <c r="EG22" i="5"/>
  <c r="EF22" i="5"/>
  <c r="EE22" i="5"/>
  <c r="ED22" i="5"/>
  <c r="EC22" i="5"/>
  <c r="EB22" i="5"/>
  <c r="EA22" i="5"/>
  <c r="DZ22" i="5"/>
  <c r="DY22" i="5"/>
  <c r="DX22" i="5"/>
  <c r="DW22" i="5"/>
  <c r="DV22" i="5"/>
  <c r="DU22" i="5"/>
  <c r="DT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Y22" i="5"/>
  <c r="CX22" i="5"/>
  <c r="CW22" i="5"/>
  <c r="CV22" i="5"/>
  <c r="CU22" i="5"/>
  <c r="CR22" i="5"/>
  <c r="CQ22" i="5"/>
  <c r="CP22" i="5"/>
  <c r="CO22" i="5"/>
  <c r="CN22" i="5"/>
  <c r="CM22" i="5"/>
  <c r="CL22" i="5"/>
  <c r="CK22" i="5"/>
  <c r="CJ22" i="5"/>
  <c r="CI22" i="5"/>
  <c r="CG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N22" i="5"/>
  <c r="AL22" i="5"/>
  <c r="AK22" i="5"/>
  <c r="AI22" i="5"/>
  <c r="AH22" i="5"/>
  <c r="AG22" i="5"/>
  <c r="AE22" i="5"/>
  <c r="AD22" i="5"/>
  <c r="AC22" i="5"/>
  <c r="AB22" i="5"/>
  <c r="AA22" i="5"/>
  <c r="Z22" i="5"/>
  <c r="Y22" i="5"/>
  <c r="X22" i="5"/>
  <c r="W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EV21" i="5"/>
  <c r="EU21" i="5"/>
  <c r="ET21" i="5"/>
  <c r="ES21" i="5"/>
  <c r="ER21" i="5"/>
  <c r="EQ21" i="5"/>
  <c r="EP21" i="5"/>
  <c r="EO21" i="5"/>
  <c r="EN21" i="5"/>
  <c r="EM21" i="5"/>
  <c r="EL21" i="5"/>
  <c r="EK21" i="5"/>
  <c r="EJ21" i="5"/>
  <c r="EH21" i="5"/>
  <c r="EG21" i="5"/>
  <c r="EF21" i="5"/>
  <c r="EE21" i="5"/>
  <c r="ED21" i="5"/>
  <c r="EC21" i="5"/>
  <c r="EB21" i="5"/>
  <c r="EA21" i="5"/>
  <c r="DZ21" i="5"/>
  <c r="DY21" i="5"/>
  <c r="DX21" i="5"/>
  <c r="DW21" i="5"/>
  <c r="DV21" i="5"/>
  <c r="DU21" i="5"/>
  <c r="DT21" i="5"/>
  <c r="DS21" i="5"/>
  <c r="DR21" i="5"/>
  <c r="DQ21" i="5"/>
  <c r="DP21" i="5"/>
  <c r="DO21" i="5"/>
  <c r="DN21" i="5"/>
  <c r="DM21" i="5"/>
  <c r="DL21" i="5"/>
  <c r="DK21" i="5"/>
  <c r="DJ21" i="5"/>
  <c r="DI21" i="5"/>
  <c r="DH21" i="5"/>
  <c r="DG21" i="5"/>
  <c r="DF21" i="5"/>
  <c r="DE21" i="5"/>
  <c r="DD21" i="5"/>
  <c r="DC21" i="5"/>
  <c r="DB21" i="5"/>
  <c r="DA21" i="5"/>
  <c r="CZ21" i="5"/>
  <c r="CY21" i="5"/>
  <c r="CX21" i="5"/>
  <c r="CW21" i="5"/>
  <c r="CV21" i="5"/>
  <c r="CU21" i="5"/>
  <c r="CR21" i="5"/>
  <c r="CQ21" i="5"/>
  <c r="CP21" i="5"/>
  <c r="CO21" i="5"/>
  <c r="CN21" i="5"/>
  <c r="CM21" i="5"/>
  <c r="CL21" i="5"/>
  <c r="CK21" i="5"/>
  <c r="CJ21" i="5"/>
  <c r="CI21" i="5"/>
  <c r="CG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N21" i="5"/>
  <c r="AL21" i="5"/>
  <c r="AK21" i="5"/>
  <c r="AI21" i="5"/>
  <c r="AH21" i="5"/>
  <c r="AG21" i="5"/>
  <c r="AE21" i="5"/>
  <c r="AD21" i="5"/>
  <c r="AC21" i="5"/>
  <c r="AB21" i="5"/>
  <c r="AA21" i="5"/>
  <c r="Z21" i="5"/>
  <c r="Y21" i="5"/>
  <c r="X21" i="5"/>
  <c r="W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EV19" i="5"/>
  <c r="EU19" i="5"/>
  <c r="ET19" i="5"/>
  <c r="ES19" i="5"/>
  <c r="ER19" i="5"/>
  <c r="EQ19" i="5"/>
  <c r="EP19" i="5"/>
  <c r="EO19" i="5"/>
  <c r="EN19" i="5"/>
  <c r="EM19" i="5"/>
  <c r="EL19" i="5"/>
  <c r="EK19" i="5"/>
  <c r="EJ19" i="5"/>
  <c r="EH19" i="5"/>
  <c r="EG19" i="5"/>
  <c r="EF19" i="5"/>
  <c r="EE19" i="5"/>
  <c r="ED19" i="5"/>
  <c r="EC19" i="5"/>
  <c r="EB19" i="5"/>
  <c r="EA19" i="5"/>
  <c r="DZ19" i="5"/>
  <c r="DY19" i="5"/>
  <c r="DX19" i="5"/>
  <c r="DW19" i="5"/>
  <c r="DV19" i="5"/>
  <c r="DU19" i="5"/>
  <c r="DT19" i="5"/>
  <c r="DS19" i="5"/>
  <c r="DR19" i="5"/>
  <c r="DQ19" i="5"/>
  <c r="DP19" i="5"/>
  <c r="DO19" i="5"/>
  <c r="DN19" i="5"/>
  <c r="DM19" i="5"/>
  <c r="DL19" i="5"/>
  <c r="DK19" i="5"/>
  <c r="DJ19" i="5"/>
  <c r="DI19" i="5"/>
  <c r="DH19" i="5"/>
  <c r="DG19" i="5"/>
  <c r="DF19" i="5"/>
  <c r="DE19" i="5"/>
  <c r="DD19" i="5"/>
  <c r="DC19" i="5"/>
  <c r="DB19" i="5"/>
  <c r="DA19" i="5"/>
  <c r="CZ19" i="5"/>
  <c r="CY19" i="5"/>
  <c r="CX19" i="5"/>
  <c r="CW19" i="5"/>
  <c r="CV19" i="5"/>
  <c r="CU19" i="5"/>
  <c r="CR19" i="5"/>
  <c r="CQ19" i="5"/>
  <c r="CP19" i="5"/>
  <c r="CO19" i="5"/>
  <c r="CN19" i="5"/>
  <c r="CM19" i="5"/>
  <c r="CL19" i="5"/>
  <c r="CK19" i="5"/>
  <c r="CJ19" i="5"/>
  <c r="CI19" i="5"/>
  <c r="CG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N19" i="5"/>
  <c r="AL19" i="5"/>
  <c r="AK19" i="5"/>
  <c r="AI19" i="5"/>
  <c r="AH19" i="5"/>
  <c r="AG19" i="5"/>
  <c r="AE19" i="5"/>
  <c r="AD19" i="5"/>
  <c r="AC19" i="5"/>
  <c r="AB19" i="5"/>
  <c r="AA19" i="5"/>
  <c r="Z19" i="5"/>
  <c r="Y19" i="5"/>
  <c r="X19" i="5"/>
  <c r="W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EI11" i="5"/>
  <c r="CT11" i="5"/>
  <c r="CS11" i="5"/>
  <c r="CH11" i="5"/>
  <c r="CF11" i="5"/>
  <c r="BD11" i="5"/>
  <c r="AM11" i="5"/>
  <c r="AO11" i="5" s="1"/>
  <c r="AF11" i="5"/>
  <c r="T11" i="5"/>
  <c r="EI9" i="5"/>
  <c r="CT9" i="5"/>
  <c r="CS9" i="5"/>
  <c r="CH9" i="5"/>
  <c r="CF9" i="5"/>
  <c r="BD9" i="5"/>
  <c r="AM9" i="5"/>
  <c r="AO9" i="5" s="1"/>
  <c r="AF9" i="5"/>
  <c r="T9" i="5"/>
  <c r="EI8" i="5"/>
  <c r="CT8" i="5"/>
  <c r="CS8" i="5"/>
  <c r="CH8" i="5"/>
  <c r="CF8" i="5"/>
  <c r="BD8" i="5"/>
  <c r="AM8" i="5"/>
  <c r="AO8" i="5" s="1"/>
  <c r="AF8" i="5"/>
  <c r="T8" i="5"/>
  <c r="EI5" i="5"/>
  <c r="CT5" i="5"/>
  <c r="CS5" i="5"/>
  <c r="CH5" i="5"/>
  <c r="CF5" i="5"/>
  <c r="BD5" i="5"/>
  <c r="AM5" i="5"/>
  <c r="AO5" i="5" s="1"/>
  <c r="AF5" i="5"/>
  <c r="T5" i="5"/>
  <c r="EV100" i="4"/>
  <c r="EU100" i="4"/>
  <c r="ET100" i="4"/>
  <c r="ES100" i="4"/>
  <c r="ER100" i="4"/>
  <c r="EQ100" i="4"/>
  <c r="EP100" i="4"/>
  <c r="EO100" i="4"/>
  <c r="EN100" i="4"/>
  <c r="EM100" i="4"/>
  <c r="EL100" i="4"/>
  <c r="EK100" i="4"/>
  <c r="EJ100" i="4"/>
  <c r="EH100" i="4"/>
  <c r="EG100" i="4"/>
  <c r="EF100" i="4"/>
  <c r="EE100" i="4"/>
  <c r="ED100" i="4"/>
  <c r="EC100" i="4"/>
  <c r="EB100" i="4"/>
  <c r="EA100" i="4"/>
  <c r="DZ100" i="4"/>
  <c r="DY100" i="4"/>
  <c r="DX100" i="4"/>
  <c r="DW100" i="4"/>
  <c r="DV100" i="4"/>
  <c r="DU100" i="4"/>
  <c r="DT100" i="4"/>
  <c r="DS100" i="4"/>
  <c r="DR100" i="4"/>
  <c r="DQ100" i="4"/>
  <c r="DP100" i="4"/>
  <c r="DO100" i="4"/>
  <c r="DN100" i="4"/>
  <c r="DM100" i="4"/>
  <c r="DL100" i="4"/>
  <c r="DK100" i="4"/>
  <c r="DJ100" i="4"/>
  <c r="DI100" i="4"/>
  <c r="DH100" i="4"/>
  <c r="DG100" i="4"/>
  <c r="DF100" i="4"/>
  <c r="DE100" i="4"/>
  <c r="DD100" i="4"/>
  <c r="DC100" i="4"/>
  <c r="DB100" i="4"/>
  <c r="DA100" i="4"/>
  <c r="CZ100" i="4"/>
  <c r="CY100" i="4"/>
  <c r="CX100" i="4"/>
  <c r="CW100" i="4"/>
  <c r="CV100" i="4"/>
  <c r="CU100" i="4"/>
  <c r="CR100" i="4"/>
  <c r="CQ100" i="4"/>
  <c r="CP100" i="4"/>
  <c r="CO100" i="4"/>
  <c r="CN100" i="4"/>
  <c r="CM100" i="4"/>
  <c r="CL100" i="4"/>
  <c r="CK100" i="4"/>
  <c r="CJ100" i="4"/>
  <c r="CI100" i="4"/>
  <c r="CG100" i="4"/>
  <c r="CE100" i="4"/>
  <c r="CD100" i="4"/>
  <c r="CC100" i="4"/>
  <c r="CB100" i="4"/>
  <c r="CA100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N100" i="4"/>
  <c r="AL100" i="4"/>
  <c r="AK100" i="4"/>
  <c r="AI100" i="4"/>
  <c r="AH100" i="4"/>
  <c r="AG100" i="4"/>
  <c r="AE100" i="4"/>
  <c r="AD100" i="4"/>
  <c r="AC100" i="4"/>
  <c r="AB100" i="4"/>
  <c r="AA100" i="4"/>
  <c r="Z100" i="4"/>
  <c r="Y100" i="4"/>
  <c r="X100" i="4"/>
  <c r="W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EV99" i="4"/>
  <c r="EU99" i="4"/>
  <c r="ET99" i="4"/>
  <c r="ES99" i="4"/>
  <c r="ER99" i="4"/>
  <c r="EQ99" i="4"/>
  <c r="EP99" i="4"/>
  <c r="EO99" i="4"/>
  <c r="EN99" i="4"/>
  <c r="EM99" i="4"/>
  <c r="EL99" i="4"/>
  <c r="EK99" i="4"/>
  <c r="EJ99" i="4"/>
  <c r="EH99" i="4"/>
  <c r="EG99" i="4"/>
  <c r="EF99" i="4"/>
  <c r="EE99" i="4"/>
  <c r="ED99" i="4"/>
  <c r="EC99" i="4"/>
  <c r="EB99" i="4"/>
  <c r="EA99" i="4"/>
  <c r="DZ99" i="4"/>
  <c r="DY99" i="4"/>
  <c r="DX99" i="4"/>
  <c r="DW99" i="4"/>
  <c r="DV99" i="4"/>
  <c r="DU99" i="4"/>
  <c r="DT99" i="4"/>
  <c r="DS99" i="4"/>
  <c r="DR99" i="4"/>
  <c r="DQ99" i="4"/>
  <c r="DP99" i="4"/>
  <c r="DO99" i="4"/>
  <c r="DN99" i="4"/>
  <c r="DM99" i="4"/>
  <c r="DL99" i="4"/>
  <c r="DK99" i="4"/>
  <c r="DJ99" i="4"/>
  <c r="DI99" i="4"/>
  <c r="DH99" i="4"/>
  <c r="DG99" i="4"/>
  <c r="DF99" i="4"/>
  <c r="DE99" i="4"/>
  <c r="DD99" i="4"/>
  <c r="DC99" i="4"/>
  <c r="DB99" i="4"/>
  <c r="DA99" i="4"/>
  <c r="CZ99" i="4"/>
  <c r="CY99" i="4"/>
  <c r="CX99" i="4"/>
  <c r="CW99" i="4"/>
  <c r="CV99" i="4"/>
  <c r="CU99" i="4"/>
  <c r="CR99" i="4"/>
  <c r="CQ99" i="4"/>
  <c r="CP99" i="4"/>
  <c r="CO99" i="4"/>
  <c r="CN99" i="4"/>
  <c r="CM99" i="4"/>
  <c r="CL99" i="4"/>
  <c r="CK99" i="4"/>
  <c r="CJ99" i="4"/>
  <c r="CI99" i="4"/>
  <c r="CG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N99" i="4"/>
  <c r="AL99" i="4"/>
  <c r="AK99" i="4"/>
  <c r="AI99" i="4"/>
  <c r="AH99" i="4"/>
  <c r="AG99" i="4"/>
  <c r="AE99" i="4"/>
  <c r="AD99" i="4"/>
  <c r="AC99" i="4"/>
  <c r="AB99" i="4"/>
  <c r="AA99" i="4"/>
  <c r="Z99" i="4"/>
  <c r="Y99" i="4"/>
  <c r="X99" i="4"/>
  <c r="W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EV97" i="4"/>
  <c r="EU97" i="4"/>
  <c r="ET97" i="4"/>
  <c r="ES97" i="4"/>
  <c r="ER97" i="4"/>
  <c r="EQ97" i="4"/>
  <c r="EP97" i="4"/>
  <c r="EO97" i="4"/>
  <c r="EN97" i="4"/>
  <c r="EM97" i="4"/>
  <c r="EL97" i="4"/>
  <c r="EK97" i="4"/>
  <c r="EJ97" i="4"/>
  <c r="EH97" i="4"/>
  <c r="EG97" i="4"/>
  <c r="EF97" i="4"/>
  <c r="EE97" i="4"/>
  <c r="ED97" i="4"/>
  <c r="EC97" i="4"/>
  <c r="EB97" i="4"/>
  <c r="EA97" i="4"/>
  <c r="DZ97" i="4"/>
  <c r="DY97" i="4"/>
  <c r="DX97" i="4"/>
  <c r="DW97" i="4"/>
  <c r="DV97" i="4"/>
  <c r="DU97" i="4"/>
  <c r="DT97" i="4"/>
  <c r="DS97" i="4"/>
  <c r="DR97" i="4"/>
  <c r="DQ97" i="4"/>
  <c r="DP97" i="4"/>
  <c r="DO97" i="4"/>
  <c r="DN97" i="4"/>
  <c r="DM97" i="4"/>
  <c r="DL97" i="4"/>
  <c r="DK97" i="4"/>
  <c r="DJ97" i="4"/>
  <c r="DI97" i="4"/>
  <c r="DH97" i="4"/>
  <c r="DG97" i="4"/>
  <c r="DF97" i="4"/>
  <c r="DE97" i="4"/>
  <c r="DD97" i="4"/>
  <c r="DC97" i="4"/>
  <c r="DB97" i="4"/>
  <c r="DA97" i="4"/>
  <c r="CZ97" i="4"/>
  <c r="CY97" i="4"/>
  <c r="CX97" i="4"/>
  <c r="CW97" i="4"/>
  <c r="CV97" i="4"/>
  <c r="CU97" i="4"/>
  <c r="CR97" i="4"/>
  <c r="CQ97" i="4"/>
  <c r="CP97" i="4"/>
  <c r="CO97" i="4"/>
  <c r="CN97" i="4"/>
  <c r="CM97" i="4"/>
  <c r="CL97" i="4"/>
  <c r="CK97" i="4"/>
  <c r="CJ97" i="4"/>
  <c r="CI97" i="4"/>
  <c r="CG97" i="4"/>
  <c r="CE97" i="4"/>
  <c r="CD97" i="4"/>
  <c r="CC97" i="4"/>
  <c r="CB97" i="4"/>
  <c r="CA97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N97" i="4"/>
  <c r="AL97" i="4"/>
  <c r="AK97" i="4"/>
  <c r="AI97" i="4"/>
  <c r="AH97" i="4"/>
  <c r="AG97" i="4"/>
  <c r="AE97" i="4"/>
  <c r="AD97" i="4"/>
  <c r="AC97" i="4"/>
  <c r="AB97" i="4"/>
  <c r="AA97" i="4"/>
  <c r="Z97" i="4"/>
  <c r="Y97" i="4"/>
  <c r="X97" i="4"/>
  <c r="W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EI95" i="4"/>
  <c r="CT95" i="4"/>
  <c r="CS95" i="4"/>
  <c r="CH95" i="4"/>
  <c r="CF95" i="4"/>
  <c r="BD95" i="4"/>
  <c r="AM95" i="4"/>
  <c r="AO95" i="4" s="1"/>
  <c r="AF95" i="4"/>
  <c r="T95" i="4"/>
  <c r="EI94" i="4"/>
  <c r="CT94" i="4"/>
  <c r="CS94" i="4"/>
  <c r="CH94" i="4"/>
  <c r="CF94" i="4"/>
  <c r="BD94" i="4"/>
  <c r="AM94" i="4"/>
  <c r="AO94" i="4" s="1"/>
  <c r="AF94" i="4"/>
  <c r="T94" i="4"/>
  <c r="EI93" i="4"/>
  <c r="CT93" i="4"/>
  <c r="CS93" i="4"/>
  <c r="CH93" i="4"/>
  <c r="CF93" i="4"/>
  <c r="BD93" i="4"/>
  <c r="AM93" i="4"/>
  <c r="AO93" i="4" s="1"/>
  <c r="AF93" i="4"/>
  <c r="T93" i="4"/>
  <c r="EI92" i="4"/>
  <c r="CT92" i="4"/>
  <c r="CS92" i="4"/>
  <c r="CH92" i="4"/>
  <c r="CF92" i="4"/>
  <c r="BD92" i="4"/>
  <c r="AM92" i="4"/>
  <c r="AO92" i="4" s="1"/>
  <c r="AF92" i="4"/>
  <c r="T92" i="4"/>
  <c r="EI91" i="4"/>
  <c r="CT91" i="4"/>
  <c r="CS91" i="4"/>
  <c r="CH91" i="4"/>
  <c r="CF91" i="4"/>
  <c r="BD91" i="4"/>
  <c r="AM91" i="4"/>
  <c r="AO91" i="4" s="1"/>
  <c r="AF91" i="4"/>
  <c r="T91" i="4"/>
  <c r="EI90" i="4"/>
  <c r="CT90" i="4"/>
  <c r="CS90" i="4"/>
  <c r="CH90" i="4"/>
  <c r="BD90" i="4"/>
  <c r="AO90" i="4"/>
  <c r="AM90" i="4"/>
  <c r="AF90" i="4"/>
  <c r="T90" i="4"/>
  <c r="EI89" i="4"/>
  <c r="CT89" i="4"/>
  <c r="CS89" i="4"/>
  <c r="CH89" i="4"/>
  <c r="CF89" i="4"/>
  <c r="BD89" i="4"/>
  <c r="AM89" i="4"/>
  <c r="AO89" i="4" s="1"/>
  <c r="AF89" i="4"/>
  <c r="T89" i="4"/>
  <c r="EI88" i="4"/>
  <c r="CT88" i="4"/>
  <c r="CS88" i="4"/>
  <c r="CH88" i="4"/>
  <c r="CF88" i="4"/>
  <c r="BD88" i="4"/>
  <c r="AM88" i="4"/>
  <c r="AO88" i="4" s="1"/>
  <c r="AF88" i="4"/>
  <c r="T88" i="4"/>
  <c r="EI87" i="4"/>
  <c r="CT87" i="4"/>
  <c r="CS87" i="4"/>
  <c r="CH87" i="4"/>
  <c r="CF87" i="4"/>
  <c r="BD87" i="4"/>
  <c r="AM87" i="4"/>
  <c r="AO87" i="4" s="1"/>
  <c r="AF87" i="4"/>
  <c r="T87" i="4"/>
  <c r="EI86" i="4"/>
  <c r="CT86" i="4"/>
  <c r="CS86" i="4"/>
  <c r="CH86" i="4"/>
  <c r="CF86" i="4"/>
  <c r="BD86" i="4"/>
  <c r="AM86" i="4"/>
  <c r="AO86" i="4" s="1"/>
  <c r="AF86" i="4"/>
  <c r="T86" i="4"/>
  <c r="EI85" i="4"/>
  <c r="CT85" i="4"/>
  <c r="CS85" i="4"/>
  <c r="CH85" i="4"/>
  <c r="CF85" i="4"/>
  <c r="AM85" i="4"/>
  <c r="AO85" i="4" s="1"/>
  <c r="AF85" i="4"/>
  <c r="T85" i="4"/>
  <c r="EI84" i="4"/>
  <c r="CT84" i="4"/>
  <c r="CS84" i="4"/>
  <c r="CH84" i="4"/>
  <c r="CF84" i="4"/>
  <c r="BD84" i="4"/>
  <c r="AM84" i="4"/>
  <c r="AO84" i="4" s="1"/>
  <c r="AF84" i="4"/>
  <c r="T84" i="4"/>
  <c r="EI83" i="4"/>
  <c r="CT83" i="4"/>
  <c r="CS83" i="4"/>
  <c r="CH83" i="4"/>
  <c r="CF83" i="4"/>
  <c r="BD83" i="4"/>
  <c r="AM83" i="4"/>
  <c r="AO83" i="4" s="1"/>
  <c r="AF83" i="4"/>
  <c r="T83" i="4"/>
  <c r="CT82" i="4"/>
  <c r="CS82" i="4"/>
  <c r="CH82" i="4"/>
  <c r="BD82" i="4"/>
  <c r="AM82" i="4"/>
  <c r="AO82" i="4" s="1"/>
  <c r="AF82" i="4"/>
  <c r="T82" i="4"/>
  <c r="EI81" i="4"/>
  <c r="CT81" i="4"/>
  <c r="CS81" i="4"/>
  <c r="CH81" i="4"/>
  <c r="CF81" i="4"/>
  <c r="BD81" i="4"/>
  <c r="AM81" i="4"/>
  <c r="AO81" i="4" s="1"/>
  <c r="AF81" i="4"/>
  <c r="T81" i="4"/>
  <c r="EI80" i="4"/>
  <c r="CT80" i="4"/>
  <c r="CS80" i="4"/>
  <c r="CH80" i="4"/>
  <c r="CF80" i="4"/>
  <c r="BD80" i="4"/>
  <c r="AM80" i="4"/>
  <c r="AO80" i="4" s="1"/>
  <c r="AF80" i="4"/>
  <c r="T80" i="4"/>
  <c r="EI79" i="4"/>
  <c r="CT79" i="4"/>
  <c r="CS79" i="4"/>
  <c r="CH79" i="4"/>
  <c r="CF79" i="4"/>
  <c r="BD79" i="4"/>
  <c r="AM79" i="4"/>
  <c r="AO79" i="4" s="1"/>
  <c r="AF79" i="4"/>
  <c r="T79" i="4"/>
  <c r="EI78" i="4"/>
  <c r="CT78" i="4"/>
  <c r="CS78" i="4"/>
  <c r="CH78" i="4"/>
  <c r="CF78" i="4"/>
  <c r="BD78" i="4"/>
  <c r="AM78" i="4"/>
  <c r="AO78" i="4" s="1"/>
  <c r="AF78" i="4"/>
  <c r="T78" i="4"/>
  <c r="EI77" i="4"/>
  <c r="CT77" i="4"/>
  <c r="CS77" i="4"/>
  <c r="CH77" i="4"/>
  <c r="CF77" i="4"/>
  <c r="BD77" i="4"/>
  <c r="AM77" i="4"/>
  <c r="AO77" i="4" s="1"/>
  <c r="AF77" i="4"/>
  <c r="T77" i="4"/>
  <c r="CS76" i="4"/>
  <c r="CH76" i="4"/>
  <c r="CF76" i="4"/>
  <c r="BD76" i="4"/>
  <c r="AM76" i="4"/>
  <c r="AO76" i="4" s="1"/>
  <c r="AF76" i="4"/>
  <c r="T76" i="4"/>
  <c r="EI75" i="4"/>
  <c r="CT75" i="4"/>
  <c r="CS75" i="4"/>
  <c r="CH75" i="4"/>
  <c r="CF75" i="4"/>
  <c r="BD75" i="4"/>
  <c r="AM75" i="4"/>
  <c r="AO75" i="4" s="1"/>
  <c r="AF75" i="4"/>
  <c r="T75" i="4"/>
  <c r="EI74" i="4"/>
  <c r="CT74" i="4"/>
  <c r="CS74" i="4"/>
  <c r="CH74" i="4"/>
  <c r="CF74" i="4"/>
  <c r="BD74" i="4"/>
  <c r="AM74" i="4"/>
  <c r="AO74" i="4" s="1"/>
  <c r="AF74" i="4"/>
  <c r="T74" i="4"/>
  <c r="EI73" i="4"/>
  <c r="CT73" i="4"/>
  <c r="CS73" i="4"/>
  <c r="CH73" i="4"/>
  <c r="CF73" i="4"/>
  <c r="BD73" i="4"/>
  <c r="AM73" i="4"/>
  <c r="AO73" i="4" s="1"/>
  <c r="AF73" i="4"/>
  <c r="T73" i="4"/>
  <c r="EI72" i="4"/>
  <c r="CT72" i="4"/>
  <c r="CS72" i="4"/>
  <c r="CH72" i="4"/>
  <c r="CF72" i="4"/>
  <c r="BD72" i="4"/>
  <c r="AM72" i="4"/>
  <c r="AO72" i="4" s="1"/>
  <c r="AF72" i="4"/>
  <c r="T72" i="4"/>
  <c r="EI71" i="4"/>
  <c r="CT71" i="4"/>
  <c r="CS71" i="4"/>
  <c r="CH71" i="4"/>
  <c r="CF71" i="4"/>
  <c r="BD71" i="4"/>
  <c r="AM71" i="4"/>
  <c r="AO71" i="4" s="1"/>
  <c r="AF71" i="4"/>
  <c r="T71" i="4"/>
  <c r="EI70" i="4"/>
  <c r="CH70" i="4"/>
  <c r="CF70" i="4"/>
  <c r="BD70" i="4"/>
  <c r="AM70" i="4"/>
  <c r="AO70" i="4" s="1"/>
  <c r="AF70" i="4"/>
  <c r="T70" i="4"/>
  <c r="EI69" i="4"/>
  <c r="CT69" i="4"/>
  <c r="CS69" i="4"/>
  <c r="CH69" i="4"/>
  <c r="CF69" i="4"/>
  <c r="BD69" i="4"/>
  <c r="AM69" i="4"/>
  <c r="AO69" i="4" s="1"/>
  <c r="AF69" i="4"/>
  <c r="T69" i="4"/>
  <c r="EI68" i="4"/>
  <c r="CT68" i="4"/>
  <c r="CS68" i="4"/>
  <c r="CH68" i="4"/>
  <c r="CF68" i="4"/>
  <c r="BD68" i="4"/>
  <c r="AM68" i="4"/>
  <c r="AO68" i="4" s="1"/>
  <c r="AF68" i="4"/>
  <c r="T68" i="4"/>
  <c r="EI67" i="4"/>
  <c r="CT67" i="4"/>
  <c r="CS67" i="4"/>
  <c r="CH67" i="4"/>
  <c r="CF67" i="4"/>
  <c r="BD67" i="4"/>
  <c r="AM67" i="4"/>
  <c r="AO67" i="4" s="1"/>
  <c r="AF67" i="4"/>
  <c r="T67" i="4"/>
  <c r="EI66" i="4"/>
  <c r="CT66" i="4"/>
  <c r="CS66" i="4"/>
  <c r="CH66" i="4"/>
  <c r="CF66" i="4"/>
  <c r="BD66" i="4"/>
  <c r="AM66" i="4"/>
  <c r="AO66" i="4" s="1"/>
  <c r="AF66" i="4"/>
  <c r="T66" i="4"/>
  <c r="EI65" i="4"/>
  <c r="CT65" i="4"/>
  <c r="CS65" i="4"/>
  <c r="CH65" i="4"/>
  <c r="CF65" i="4"/>
  <c r="BD65" i="4"/>
  <c r="AM65" i="4"/>
  <c r="AO65" i="4" s="1"/>
  <c r="AF65" i="4"/>
  <c r="T65" i="4"/>
  <c r="CT64" i="4"/>
  <c r="CS64" i="4"/>
  <c r="CH64" i="4"/>
  <c r="CF64" i="4"/>
  <c r="AM64" i="4"/>
  <c r="AO64" i="4" s="1"/>
  <c r="AF64" i="4"/>
  <c r="T64" i="4"/>
  <c r="EI63" i="4"/>
  <c r="CT63" i="4"/>
  <c r="CS63" i="4"/>
  <c r="CH63" i="4"/>
  <c r="CF63" i="4"/>
  <c r="BD63" i="4"/>
  <c r="AM63" i="4"/>
  <c r="AO63" i="4" s="1"/>
  <c r="AF63" i="4"/>
  <c r="T63" i="4"/>
  <c r="EI62" i="4"/>
  <c r="CT62" i="4"/>
  <c r="CS62" i="4"/>
  <c r="CH62" i="4"/>
  <c r="CF62" i="4"/>
  <c r="BD62" i="4"/>
  <c r="AM62" i="4"/>
  <c r="AO62" i="4" s="1"/>
  <c r="AF62" i="4"/>
  <c r="T62" i="4"/>
  <c r="EI61" i="4"/>
  <c r="CT61" i="4"/>
  <c r="CS61" i="4"/>
  <c r="CH61" i="4"/>
  <c r="CF61" i="4"/>
  <c r="BD61" i="4"/>
  <c r="AM61" i="4"/>
  <c r="AO61" i="4" s="1"/>
  <c r="AF61" i="4"/>
  <c r="T61" i="4"/>
  <c r="EI60" i="4"/>
  <c r="CT60" i="4"/>
  <c r="CS60" i="4"/>
  <c r="CH60" i="4"/>
  <c r="CF60" i="4"/>
  <c r="BD60" i="4"/>
  <c r="AM60" i="4"/>
  <c r="AO60" i="4" s="1"/>
  <c r="AF60" i="4"/>
  <c r="T60" i="4"/>
  <c r="EI59" i="4"/>
  <c r="CT59" i="4"/>
  <c r="CS59" i="4"/>
  <c r="CH59" i="4"/>
  <c r="CF59" i="4"/>
  <c r="BD59" i="4"/>
  <c r="AM59" i="4"/>
  <c r="AO59" i="4" s="1"/>
  <c r="AF59" i="4"/>
  <c r="T59" i="4"/>
  <c r="EI58" i="4"/>
  <c r="CT58" i="4"/>
  <c r="CS58" i="4"/>
  <c r="CH58" i="4"/>
  <c r="CF58" i="4"/>
  <c r="BD58" i="4"/>
  <c r="AM58" i="4"/>
  <c r="AO58" i="4" s="1"/>
  <c r="AF58" i="4"/>
  <c r="T58" i="4"/>
  <c r="EI57" i="4"/>
  <c r="CT57" i="4"/>
  <c r="CS57" i="4"/>
  <c r="CH57" i="4"/>
  <c r="CF57" i="4"/>
  <c r="BD57" i="4"/>
  <c r="AM57" i="4"/>
  <c r="AO57" i="4" s="1"/>
  <c r="AF57" i="4"/>
  <c r="T57" i="4"/>
  <c r="EI56" i="4"/>
  <c r="CT56" i="4"/>
  <c r="CS56" i="4"/>
  <c r="CH56" i="4"/>
  <c r="CF56" i="4"/>
  <c r="BD56" i="4"/>
  <c r="AM56" i="4"/>
  <c r="AO56" i="4" s="1"/>
  <c r="AF56" i="4"/>
  <c r="T56" i="4"/>
  <c r="EI55" i="4"/>
  <c r="CT55" i="4"/>
  <c r="CS55" i="4"/>
  <c r="CH55" i="4"/>
  <c r="CF55" i="4"/>
  <c r="BD55" i="4"/>
  <c r="AM55" i="4"/>
  <c r="AO55" i="4" s="1"/>
  <c r="AF55" i="4"/>
  <c r="T55" i="4"/>
  <c r="EI54" i="4"/>
  <c r="CT54" i="4"/>
  <c r="CS54" i="4"/>
  <c r="CH54" i="4"/>
  <c r="CF54" i="4"/>
  <c r="BD54" i="4"/>
  <c r="AM54" i="4"/>
  <c r="AO54" i="4" s="1"/>
  <c r="AF54" i="4"/>
  <c r="T54" i="4"/>
  <c r="EI53" i="4"/>
  <c r="CT53" i="4"/>
  <c r="CS53" i="4"/>
  <c r="CH53" i="4"/>
  <c r="CF53" i="4"/>
  <c r="AM53" i="4"/>
  <c r="AO53" i="4" s="1"/>
  <c r="AF53" i="4"/>
  <c r="T53" i="4"/>
  <c r="EI52" i="4"/>
  <c r="CT52" i="4"/>
  <c r="CS52" i="4"/>
  <c r="CH52" i="4"/>
  <c r="CF52" i="4"/>
  <c r="BD52" i="4"/>
  <c r="AM52" i="4"/>
  <c r="AO52" i="4" s="1"/>
  <c r="AF52" i="4"/>
  <c r="T52" i="4"/>
  <c r="EI51" i="4"/>
  <c r="CT51" i="4"/>
  <c r="CS51" i="4"/>
  <c r="CH51" i="4"/>
  <c r="CF51" i="4"/>
  <c r="BD51" i="4"/>
  <c r="AM51" i="4"/>
  <c r="AO51" i="4" s="1"/>
  <c r="AF51" i="4"/>
  <c r="T51" i="4"/>
  <c r="EI50" i="4"/>
  <c r="CS50" i="4"/>
  <c r="CH50" i="4"/>
  <c r="CF50" i="4"/>
  <c r="BD50" i="4"/>
  <c r="AM50" i="4"/>
  <c r="AO50" i="4" s="1"/>
  <c r="AF50" i="4"/>
  <c r="T50" i="4"/>
  <c r="EI49" i="4"/>
  <c r="CT49" i="4"/>
  <c r="CS49" i="4"/>
  <c r="CH49" i="4"/>
  <c r="CF49" i="4"/>
  <c r="BD49" i="4"/>
  <c r="AM49" i="4"/>
  <c r="AO49" i="4" s="1"/>
  <c r="AF49" i="4"/>
  <c r="T49" i="4"/>
  <c r="EI48" i="4"/>
  <c r="CT48" i="4"/>
  <c r="CS48" i="4"/>
  <c r="CH48" i="4"/>
  <c r="CF48" i="4"/>
  <c r="AM48" i="4"/>
  <c r="AO48" i="4" s="1"/>
  <c r="AF48" i="4"/>
  <c r="T48" i="4"/>
  <c r="EI47" i="4"/>
  <c r="CT47" i="4"/>
  <c r="CS47" i="4"/>
  <c r="CH47" i="4"/>
  <c r="BD47" i="4"/>
  <c r="AM47" i="4"/>
  <c r="AO47" i="4" s="1"/>
  <c r="AF47" i="4"/>
  <c r="EI46" i="4"/>
  <c r="CT46" i="4"/>
  <c r="CS46" i="4"/>
  <c r="CH46" i="4"/>
  <c r="CF46" i="4"/>
  <c r="BD46" i="4"/>
  <c r="AM46" i="4"/>
  <c r="AO46" i="4" s="1"/>
  <c r="AF46" i="4"/>
  <c r="T46" i="4"/>
  <c r="EI45" i="4"/>
  <c r="CH45" i="4"/>
  <c r="CF45" i="4"/>
  <c r="BD45" i="4"/>
  <c r="AM45" i="4"/>
  <c r="AO45" i="4" s="1"/>
  <c r="AF45" i="4"/>
  <c r="T45" i="4"/>
  <c r="EI44" i="4"/>
  <c r="CT44" i="4"/>
  <c r="CS44" i="4"/>
  <c r="CH44" i="4"/>
  <c r="CF44" i="4"/>
  <c r="BD44" i="4"/>
  <c r="T44" i="4"/>
  <c r="EI43" i="4"/>
  <c r="CT43" i="4"/>
  <c r="CS43" i="4"/>
  <c r="CH43" i="4"/>
  <c r="CF43" i="4"/>
  <c r="BD43" i="4"/>
  <c r="AM43" i="4"/>
  <c r="AO43" i="4" s="1"/>
  <c r="AF43" i="4"/>
  <c r="T43" i="4"/>
  <c r="EI42" i="4"/>
  <c r="CT42" i="4"/>
  <c r="CS42" i="4"/>
  <c r="CH42" i="4"/>
  <c r="CF42" i="4"/>
  <c r="BD42" i="4"/>
  <c r="AM42" i="4"/>
  <c r="AO42" i="4" s="1"/>
  <c r="AF42" i="4"/>
  <c r="T42" i="4"/>
  <c r="EI41" i="4"/>
  <c r="CT41" i="4"/>
  <c r="CS41" i="4"/>
  <c r="CH41" i="4"/>
  <c r="CF41" i="4"/>
  <c r="BD41" i="4"/>
  <c r="AM41" i="4"/>
  <c r="AO41" i="4" s="1"/>
  <c r="AF41" i="4"/>
  <c r="T41" i="4"/>
  <c r="EI40" i="4"/>
  <c r="CT40" i="4"/>
  <c r="CS40" i="4"/>
  <c r="CH40" i="4"/>
  <c r="CF40" i="4"/>
  <c r="BD40" i="4"/>
  <c r="AM40" i="4"/>
  <c r="AO40" i="4" s="1"/>
  <c r="AF40" i="4"/>
  <c r="T40" i="4"/>
  <c r="EI39" i="4"/>
  <c r="CT39" i="4"/>
  <c r="CS39" i="4"/>
  <c r="CH39" i="4"/>
  <c r="CF39" i="4"/>
  <c r="BD39" i="4"/>
  <c r="AM39" i="4"/>
  <c r="AO39" i="4" s="1"/>
  <c r="AF39" i="4"/>
  <c r="T39" i="4"/>
  <c r="EI38" i="4"/>
  <c r="CT38" i="4"/>
  <c r="CS38" i="4"/>
  <c r="CH38" i="4"/>
  <c r="CF38" i="4"/>
  <c r="BD38" i="4"/>
  <c r="AM38" i="4"/>
  <c r="AO38" i="4" s="1"/>
  <c r="AF38" i="4"/>
  <c r="T38" i="4"/>
  <c r="EI37" i="4"/>
  <c r="CT37" i="4"/>
  <c r="CS37" i="4"/>
  <c r="CH37" i="4"/>
  <c r="CF37" i="4"/>
  <c r="BD37" i="4"/>
  <c r="AM37" i="4"/>
  <c r="AO37" i="4" s="1"/>
  <c r="AF37" i="4"/>
  <c r="T37" i="4"/>
  <c r="EI36" i="4"/>
  <c r="CT36" i="4"/>
  <c r="CS36" i="4"/>
  <c r="CH36" i="4"/>
  <c r="CF36" i="4"/>
  <c r="BD36" i="4"/>
  <c r="AM36" i="4"/>
  <c r="AO36" i="4" s="1"/>
  <c r="AF36" i="4"/>
  <c r="T36" i="4"/>
  <c r="EI35" i="4"/>
  <c r="CS35" i="4"/>
  <c r="CH35" i="4"/>
  <c r="CF35" i="4"/>
  <c r="BD35" i="4"/>
  <c r="AM35" i="4"/>
  <c r="AO35" i="4" s="1"/>
  <c r="AF35" i="4"/>
  <c r="T35" i="4"/>
  <c r="EI34" i="4"/>
  <c r="CT34" i="4"/>
  <c r="CS34" i="4"/>
  <c r="CH34" i="4"/>
  <c r="CF34" i="4"/>
  <c r="BD34" i="4"/>
  <c r="AM34" i="4"/>
  <c r="AO34" i="4" s="1"/>
  <c r="AF34" i="4"/>
  <c r="T34" i="4"/>
  <c r="EI33" i="4"/>
  <c r="CT33" i="4"/>
  <c r="CS33" i="4"/>
  <c r="CH33" i="4"/>
  <c r="CF33" i="4"/>
  <c r="BD33" i="4"/>
  <c r="AM33" i="4"/>
  <c r="AO33" i="4" s="1"/>
  <c r="AF33" i="4"/>
  <c r="T33" i="4"/>
  <c r="EI32" i="4"/>
  <c r="CT32" i="4"/>
  <c r="CS32" i="4"/>
  <c r="CH32" i="4"/>
  <c r="CF32" i="4"/>
  <c r="BD32" i="4"/>
  <c r="AM32" i="4"/>
  <c r="AO32" i="4" s="1"/>
  <c r="AF32" i="4"/>
  <c r="T32" i="4"/>
  <c r="EI31" i="4"/>
  <c r="CT31" i="4"/>
  <c r="CS31" i="4"/>
  <c r="CH31" i="4"/>
  <c r="CF31" i="4"/>
  <c r="BD31" i="4"/>
  <c r="AM31" i="4"/>
  <c r="AO31" i="4" s="1"/>
  <c r="AF31" i="4"/>
  <c r="T31" i="4"/>
  <c r="EI30" i="4"/>
  <c r="CT30" i="4"/>
  <c r="CS30" i="4"/>
  <c r="CH30" i="4"/>
  <c r="CF30" i="4"/>
  <c r="BD30" i="4"/>
  <c r="AM30" i="4"/>
  <c r="AO30" i="4" s="1"/>
  <c r="AF30" i="4"/>
  <c r="T30" i="4"/>
  <c r="EI29" i="4"/>
  <c r="CT29" i="4"/>
  <c r="CS29" i="4"/>
  <c r="CH29" i="4"/>
  <c r="CF29" i="4"/>
  <c r="BD29" i="4"/>
  <c r="AM29" i="4"/>
  <c r="AO29" i="4" s="1"/>
  <c r="AF29" i="4"/>
  <c r="T29" i="4"/>
  <c r="EI28" i="4"/>
  <c r="CT28" i="4"/>
  <c r="CS28" i="4"/>
  <c r="CH28" i="4"/>
  <c r="CF28" i="4"/>
  <c r="BD28" i="4"/>
  <c r="AM28" i="4"/>
  <c r="AO28" i="4" s="1"/>
  <c r="AF28" i="4"/>
  <c r="T28" i="4"/>
  <c r="EI27" i="4"/>
  <c r="CT27" i="4"/>
  <c r="CS27" i="4"/>
  <c r="CH27" i="4"/>
  <c r="CF27" i="4"/>
  <c r="BD27" i="4"/>
  <c r="AM27" i="4"/>
  <c r="AO27" i="4" s="1"/>
  <c r="AF27" i="4"/>
  <c r="T27" i="4"/>
  <c r="EI26" i="4"/>
  <c r="CS26" i="4"/>
  <c r="CH26" i="4"/>
  <c r="CF26" i="4"/>
  <c r="BD26" i="4"/>
  <c r="AM26" i="4"/>
  <c r="AO26" i="4" s="1"/>
  <c r="AF26" i="4"/>
  <c r="T26" i="4"/>
  <c r="EI25" i="4"/>
  <c r="CT25" i="4"/>
  <c r="CS25" i="4"/>
  <c r="CH25" i="4"/>
  <c r="CF25" i="4"/>
  <c r="BD25" i="4"/>
  <c r="AM25" i="4"/>
  <c r="AO25" i="4" s="1"/>
  <c r="AF25" i="4"/>
  <c r="T25" i="4"/>
  <c r="EI24" i="4"/>
  <c r="CT24" i="4"/>
  <c r="CS24" i="4"/>
  <c r="CH24" i="4"/>
  <c r="CF24" i="4"/>
  <c r="BD24" i="4"/>
  <c r="AM24" i="4"/>
  <c r="AO24" i="4" s="1"/>
  <c r="AF24" i="4"/>
  <c r="T24" i="4"/>
  <c r="EI23" i="4"/>
  <c r="CT23" i="4"/>
  <c r="CS23" i="4"/>
  <c r="CH23" i="4"/>
  <c r="CF23" i="4"/>
  <c r="BD23" i="4"/>
  <c r="AM23" i="4"/>
  <c r="AO23" i="4" s="1"/>
  <c r="AF23" i="4"/>
  <c r="T23" i="4"/>
  <c r="EI22" i="4"/>
  <c r="CT22" i="4"/>
  <c r="CS22" i="4"/>
  <c r="CH22" i="4"/>
  <c r="CF22" i="4"/>
  <c r="BD22" i="4"/>
  <c r="AM22" i="4"/>
  <c r="AO22" i="4" s="1"/>
  <c r="AF22" i="4"/>
  <c r="T22" i="4"/>
  <c r="EI21" i="4"/>
  <c r="CT21" i="4"/>
  <c r="CS21" i="4"/>
  <c r="CH21" i="4"/>
  <c r="CF21" i="4"/>
  <c r="BD21" i="4"/>
  <c r="AM21" i="4"/>
  <c r="AO21" i="4" s="1"/>
  <c r="AF21" i="4"/>
  <c r="T21" i="4"/>
  <c r="CT20" i="4"/>
  <c r="CS20" i="4"/>
  <c r="CH20" i="4"/>
  <c r="CF20" i="4"/>
  <c r="AF20" i="4"/>
  <c r="T20" i="4"/>
  <c r="EI19" i="4"/>
  <c r="CT19" i="4"/>
  <c r="CS19" i="4"/>
  <c r="CH19" i="4"/>
  <c r="CF19" i="4"/>
  <c r="BD19" i="4"/>
  <c r="AM19" i="4"/>
  <c r="AO19" i="4" s="1"/>
  <c r="AF19" i="4"/>
  <c r="T19" i="4"/>
  <c r="EI18" i="4"/>
  <c r="CT18" i="4"/>
  <c r="CS18" i="4"/>
  <c r="CH18" i="4"/>
  <c r="CF18" i="4"/>
  <c r="BD18" i="4"/>
  <c r="AM18" i="4"/>
  <c r="AO18" i="4" s="1"/>
  <c r="AF18" i="4"/>
  <c r="T18" i="4"/>
  <c r="EI17" i="4"/>
  <c r="CT17" i="4"/>
  <c r="CS17" i="4"/>
  <c r="CH17" i="4"/>
  <c r="CF17" i="4"/>
  <c r="BD17" i="4"/>
  <c r="AM17" i="4"/>
  <c r="AO17" i="4" s="1"/>
  <c r="AF17" i="4"/>
  <c r="T17" i="4"/>
  <c r="EI16" i="4"/>
  <c r="CH16" i="4"/>
  <c r="CF16" i="4"/>
  <c r="BD16" i="4"/>
  <c r="AM16" i="4"/>
  <c r="AO16" i="4" s="1"/>
  <c r="AF16" i="4"/>
  <c r="T16" i="4"/>
  <c r="EI15" i="4"/>
  <c r="CT15" i="4"/>
  <c r="CS15" i="4"/>
  <c r="CH15" i="4"/>
  <c r="CF15" i="4"/>
  <c r="BD15" i="4"/>
  <c r="AM15" i="4"/>
  <c r="AO15" i="4" s="1"/>
  <c r="AF15" i="4"/>
  <c r="T15" i="4"/>
  <c r="EI14" i="4"/>
  <c r="CT14" i="4"/>
  <c r="CS14" i="4"/>
  <c r="CH14" i="4"/>
  <c r="CF14" i="4"/>
  <c r="BD14" i="4"/>
  <c r="AM14" i="4"/>
  <c r="AO14" i="4" s="1"/>
  <c r="AF14" i="4"/>
  <c r="T14" i="4"/>
  <c r="EI13" i="4"/>
  <c r="CT13" i="4"/>
  <c r="CS13" i="4"/>
  <c r="CH13" i="4"/>
  <c r="CF13" i="4"/>
  <c r="BD13" i="4"/>
  <c r="AM13" i="4"/>
  <c r="AO13" i="4" s="1"/>
  <c r="AF13" i="4"/>
  <c r="T13" i="4"/>
  <c r="EI12" i="4"/>
  <c r="CT12" i="4"/>
  <c r="CS12" i="4"/>
  <c r="CH12" i="4"/>
  <c r="CF12" i="4"/>
  <c r="BD12" i="4"/>
  <c r="AM12" i="4"/>
  <c r="AO12" i="4" s="1"/>
  <c r="AF12" i="4"/>
  <c r="T12" i="4"/>
  <c r="EI11" i="4"/>
  <c r="CT11" i="4"/>
  <c r="CS11" i="4"/>
  <c r="CH11" i="4"/>
  <c r="CF11" i="4"/>
  <c r="BD11" i="4"/>
  <c r="AM11" i="4"/>
  <c r="AO11" i="4" s="1"/>
  <c r="AF11" i="4"/>
  <c r="EI10" i="4"/>
  <c r="CT10" i="4"/>
  <c r="CS10" i="4"/>
  <c r="CH10" i="4"/>
  <c r="CF10" i="4"/>
  <c r="BD10" i="4"/>
  <c r="AM10" i="4"/>
  <c r="AO10" i="4" s="1"/>
  <c r="AF10" i="4"/>
  <c r="T10" i="4"/>
  <c r="T9" i="4"/>
  <c r="EI8" i="4"/>
  <c r="CT8" i="4"/>
  <c r="CS8" i="4"/>
  <c r="CH8" i="4"/>
  <c r="CF8" i="4"/>
  <c r="BD8" i="4"/>
  <c r="AM8" i="4"/>
  <c r="AO8" i="4" s="1"/>
  <c r="AF8" i="4"/>
  <c r="T8" i="4"/>
  <c r="EI7" i="4"/>
  <c r="CT7" i="4"/>
  <c r="CS7" i="4"/>
  <c r="CH7" i="4"/>
  <c r="CF7" i="4"/>
  <c r="BD7" i="4"/>
  <c r="AM7" i="4"/>
  <c r="AO7" i="4" s="1"/>
  <c r="AF7" i="4"/>
  <c r="T7" i="4"/>
  <c r="BD6" i="4"/>
  <c r="AF6" i="4"/>
  <c r="T6" i="4"/>
  <c r="EI5" i="4"/>
  <c r="CT5" i="4"/>
  <c r="CS5" i="4"/>
  <c r="CH5" i="4"/>
  <c r="CF5" i="4"/>
  <c r="BD5" i="4"/>
  <c r="AM5" i="4"/>
  <c r="AF5" i="4"/>
  <c r="T5" i="4"/>
  <c r="EV55" i="3"/>
  <c r="EU55" i="3"/>
  <c r="ET55" i="3"/>
  <c r="ES55" i="3"/>
  <c r="ER55" i="3"/>
  <c r="EQ55" i="3"/>
  <c r="EP55" i="3"/>
  <c r="EO55" i="3"/>
  <c r="EN55" i="3"/>
  <c r="EM55" i="3"/>
  <c r="EL55" i="3"/>
  <c r="EK55" i="3"/>
  <c r="EJ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R55" i="3"/>
  <c r="CQ55" i="3"/>
  <c r="CP55" i="3"/>
  <c r="CO55" i="3"/>
  <c r="CN55" i="3"/>
  <c r="CM55" i="3"/>
  <c r="CL55" i="3"/>
  <c r="CK55" i="3"/>
  <c r="CJ55" i="3"/>
  <c r="CI55" i="3"/>
  <c r="CG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N55" i="3"/>
  <c r="AL55" i="3"/>
  <c r="AK55" i="3"/>
  <c r="AI55" i="3"/>
  <c r="AH55" i="3"/>
  <c r="AG55" i="3"/>
  <c r="AE55" i="3"/>
  <c r="AD55" i="3"/>
  <c r="AC55" i="3"/>
  <c r="AB55" i="3"/>
  <c r="AA55" i="3"/>
  <c r="Z55" i="3"/>
  <c r="Y55" i="3"/>
  <c r="X55" i="3"/>
  <c r="W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EV54" i="3"/>
  <c r="EU54" i="3"/>
  <c r="ET54" i="3"/>
  <c r="ES54" i="3"/>
  <c r="ER54" i="3"/>
  <c r="EQ54" i="3"/>
  <c r="EP54" i="3"/>
  <c r="EO54" i="3"/>
  <c r="EN54" i="3"/>
  <c r="EM54" i="3"/>
  <c r="EL54" i="3"/>
  <c r="EK54" i="3"/>
  <c r="EJ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R54" i="3"/>
  <c r="CQ54" i="3"/>
  <c r="CP54" i="3"/>
  <c r="CO54" i="3"/>
  <c r="CN54" i="3"/>
  <c r="CM54" i="3"/>
  <c r="CL54" i="3"/>
  <c r="CK54" i="3"/>
  <c r="CJ54" i="3"/>
  <c r="CI54" i="3"/>
  <c r="CG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N54" i="3"/>
  <c r="AL54" i="3"/>
  <c r="AK54" i="3"/>
  <c r="AI54" i="3"/>
  <c r="AH54" i="3"/>
  <c r="AG54" i="3"/>
  <c r="AE54" i="3"/>
  <c r="AD54" i="3"/>
  <c r="AC54" i="3"/>
  <c r="AB54" i="3"/>
  <c r="AA54" i="3"/>
  <c r="Z54" i="3"/>
  <c r="Y54" i="3"/>
  <c r="X54" i="3"/>
  <c r="W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EV52" i="3"/>
  <c r="EU52" i="3"/>
  <c r="ET52" i="3"/>
  <c r="ES52" i="3"/>
  <c r="ER52" i="3"/>
  <c r="EQ52" i="3"/>
  <c r="EP52" i="3"/>
  <c r="EO52" i="3"/>
  <c r="EN52" i="3"/>
  <c r="EM52" i="3"/>
  <c r="EL52" i="3"/>
  <c r="EK52" i="3"/>
  <c r="EJ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R52" i="3"/>
  <c r="CQ52" i="3"/>
  <c r="CP52" i="3"/>
  <c r="CO52" i="3"/>
  <c r="CN52" i="3"/>
  <c r="CM52" i="3"/>
  <c r="CL52" i="3"/>
  <c r="CK52" i="3"/>
  <c r="CJ52" i="3"/>
  <c r="CI52" i="3"/>
  <c r="CG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N52" i="3"/>
  <c r="AL52" i="3"/>
  <c r="AK52" i="3"/>
  <c r="AI52" i="3"/>
  <c r="AH52" i="3"/>
  <c r="AG52" i="3"/>
  <c r="AE52" i="3"/>
  <c r="AD52" i="3"/>
  <c r="AC52" i="3"/>
  <c r="AB52" i="3"/>
  <c r="AA52" i="3"/>
  <c r="Z52" i="3"/>
  <c r="Y52" i="3"/>
  <c r="X52" i="3"/>
  <c r="W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EI50" i="3"/>
  <c r="CT50" i="3"/>
  <c r="CS50" i="3"/>
  <c r="CH50" i="3"/>
  <c r="CF50" i="3"/>
  <c r="BD50" i="3"/>
  <c r="AM50" i="3"/>
  <c r="AO50" i="3" s="1"/>
  <c r="AF50" i="3"/>
  <c r="T50" i="3"/>
  <c r="EI49" i="3"/>
  <c r="CT49" i="3"/>
  <c r="CS49" i="3"/>
  <c r="CH49" i="3"/>
  <c r="CF49" i="3"/>
  <c r="BD49" i="3"/>
  <c r="AM49" i="3"/>
  <c r="AO49" i="3" s="1"/>
  <c r="AF49" i="3"/>
  <c r="T49" i="3"/>
  <c r="EI48" i="3"/>
  <c r="CS48" i="3"/>
  <c r="CH48" i="3"/>
  <c r="CF48" i="3"/>
  <c r="BD48" i="3"/>
  <c r="AM48" i="3"/>
  <c r="AO48" i="3" s="1"/>
  <c r="AF48" i="3"/>
  <c r="T48" i="3"/>
  <c r="EI47" i="3"/>
  <c r="CT47" i="3"/>
  <c r="CS47" i="3"/>
  <c r="CH47" i="3"/>
  <c r="CF47" i="3"/>
  <c r="BD47" i="3"/>
  <c r="AM47" i="3"/>
  <c r="AO47" i="3" s="1"/>
  <c r="AF47" i="3"/>
  <c r="T47" i="3"/>
  <c r="EI46" i="3"/>
  <c r="CT46" i="3"/>
  <c r="CS46" i="3"/>
  <c r="CH46" i="3"/>
  <c r="CF46" i="3"/>
  <c r="BD46" i="3"/>
  <c r="AM46" i="3"/>
  <c r="AO46" i="3" s="1"/>
  <c r="AF46" i="3"/>
  <c r="T46" i="3"/>
  <c r="EI45" i="3"/>
  <c r="CT45" i="3"/>
  <c r="CS45" i="3"/>
  <c r="CH45" i="3"/>
  <c r="CF45" i="3"/>
  <c r="BD45" i="3"/>
  <c r="AM45" i="3"/>
  <c r="AO45" i="3" s="1"/>
  <c r="AF45" i="3"/>
  <c r="T45" i="3"/>
  <c r="EI44" i="3"/>
  <c r="CT44" i="3"/>
  <c r="CS44" i="3"/>
  <c r="CH44" i="3"/>
  <c r="CF44" i="3"/>
  <c r="BD44" i="3"/>
  <c r="AM44" i="3"/>
  <c r="AO44" i="3" s="1"/>
  <c r="AF44" i="3"/>
  <c r="T44" i="3"/>
  <c r="EI43" i="3"/>
  <c r="CT43" i="3"/>
  <c r="CS43" i="3"/>
  <c r="CH43" i="3"/>
  <c r="CF43" i="3"/>
  <c r="BD43" i="3"/>
  <c r="AM43" i="3"/>
  <c r="AO43" i="3" s="1"/>
  <c r="AF43" i="3"/>
  <c r="T43" i="3"/>
  <c r="EI42" i="3"/>
  <c r="CT42" i="3"/>
  <c r="CS42" i="3"/>
  <c r="CH42" i="3"/>
  <c r="CF42" i="3"/>
  <c r="BD42" i="3"/>
  <c r="AM42" i="3"/>
  <c r="AO42" i="3" s="1"/>
  <c r="AF42" i="3"/>
  <c r="T42" i="3"/>
  <c r="EI41" i="3"/>
  <c r="CT41" i="3"/>
  <c r="CS41" i="3"/>
  <c r="CH41" i="3"/>
  <c r="CF41" i="3"/>
  <c r="BD41" i="3"/>
  <c r="AM41" i="3"/>
  <c r="AO41" i="3" s="1"/>
  <c r="AF41" i="3"/>
  <c r="T41" i="3"/>
  <c r="EI40" i="3"/>
  <c r="CT40" i="3"/>
  <c r="CS40" i="3"/>
  <c r="CH40" i="3"/>
  <c r="CF40" i="3"/>
  <c r="BD40" i="3"/>
  <c r="AM40" i="3"/>
  <c r="AO40" i="3" s="1"/>
  <c r="AF40" i="3"/>
  <c r="T40" i="3"/>
  <c r="EI39" i="3"/>
  <c r="CT39" i="3"/>
  <c r="CS39" i="3"/>
  <c r="CH39" i="3"/>
  <c r="CF39" i="3"/>
  <c r="BD39" i="3"/>
  <c r="AM39" i="3"/>
  <c r="AO39" i="3" s="1"/>
  <c r="AF39" i="3"/>
  <c r="T39" i="3"/>
  <c r="EI38" i="3"/>
  <c r="CT38" i="3"/>
  <c r="CS38" i="3"/>
  <c r="CH38" i="3"/>
  <c r="CF38" i="3"/>
  <c r="BD38" i="3"/>
  <c r="AM38" i="3"/>
  <c r="AO38" i="3" s="1"/>
  <c r="AF38" i="3"/>
  <c r="T38" i="3"/>
  <c r="EI37" i="3"/>
  <c r="CT37" i="3"/>
  <c r="CS37" i="3"/>
  <c r="CH37" i="3"/>
  <c r="CF37" i="3"/>
  <c r="BD37" i="3"/>
  <c r="AM37" i="3"/>
  <c r="AO37" i="3" s="1"/>
  <c r="AF37" i="3"/>
  <c r="T37" i="3"/>
  <c r="EI36" i="3"/>
  <c r="CT36" i="3"/>
  <c r="CS36" i="3"/>
  <c r="CH36" i="3"/>
  <c r="CF36" i="3"/>
  <c r="BD36" i="3"/>
  <c r="AM36" i="3"/>
  <c r="AO36" i="3" s="1"/>
  <c r="AF36" i="3"/>
  <c r="T36" i="3"/>
  <c r="EI35" i="3"/>
  <c r="CT35" i="3"/>
  <c r="CS35" i="3"/>
  <c r="CH35" i="3"/>
  <c r="CF35" i="3"/>
  <c r="BD35" i="3"/>
  <c r="AM35" i="3"/>
  <c r="AO35" i="3" s="1"/>
  <c r="AF35" i="3"/>
  <c r="T35" i="3"/>
  <c r="EI34" i="3"/>
  <c r="CT34" i="3"/>
  <c r="CS34" i="3"/>
  <c r="CH34" i="3"/>
  <c r="CF34" i="3"/>
  <c r="BD34" i="3"/>
  <c r="AM34" i="3"/>
  <c r="AO34" i="3" s="1"/>
  <c r="AF34" i="3"/>
  <c r="T34" i="3"/>
  <c r="EI33" i="3"/>
  <c r="CT33" i="3"/>
  <c r="CS33" i="3"/>
  <c r="CH33" i="3"/>
  <c r="CF33" i="3"/>
  <c r="BD33" i="3"/>
  <c r="AM33" i="3"/>
  <c r="AO33" i="3" s="1"/>
  <c r="AF33" i="3"/>
  <c r="T33" i="3"/>
  <c r="EI32" i="3"/>
  <c r="CT32" i="3"/>
  <c r="CS32" i="3"/>
  <c r="CH32" i="3"/>
  <c r="CF32" i="3"/>
  <c r="BD32" i="3"/>
  <c r="AM32" i="3"/>
  <c r="AO32" i="3" s="1"/>
  <c r="AF32" i="3"/>
  <c r="T32" i="3"/>
  <c r="EI31" i="3"/>
  <c r="CT31" i="3"/>
  <c r="CS31" i="3"/>
  <c r="CH31" i="3"/>
  <c r="CF31" i="3"/>
  <c r="BD31" i="3"/>
  <c r="AM31" i="3"/>
  <c r="AO31" i="3" s="1"/>
  <c r="AF31" i="3"/>
  <c r="T31" i="3"/>
  <c r="EI30" i="3"/>
  <c r="CT30" i="3"/>
  <c r="CS30" i="3"/>
  <c r="CH30" i="3"/>
  <c r="CF30" i="3"/>
  <c r="BD30" i="3"/>
  <c r="AM30" i="3"/>
  <c r="AO30" i="3" s="1"/>
  <c r="AF30" i="3"/>
  <c r="T30" i="3"/>
  <c r="EI29" i="3"/>
  <c r="CT29" i="3"/>
  <c r="CS29" i="3"/>
  <c r="CH29" i="3"/>
  <c r="CF29" i="3"/>
  <c r="BD29" i="3"/>
  <c r="AM29" i="3"/>
  <c r="AO29" i="3" s="1"/>
  <c r="AF29" i="3"/>
  <c r="T29" i="3"/>
  <c r="EI28" i="3"/>
  <c r="CT28" i="3"/>
  <c r="CS28" i="3"/>
  <c r="CH28" i="3"/>
  <c r="CF28" i="3"/>
  <c r="BD28" i="3"/>
  <c r="AM28" i="3"/>
  <c r="AO28" i="3" s="1"/>
  <c r="AF28" i="3"/>
  <c r="T28" i="3"/>
  <c r="EI27" i="3"/>
  <c r="CT27" i="3"/>
  <c r="CS27" i="3"/>
  <c r="CH27" i="3"/>
  <c r="CF27" i="3"/>
  <c r="BD27" i="3"/>
  <c r="AM27" i="3"/>
  <c r="AO27" i="3" s="1"/>
  <c r="AF27" i="3"/>
  <c r="T27" i="3"/>
  <c r="EI26" i="3"/>
  <c r="CT26" i="3"/>
  <c r="CS26" i="3"/>
  <c r="CH26" i="3"/>
  <c r="CF26" i="3"/>
  <c r="BD26" i="3"/>
  <c r="AM26" i="3"/>
  <c r="AO26" i="3" s="1"/>
  <c r="AF26" i="3"/>
  <c r="T26" i="3"/>
  <c r="EI25" i="3"/>
  <c r="CT25" i="3"/>
  <c r="CS25" i="3"/>
  <c r="CH25" i="3"/>
  <c r="CF25" i="3"/>
  <c r="BD25" i="3"/>
  <c r="AM25" i="3"/>
  <c r="AO25" i="3" s="1"/>
  <c r="AF25" i="3"/>
  <c r="T25" i="3"/>
  <c r="EI24" i="3"/>
  <c r="CT24" i="3"/>
  <c r="CS24" i="3"/>
  <c r="CH24" i="3"/>
  <c r="CF24" i="3"/>
  <c r="BD24" i="3"/>
  <c r="AM24" i="3"/>
  <c r="AO24" i="3" s="1"/>
  <c r="AF24" i="3"/>
  <c r="T24" i="3"/>
  <c r="EI23" i="3"/>
  <c r="CT23" i="3"/>
  <c r="CS23" i="3"/>
  <c r="CH23" i="3"/>
  <c r="CF23" i="3"/>
  <c r="BD23" i="3"/>
  <c r="AM23" i="3"/>
  <c r="AO23" i="3" s="1"/>
  <c r="AF23" i="3"/>
  <c r="T23" i="3"/>
  <c r="EI22" i="3"/>
  <c r="CT22" i="3"/>
  <c r="CS22" i="3"/>
  <c r="CH22" i="3"/>
  <c r="CF22" i="3"/>
  <c r="BD22" i="3"/>
  <c r="AM22" i="3"/>
  <c r="AO22" i="3" s="1"/>
  <c r="AF22" i="3"/>
  <c r="T22" i="3"/>
  <c r="EI21" i="3"/>
  <c r="CT21" i="3"/>
  <c r="CS21" i="3"/>
  <c r="CH21" i="3"/>
  <c r="CF21" i="3"/>
  <c r="BD21" i="3"/>
  <c r="AM21" i="3"/>
  <c r="AO21" i="3" s="1"/>
  <c r="AF21" i="3"/>
  <c r="T21" i="3"/>
  <c r="EI20" i="3"/>
  <c r="CT20" i="3"/>
  <c r="CS20" i="3"/>
  <c r="CH20" i="3"/>
  <c r="CF20" i="3"/>
  <c r="BD20" i="3"/>
  <c r="AM20" i="3"/>
  <c r="AO20" i="3" s="1"/>
  <c r="AF20" i="3"/>
  <c r="T20" i="3"/>
  <c r="EI19" i="3"/>
  <c r="CT19" i="3"/>
  <c r="CS19" i="3"/>
  <c r="CH19" i="3"/>
  <c r="CF19" i="3"/>
  <c r="AM19" i="3"/>
  <c r="AO19" i="3" s="1"/>
  <c r="AF19" i="3"/>
  <c r="T19" i="3"/>
  <c r="EI18" i="3"/>
  <c r="CT18" i="3"/>
  <c r="CS18" i="3"/>
  <c r="CH18" i="3"/>
  <c r="CF18" i="3"/>
  <c r="BD18" i="3"/>
  <c r="AM18" i="3"/>
  <c r="AO18" i="3" s="1"/>
  <c r="AF18" i="3"/>
  <c r="T18" i="3"/>
  <c r="CS17" i="3"/>
  <c r="CH17" i="3"/>
  <c r="BD17" i="3"/>
  <c r="AM17" i="3"/>
  <c r="AO17" i="3" s="1"/>
  <c r="AF17" i="3"/>
  <c r="T17" i="3"/>
  <c r="CS16" i="3"/>
  <c r="CH16" i="3"/>
  <c r="CF16" i="3"/>
  <c r="BD16" i="3"/>
  <c r="AM16" i="3"/>
  <c r="AO16" i="3" s="1"/>
  <c r="AF16" i="3"/>
  <c r="T16" i="3"/>
  <c r="EI15" i="3"/>
  <c r="CT15" i="3"/>
  <c r="CS15" i="3"/>
  <c r="CH15" i="3"/>
  <c r="CF15" i="3"/>
  <c r="BD15" i="3"/>
  <c r="AM15" i="3"/>
  <c r="AO15" i="3" s="1"/>
  <c r="AF15" i="3"/>
  <c r="T15" i="3"/>
  <c r="EI14" i="3"/>
  <c r="CT14" i="3"/>
  <c r="CS14" i="3"/>
  <c r="CH14" i="3"/>
  <c r="CF14" i="3"/>
  <c r="BD14" i="3"/>
  <c r="AM14" i="3"/>
  <c r="AO14" i="3" s="1"/>
  <c r="AF14" i="3"/>
  <c r="T14" i="3"/>
  <c r="EI13" i="3"/>
  <c r="CT13" i="3"/>
  <c r="CS13" i="3"/>
  <c r="CH13" i="3"/>
  <c r="BD13" i="3"/>
  <c r="AM13" i="3"/>
  <c r="AO13" i="3" s="1"/>
  <c r="AF13" i="3"/>
  <c r="T13" i="3"/>
  <c r="EI12" i="3"/>
  <c r="CT12" i="3"/>
  <c r="CS12" i="3"/>
  <c r="CH12" i="3"/>
  <c r="CF12" i="3"/>
  <c r="BD12" i="3"/>
  <c r="AM12" i="3"/>
  <c r="AO12" i="3" s="1"/>
  <c r="AF12" i="3"/>
  <c r="T12" i="3"/>
  <c r="EI11" i="3"/>
  <c r="CT11" i="3"/>
  <c r="CS11" i="3"/>
  <c r="CH11" i="3"/>
  <c r="CF11" i="3"/>
  <c r="BD11" i="3"/>
  <c r="AM11" i="3"/>
  <c r="AO11" i="3" s="1"/>
  <c r="AF11" i="3"/>
  <c r="T11" i="3"/>
  <c r="EI10" i="3"/>
  <c r="CT10" i="3"/>
  <c r="CS10" i="3"/>
  <c r="CH10" i="3"/>
  <c r="CF10" i="3"/>
  <c r="BD10" i="3"/>
  <c r="AM10" i="3"/>
  <c r="AO10" i="3" s="1"/>
  <c r="AF10" i="3"/>
  <c r="T10" i="3"/>
  <c r="EI9" i="3"/>
  <c r="CT9" i="3"/>
  <c r="CS9" i="3"/>
  <c r="CH9" i="3"/>
  <c r="CF9" i="3"/>
  <c r="BD9" i="3"/>
  <c r="AM9" i="3"/>
  <c r="AO9" i="3" s="1"/>
  <c r="AF9" i="3"/>
  <c r="T9" i="3"/>
  <c r="EI8" i="3"/>
  <c r="CT8" i="3"/>
  <c r="CS8" i="3"/>
  <c r="CH8" i="3"/>
  <c r="CF8" i="3"/>
  <c r="BD8" i="3"/>
  <c r="AM8" i="3"/>
  <c r="AO8" i="3" s="1"/>
  <c r="AF8" i="3"/>
  <c r="T8" i="3"/>
  <c r="EI7" i="3"/>
  <c r="CT7" i="3"/>
  <c r="CS7" i="3"/>
  <c r="CH7" i="3"/>
  <c r="CF7" i="3"/>
  <c r="BD7" i="3"/>
  <c r="AM7" i="3"/>
  <c r="AO7" i="3" s="1"/>
  <c r="AF7" i="3"/>
  <c r="T7" i="3"/>
  <c r="EI6" i="3"/>
  <c r="CT6" i="3"/>
  <c r="CS6" i="3"/>
  <c r="CH6" i="3"/>
  <c r="CF6" i="3"/>
  <c r="BD6" i="3"/>
  <c r="AM6" i="3"/>
  <c r="AO6" i="3" s="1"/>
  <c r="AF6" i="3"/>
  <c r="T6" i="3"/>
  <c r="EI5" i="3"/>
  <c r="CT5" i="3"/>
  <c r="CS5" i="3"/>
  <c r="CH5" i="3"/>
  <c r="CF5" i="3"/>
  <c r="BD5" i="3"/>
  <c r="AM5" i="3"/>
  <c r="AO5" i="3" s="1"/>
  <c r="AF5" i="3"/>
  <c r="CS38" i="6" l="1"/>
  <c r="AF55" i="3"/>
  <c r="AF29" i="9"/>
  <c r="CT38" i="6"/>
  <c r="BD55" i="3"/>
  <c r="CF55" i="3"/>
  <c r="EI54" i="3"/>
  <c r="CT55" i="3"/>
  <c r="BD41" i="6"/>
  <c r="AM71" i="8"/>
  <c r="BD29" i="9"/>
  <c r="CF29" i="9"/>
  <c r="EI28" i="9"/>
  <c r="CF28" i="9"/>
  <c r="CS29" i="9"/>
  <c r="AF28" i="9"/>
  <c r="AM28" i="9"/>
  <c r="BD28" i="9"/>
  <c r="BD72" i="8"/>
  <c r="CF71" i="8"/>
  <c r="CS72" i="8"/>
  <c r="AF72" i="8"/>
  <c r="CF72" i="8"/>
  <c r="EI71" i="8"/>
  <c r="AF71" i="8"/>
  <c r="BD71" i="8"/>
  <c r="AF43" i="7"/>
  <c r="T43" i="7"/>
  <c r="AM42" i="7"/>
  <c r="BD42" i="7"/>
  <c r="BD43" i="7"/>
  <c r="CF43" i="7"/>
  <c r="EI42" i="7"/>
  <c r="AM40" i="6"/>
  <c r="BD40" i="6"/>
  <c r="CF41" i="6"/>
  <c r="EI40" i="6"/>
  <c r="CF40" i="6"/>
  <c r="CS41" i="6"/>
  <c r="AF41" i="6"/>
  <c r="AF40" i="6"/>
  <c r="AO5" i="9"/>
  <c r="CS28" i="9"/>
  <c r="T29" i="9"/>
  <c r="CH29" i="9"/>
  <c r="CT29" i="9"/>
  <c r="AM26" i="9"/>
  <c r="T28" i="9"/>
  <c r="CH28" i="9"/>
  <c r="CT28" i="9"/>
  <c r="AM29" i="9"/>
  <c r="EI29" i="9"/>
  <c r="AM69" i="8"/>
  <c r="CS71" i="8"/>
  <c r="T72" i="8"/>
  <c r="CH72" i="8"/>
  <c r="CT72" i="8"/>
  <c r="T71" i="8"/>
  <c r="CH71" i="8"/>
  <c r="CT71" i="8"/>
  <c r="AM72" i="8"/>
  <c r="EI72" i="8"/>
  <c r="AF42" i="7"/>
  <c r="CS43" i="7"/>
  <c r="AM40" i="7"/>
  <c r="CF42" i="7"/>
  <c r="CH43" i="7"/>
  <c r="CT43" i="7"/>
  <c r="CS42" i="7"/>
  <c r="T42" i="7"/>
  <c r="CH42" i="7"/>
  <c r="CT42" i="7"/>
  <c r="AM43" i="7"/>
  <c r="EI43" i="7"/>
  <c r="AM38" i="6"/>
  <c r="CS40" i="6"/>
  <c r="T41" i="6"/>
  <c r="CH41" i="6"/>
  <c r="CT41" i="6"/>
  <c r="T40" i="6"/>
  <c r="CH40" i="6"/>
  <c r="CT40" i="6"/>
  <c r="AM41" i="6"/>
  <c r="EI41" i="6"/>
  <c r="AM21" i="5"/>
  <c r="BD22" i="5"/>
  <c r="CF22" i="5"/>
  <c r="EI21" i="5"/>
  <c r="CF21" i="5"/>
  <c r="CS22" i="5"/>
  <c r="AF22" i="5"/>
  <c r="AF21" i="5"/>
  <c r="BD21" i="5"/>
  <c r="CS100" i="4"/>
  <c r="BD100" i="4"/>
  <c r="T99" i="4"/>
  <c r="EI99" i="4"/>
  <c r="CF100" i="4"/>
  <c r="AM99" i="4"/>
  <c r="BD99" i="4"/>
  <c r="AF100" i="4"/>
  <c r="CS52" i="3"/>
  <c r="AM52" i="3"/>
  <c r="CH55" i="3"/>
  <c r="CH54" i="3"/>
  <c r="CS54" i="3"/>
  <c r="AM54" i="3"/>
  <c r="CS21" i="5"/>
  <c r="T22" i="5"/>
  <c r="CH22" i="5"/>
  <c r="CT22" i="5"/>
  <c r="T21" i="5"/>
  <c r="CH21" i="5"/>
  <c r="CT21" i="5"/>
  <c r="AM22" i="5"/>
  <c r="EI22" i="5"/>
  <c r="AM19" i="5"/>
  <c r="AM97" i="4"/>
  <c r="AF99" i="4"/>
  <c r="CF99" i="4"/>
  <c r="AO5" i="4"/>
  <c r="CS99" i="4"/>
  <c r="T100" i="4"/>
  <c r="CH100" i="4"/>
  <c r="CT100" i="4"/>
  <c r="CH99" i="4"/>
  <c r="CT99" i="4"/>
  <c r="AM100" i="4"/>
  <c r="EI100" i="4"/>
  <c r="AO52" i="3"/>
  <c r="AO54" i="3"/>
  <c r="CT54" i="3"/>
  <c r="AM55" i="3"/>
  <c r="AF54" i="3"/>
  <c r="BD54" i="3"/>
  <c r="CF54" i="3"/>
  <c r="AO55" i="3"/>
  <c r="CS55" i="3"/>
  <c r="T55" i="3"/>
  <c r="EI55" i="3"/>
  <c r="T54" i="3"/>
  <c r="AO26" i="9" l="1"/>
  <c r="AO28" i="9"/>
  <c r="AO29" i="9"/>
  <c r="AO69" i="8"/>
  <c r="AO72" i="8"/>
  <c r="AO71" i="8"/>
  <c r="AO40" i="7"/>
  <c r="AO42" i="7"/>
  <c r="AO43" i="7"/>
  <c r="AO38" i="6"/>
  <c r="AO40" i="6"/>
  <c r="AO41" i="6"/>
  <c r="AO19" i="5"/>
  <c r="AO22" i="5"/>
  <c r="AO21" i="5"/>
  <c r="AO97" i="4"/>
  <c r="AO100" i="4"/>
  <c r="AO99" i="4"/>
  <c r="F194" i="1" l="1"/>
  <c r="G194" i="1"/>
  <c r="H194" i="1"/>
  <c r="F196" i="1"/>
  <c r="G196" i="1"/>
  <c r="H196" i="1"/>
  <c r="F197" i="1"/>
  <c r="G197" i="1"/>
  <c r="H197" i="1"/>
  <c r="AL194" i="1"/>
  <c r="AL196" i="1"/>
  <c r="AL197" i="1"/>
  <c r="E194" i="1" l="1"/>
  <c r="W194" i="1"/>
  <c r="X194" i="1"/>
  <c r="Y194" i="1"/>
  <c r="Z194" i="1"/>
  <c r="AA194" i="1"/>
  <c r="AB194" i="1"/>
  <c r="AC194" i="1"/>
  <c r="AD194" i="1"/>
  <c r="AE194" i="1"/>
  <c r="AG194" i="1"/>
  <c r="AH194" i="1"/>
  <c r="AI194" i="1"/>
  <c r="AK194" i="1"/>
  <c r="AN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F194" i="1"/>
  <c r="BG194" i="1"/>
  <c r="BH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J194" i="1"/>
  <c r="CL194" i="1"/>
  <c r="CM194" i="1"/>
  <c r="CN194" i="1"/>
  <c r="CO194" i="1"/>
  <c r="CP194" i="1"/>
  <c r="CQ194" i="1"/>
  <c r="CR194" i="1"/>
  <c r="CT194" i="1"/>
  <c r="CU194" i="1"/>
  <c r="CV194" i="1"/>
  <c r="CY194" i="1"/>
  <c r="CZ194" i="1"/>
  <c r="DA194" i="1"/>
  <c r="DB194" i="1"/>
  <c r="DC194" i="1"/>
  <c r="DD194" i="1"/>
  <c r="DE194" i="1"/>
  <c r="DF194" i="1"/>
  <c r="DG194" i="1"/>
  <c r="DH194" i="1"/>
  <c r="DI194" i="1"/>
  <c r="DJ194" i="1"/>
  <c r="DK194" i="1"/>
  <c r="DL194" i="1"/>
  <c r="DM194" i="1"/>
  <c r="DN194" i="1"/>
  <c r="DO194" i="1"/>
  <c r="DP194" i="1"/>
  <c r="DQ194" i="1"/>
  <c r="DR194" i="1"/>
  <c r="DS194" i="1"/>
  <c r="DT194" i="1"/>
  <c r="DU194" i="1"/>
  <c r="DV194" i="1"/>
  <c r="DW194" i="1"/>
  <c r="DX194" i="1"/>
  <c r="DY194" i="1"/>
  <c r="DZ194" i="1"/>
  <c r="EA194" i="1"/>
  <c r="EB194" i="1"/>
  <c r="EC194" i="1"/>
  <c r="ED194" i="1"/>
  <c r="EE194" i="1"/>
  <c r="EF194" i="1"/>
  <c r="EG194" i="1"/>
  <c r="EH194" i="1"/>
  <c r="EI194" i="1"/>
  <c r="EJ194" i="1"/>
  <c r="EK194" i="1"/>
  <c r="EL194" i="1"/>
  <c r="EN194" i="1"/>
  <c r="EO194" i="1"/>
  <c r="EP194" i="1"/>
  <c r="EQ194" i="1"/>
  <c r="ER194" i="1"/>
  <c r="ES194" i="1"/>
  <c r="ET194" i="1"/>
  <c r="EU194" i="1"/>
  <c r="EV194" i="1"/>
  <c r="EW194" i="1"/>
  <c r="EX194" i="1"/>
  <c r="EY194" i="1"/>
  <c r="EZ194" i="1"/>
  <c r="E196" i="1"/>
  <c r="W196" i="1"/>
  <c r="X196" i="1"/>
  <c r="Y196" i="1"/>
  <c r="Z196" i="1"/>
  <c r="AA196" i="1"/>
  <c r="AB196" i="1"/>
  <c r="AC196" i="1"/>
  <c r="AD196" i="1"/>
  <c r="AE196" i="1"/>
  <c r="AG196" i="1"/>
  <c r="AH196" i="1"/>
  <c r="AI196" i="1"/>
  <c r="AK196" i="1"/>
  <c r="AN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F196" i="1"/>
  <c r="BG196" i="1"/>
  <c r="BH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J196" i="1"/>
  <c r="CL196" i="1"/>
  <c r="CM196" i="1"/>
  <c r="CN196" i="1"/>
  <c r="CO196" i="1"/>
  <c r="CP196" i="1"/>
  <c r="CQ196" i="1"/>
  <c r="CR196" i="1"/>
  <c r="CT196" i="1"/>
  <c r="CU196" i="1"/>
  <c r="CV196" i="1"/>
  <c r="CY196" i="1"/>
  <c r="CZ196" i="1"/>
  <c r="DA196" i="1"/>
  <c r="DB196" i="1"/>
  <c r="DC196" i="1"/>
  <c r="DD196" i="1"/>
  <c r="DE196" i="1"/>
  <c r="DF196" i="1"/>
  <c r="DG196" i="1"/>
  <c r="DH196" i="1"/>
  <c r="DI196" i="1"/>
  <c r="DJ196" i="1"/>
  <c r="DK196" i="1"/>
  <c r="DL196" i="1"/>
  <c r="DM196" i="1"/>
  <c r="DN196" i="1"/>
  <c r="DO196" i="1"/>
  <c r="DP196" i="1"/>
  <c r="DQ196" i="1"/>
  <c r="DR196" i="1"/>
  <c r="DS196" i="1"/>
  <c r="DT196" i="1"/>
  <c r="DU196" i="1"/>
  <c r="DV196" i="1"/>
  <c r="DW196" i="1"/>
  <c r="DX196" i="1"/>
  <c r="DY196" i="1"/>
  <c r="DZ196" i="1"/>
  <c r="EA196" i="1"/>
  <c r="EB196" i="1"/>
  <c r="EC196" i="1"/>
  <c r="ED196" i="1"/>
  <c r="EE196" i="1"/>
  <c r="EF196" i="1"/>
  <c r="EG196" i="1"/>
  <c r="EH196" i="1"/>
  <c r="EI196" i="1"/>
  <c r="EJ196" i="1"/>
  <c r="EK196" i="1"/>
  <c r="EL196" i="1"/>
  <c r="EN196" i="1"/>
  <c r="EO196" i="1"/>
  <c r="EP196" i="1"/>
  <c r="EQ196" i="1"/>
  <c r="ER196" i="1"/>
  <c r="ES196" i="1"/>
  <c r="ET196" i="1"/>
  <c r="EU196" i="1"/>
  <c r="EV196" i="1"/>
  <c r="EW196" i="1"/>
  <c r="EX196" i="1"/>
  <c r="EY196" i="1"/>
  <c r="EZ196" i="1"/>
  <c r="E197" i="1"/>
  <c r="W197" i="1"/>
  <c r="X197" i="1"/>
  <c r="Y197" i="1"/>
  <c r="Z197" i="1"/>
  <c r="AA197" i="1"/>
  <c r="AB197" i="1"/>
  <c r="AC197" i="1"/>
  <c r="AD197" i="1"/>
  <c r="AE197" i="1"/>
  <c r="AG197" i="1"/>
  <c r="AH197" i="1"/>
  <c r="AI197" i="1"/>
  <c r="AK197" i="1"/>
  <c r="AN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F197" i="1"/>
  <c r="BG197" i="1"/>
  <c r="BH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J197" i="1"/>
  <c r="CL197" i="1"/>
  <c r="CM197" i="1"/>
  <c r="CN197" i="1"/>
  <c r="CO197" i="1"/>
  <c r="CP197" i="1"/>
  <c r="CQ197" i="1"/>
  <c r="CR197" i="1"/>
  <c r="CT197" i="1"/>
  <c r="CU197" i="1"/>
  <c r="CV197" i="1"/>
  <c r="CY197" i="1"/>
  <c r="CZ197" i="1"/>
  <c r="DA197" i="1"/>
  <c r="DB197" i="1"/>
  <c r="DC197" i="1"/>
  <c r="DD197" i="1"/>
  <c r="DE197" i="1"/>
  <c r="DF197" i="1"/>
  <c r="DG197" i="1"/>
  <c r="DH197" i="1"/>
  <c r="DI197" i="1"/>
  <c r="DJ197" i="1"/>
  <c r="DK197" i="1"/>
  <c r="DL197" i="1"/>
  <c r="DM197" i="1"/>
  <c r="DN197" i="1"/>
  <c r="DO197" i="1"/>
  <c r="DP197" i="1"/>
  <c r="DQ197" i="1"/>
  <c r="DR197" i="1"/>
  <c r="DS197" i="1"/>
  <c r="DT197" i="1"/>
  <c r="DU197" i="1"/>
  <c r="DV197" i="1"/>
  <c r="DW197" i="1"/>
  <c r="DX197" i="1"/>
  <c r="DY197" i="1"/>
  <c r="DZ197" i="1"/>
  <c r="EA197" i="1"/>
  <c r="EB197" i="1"/>
  <c r="EC197" i="1"/>
  <c r="ED197" i="1"/>
  <c r="EE197" i="1"/>
  <c r="EF197" i="1"/>
  <c r="EG197" i="1"/>
  <c r="EH197" i="1"/>
  <c r="EI197" i="1"/>
  <c r="EJ197" i="1"/>
  <c r="EK197" i="1"/>
  <c r="EL197" i="1"/>
  <c r="EN197" i="1"/>
  <c r="EO197" i="1"/>
  <c r="EP197" i="1"/>
  <c r="EQ197" i="1"/>
  <c r="ER197" i="1"/>
  <c r="ES197" i="1"/>
  <c r="ET197" i="1"/>
  <c r="EU197" i="1"/>
  <c r="EV197" i="1"/>
  <c r="EW197" i="1"/>
  <c r="EX197" i="1"/>
  <c r="EY197" i="1"/>
  <c r="EZ197" i="1"/>
  <c r="EM96" i="1"/>
  <c r="EM87" i="1"/>
  <c r="EM25" i="1"/>
  <c r="EM97" i="1"/>
  <c r="EM40" i="1"/>
  <c r="EM84" i="1"/>
  <c r="EM187" i="1"/>
  <c r="EM123" i="1"/>
  <c r="EM81" i="1"/>
  <c r="EM46" i="1"/>
  <c r="EM83" i="1"/>
  <c r="EM105" i="1"/>
  <c r="EM126" i="1"/>
  <c r="EM150" i="1"/>
  <c r="EM120" i="1"/>
  <c r="EM38" i="1"/>
  <c r="EM65" i="1"/>
  <c r="EM180" i="1"/>
  <c r="EM24" i="1"/>
  <c r="EM179" i="1"/>
  <c r="EM49" i="1"/>
  <c r="EM177" i="1"/>
  <c r="EM158" i="1"/>
  <c r="EM144" i="1"/>
  <c r="EM60" i="1"/>
  <c r="EM29" i="1"/>
  <c r="EM127" i="1"/>
  <c r="EM32" i="1"/>
  <c r="EM151" i="1"/>
  <c r="EM156" i="1"/>
  <c r="EM19" i="1"/>
  <c r="EM31" i="1"/>
  <c r="EM172" i="1"/>
  <c r="EM130" i="1"/>
  <c r="EM133" i="1"/>
  <c r="EM21" i="1"/>
  <c r="EM27" i="1"/>
  <c r="EM68" i="1"/>
  <c r="EM48" i="1"/>
  <c r="EM55" i="1"/>
  <c r="EM102" i="1"/>
  <c r="EM51" i="1"/>
  <c r="EM100" i="1"/>
  <c r="EM8" i="1"/>
  <c r="EM192" i="1"/>
  <c r="EM53" i="1"/>
  <c r="EM155" i="1"/>
  <c r="EM85" i="1"/>
  <c r="EM71" i="1"/>
  <c r="EM124" i="1"/>
  <c r="EM160" i="1"/>
  <c r="EM77" i="1"/>
  <c r="EM36" i="1"/>
  <c r="EM159" i="1"/>
  <c r="EM89" i="1"/>
  <c r="EM59" i="1"/>
  <c r="EM154" i="1"/>
  <c r="EM16" i="1"/>
  <c r="EM66" i="1"/>
  <c r="EM106" i="1"/>
  <c r="EM99" i="1"/>
  <c r="EM182" i="1"/>
  <c r="EM184" i="1"/>
  <c r="EM14" i="1"/>
  <c r="EM161" i="1"/>
  <c r="EM11" i="1"/>
  <c r="EM15" i="1"/>
  <c r="EM37" i="1"/>
  <c r="EM152" i="1"/>
  <c r="EM12" i="1"/>
  <c r="EM80" i="1"/>
  <c r="EM178" i="1"/>
  <c r="EM142" i="1"/>
  <c r="EM74" i="1"/>
  <c r="EM171" i="1"/>
  <c r="EM116" i="1"/>
  <c r="EM35" i="1"/>
  <c r="EM121" i="1"/>
  <c r="EM57" i="1"/>
  <c r="EM13" i="1"/>
  <c r="EM72" i="1"/>
  <c r="EM148" i="1"/>
  <c r="EM111" i="1"/>
  <c r="EM104" i="1"/>
  <c r="EM108" i="1"/>
  <c r="EM23" i="1"/>
  <c r="EM50" i="1"/>
  <c r="EM181" i="1"/>
  <c r="EM95" i="1"/>
  <c r="EM5" i="1"/>
  <c r="EM122" i="1"/>
  <c r="EM174" i="1"/>
  <c r="EM129" i="1"/>
  <c r="EM47" i="1"/>
  <c r="EM94" i="1"/>
  <c r="EM56" i="1"/>
  <c r="EM191" i="1"/>
  <c r="EM28" i="1"/>
  <c r="EM58" i="1"/>
  <c r="EM76" i="1"/>
  <c r="EM128" i="1"/>
  <c r="EM75" i="1"/>
  <c r="EM70" i="1"/>
  <c r="EM17" i="1"/>
  <c r="EM119" i="1"/>
  <c r="EM189" i="1"/>
  <c r="EM139" i="1"/>
  <c r="EM125" i="1"/>
  <c r="EM141" i="1"/>
  <c r="EM112" i="1"/>
  <c r="EM138" i="1"/>
  <c r="EM90" i="1"/>
  <c r="EM117" i="1"/>
  <c r="EM67" i="1"/>
  <c r="EM146" i="1"/>
  <c r="EM33" i="1"/>
  <c r="EM163" i="1"/>
  <c r="EM52" i="1"/>
  <c r="EM30" i="1"/>
  <c r="EM164" i="1"/>
  <c r="EM137" i="1"/>
  <c r="EM140" i="1"/>
  <c r="EM98" i="1"/>
  <c r="EM132" i="1"/>
  <c r="EM134" i="1"/>
  <c r="EM64" i="1"/>
  <c r="EM7" i="1"/>
  <c r="EM42" i="1"/>
  <c r="EM109" i="1"/>
  <c r="EM34" i="1"/>
  <c r="EM93" i="1"/>
  <c r="EM79" i="1"/>
  <c r="EM92" i="1"/>
  <c r="EM188" i="1"/>
  <c r="EM88" i="1"/>
  <c r="EM185" i="1"/>
  <c r="EM20" i="1"/>
  <c r="EM167" i="1"/>
  <c r="EM45" i="1"/>
  <c r="EM136" i="1"/>
  <c r="EM61" i="1"/>
  <c r="EM190" i="1"/>
  <c r="EM43" i="1"/>
  <c r="EM91" i="1"/>
  <c r="CX25" i="1"/>
  <c r="CX97" i="1"/>
  <c r="CX40" i="1"/>
  <c r="CX84" i="1"/>
  <c r="CX187" i="1"/>
  <c r="CX123" i="1"/>
  <c r="CX81" i="1"/>
  <c r="CX46" i="1"/>
  <c r="CX83" i="1"/>
  <c r="CX105" i="1"/>
  <c r="CX126" i="1"/>
  <c r="CX150" i="1"/>
  <c r="CX120" i="1"/>
  <c r="CX38" i="1"/>
  <c r="CX180" i="1"/>
  <c r="CX24" i="1"/>
  <c r="CX179" i="1"/>
  <c r="CX49" i="1"/>
  <c r="CX177" i="1"/>
  <c r="CX158" i="1"/>
  <c r="CX60" i="1"/>
  <c r="CX29" i="1"/>
  <c r="CX127" i="1"/>
  <c r="CX32" i="1"/>
  <c r="CX151" i="1"/>
  <c r="CX156" i="1"/>
  <c r="CX19" i="1"/>
  <c r="CX172" i="1"/>
  <c r="CX130" i="1"/>
  <c r="CX133" i="1"/>
  <c r="CX21" i="1"/>
  <c r="CX27" i="1"/>
  <c r="CX68" i="1"/>
  <c r="CX48" i="1"/>
  <c r="CX55" i="1"/>
  <c r="CX102" i="1"/>
  <c r="CX51" i="1"/>
  <c r="CX100" i="1"/>
  <c r="CX8" i="1"/>
  <c r="CX192" i="1"/>
  <c r="CX53" i="1"/>
  <c r="CX155" i="1"/>
  <c r="CX85" i="1"/>
  <c r="CX71" i="1"/>
  <c r="CX124" i="1"/>
  <c r="CX160" i="1"/>
  <c r="CX77" i="1"/>
  <c r="CX36" i="1"/>
  <c r="CX159" i="1"/>
  <c r="CX89" i="1"/>
  <c r="CX59" i="1"/>
  <c r="CX154" i="1"/>
  <c r="CX16" i="1"/>
  <c r="CX66" i="1"/>
  <c r="CX106" i="1"/>
  <c r="CX99" i="1"/>
  <c r="CX182" i="1"/>
  <c r="CX184" i="1"/>
  <c r="CX14" i="1"/>
  <c r="CX161" i="1"/>
  <c r="CX11" i="1"/>
  <c r="CX15" i="1"/>
  <c r="CX37" i="1"/>
  <c r="CX12" i="1"/>
  <c r="CX80" i="1"/>
  <c r="CX178" i="1"/>
  <c r="CX142" i="1"/>
  <c r="CX74" i="1"/>
  <c r="CX171" i="1"/>
  <c r="CX116" i="1"/>
  <c r="CX35" i="1"/>
  <c r="CX121" i="1"/>
  <c r="CX57" i="1"/>
  <c r="CX13" i="1"/>
  <c r="CX72" i="1"/>
  <c r="CX148" i="1"/>
  <c r="CX111" i="1"/>
  <c r="CX104" i="1"/>
  <c r="CX108" i="1"/>
  <c r="CX23" i="1"/>
  <c r="CX50" i="1"/>
  <c r="CX181" i="1"/>
  <c r="CX95" i="1"/>
  <c r="CX5" i="1"/>
  <c r="CX122" i="1"/>
  <c r="CX174" i="1"/>
  <c r="CX129" i="1"/>
  <c r="CX47" i="1"/>
  <c r="CX94" i="1"/>
  <c r="CX56" i="1"/>
  <c r="CX191" i="1"/>
  <c r="CX28" i="1"/>
  <c r="CX58" i="1"/>
  <c r="CX76" i="1"/>
  <c r="CX128" i="1"/>
  <c r="CX75" i="1"/>
  <c r="CX70" i="1"/>
  <c r="CX17" i="1"/>
  <c r="CX119" i="1"/>
  <c r="CX189" i="1"/>
  <c r="CX139" i="1"/>
  <c r="CX125" i="1"/>
  <c r="CX141" i="1"/>
  <c r="CX112" i="1"/>
  <c r="CX138" i="1"/>
  <c r="CX117" i="1"/>
  <c r="CX67" i="1"/>
  <c r="CX146" i="1"/>
  <c r="CX33" i="1"/>
  <c r="CX163" i="1"/>
  <c r="CX52" i="1"/>
  <c r="CX30" i="1"/>
  <c r="CX164" i="1"/>
  <c r="CX137" i="1"/>
  <c r="CX140" i="1"/>
  <c r="CX98" i="1"/>
  <c r="CX132" i="1"/>
  <c r="CX134" i="1"/>
  <c r="CX64" i="1"/>
  <c r="CX7" i="1"/>
  <c r="CX42" i="1"/>
  <c r="CX109" i="1"/>
  <c r="CX34" i="1"/>
  <c r="CX93" i="1"/>
  <c r="CX79" i="1"/>
  <c r="CX92" i="1"/>
  <c r="CX188" i="1"/>
  <c r="CX88" i="1"/>
  <c r="CX20" i="1"/>
  <c r="CX167" i="1"/>
  <c r="CX190" i="1"/>
  <c r="CX91" i="1"/>
  <c r="CW96" i="1"/>
  <c r="CW87" i="1"/>
  <c r="CW25" i="1"/>
  <c r="CW97" i="1"/>
  <c r="CW40" i="1"/>
  <c r="CW84" i="1"/>
  <c r="CW187" i="1"/>
  <c r="CW123" i="1"/>
  <c r="CW81" i="1"/>
  <c r="CW46" i="1"/>
  <c r="CW83" i="1"/>
  <c r="CW105" i="1"/>
  <c r="CW126" i="1"/>
  <c r="CW150" i="1"/>
  <c r="CW120" i="1"/>
  <c r="CW38" i="1"/>
  <c r="CW180" i="1"/>
  <c r="CW24" i="1"/>
  <c r="CW179" i="1"/>
  <c r="CW49" i="1"/>
  <c r="CW177" i="1"/>
  <c r="CW158" i="1"/>
  <c r="CW144" i="1"/>
  <c r="CW60" i="1"/>
  <c r="CW29" i="1"/>
  <c r="CW127" i="1"/>
  <c r="CW32" i="1"/>
  <c r="CW151" i="1"/>
  <c r="CW156" i="1"/>
  <c r="CW19" i="1"/>
  <c r="CW172" i="1"/>
  <c r="CW130" i="1"/>
  <c r="CW133" i="1"/>
  <c r="CW21" i="1"/>
  <c r="CW27" i="1"/>
  <c r="CW68" i="1"/>
  <c r="CW48" i="1"/>
  <c r="CW55" i="1"/>
  <c r="CW102" i="1"/>
  <c r="CW51" i="1"/>
  <c r="CW100" i="1"/>
  <c r="CW8" i="1"/>
  <c r="CW192" i="1"/>
  <c r="CW53" i="1"/>
  <c r="CW155" i="1"/>
  <c r="CW85" i="1"/>
  <c r="CW71" i="1"/>
  <c r="CW124" i="1"/>
  <c r="CW160" i="1"/>
  <c r="CW77" i="1"/>
  <c r="CW36" i="1"/>
  <c r="CW159" i="1"/>
  <c r="CW89" i="1"/>
  <c r="CW59" i="1"/>
  <c r="CW154" i="1"/>
  <c r="CW16" i="1"/>
  <c r="CW66" i="1"/>
  <c r="CW106" i="1"/>
  <c r="CW99" i="1"/>
  <c r="CW182" i="1"/>
  <c r="CW184" i="1"/>
  <c r="CW14" i="1"/>
  <c r="CW161" i="1"/>
  <c r="CW11" i="1"/>
  <c r="CW15" i="1"/>
  <c r="CW37" i="1"/>
  <c r="CW12" i="1"/>
  <c r="CW80" i="1"/>
  <c r="CW178" i="1"/>
  <c r="CW142" i="1"/>
  <c r="CW74" i="1"/>
  <c r="CW171" i="1"/>
  <c r="CW116" i="1"/>
  <c r="CW35" i="1"/>
  <c r="CW121" i="1"/>
  <c r="CW57" i="1"/>
  <c r="CW13" i="1"/>
  <c r="CW72" i="1"/>
  <c r="CW148" i="1"/>
  <c r="CW111" i="1"/>
  <c r="CW104" i="1"/>
  <c r="CW108" i="1"/>
  <c r="CW23" i="1"/>
  <c r="CW50" i="1"/>
  <c r="CW181" i="1"/>
  <c r="CW95" i="1"/>
  <c r="CW5" i="1"/>
  <c r="CW122" i="1"/>
  <c r="CW174" i="1"/>
  <c r="CW129" i="1"/>
  <c r="CW47" i="1"/>
  <c r="CW94" i="1"/>
  <c r="CW56" i="1"/>
  <c r="CW191" i="1"/>
  <c r="CW28" i="1"/>
  <c r="CW58" i="1"/>
  <c r="CW76" i="1"/>
  <c r="CW128" i="1"/>
  <c r="CW75" i="1"/>
  <c r="CW70" i="1"/>
  <c r="CW17" i="1"/>
  <c r="CW119" i="1"/>
  <c r="CW189" i="1"/>
  <c r="CW139" i="1"/>
  <c r="CW125" i="1"/>
  <c r="CW141" i="1"/>
  <c r="CW112" i="1"/>
  <c r="CW138" i="1"/>
  <c r="CW117" i="1"/>
  <c r="CW67" i="1"/>
  <c r="CW146" i="1"/>
  <c r="CW33" i="1"/>
  <c r="CW163" i="1"/>
  <c r="CW52" i="1"/>
  <c r="CW30" i="1"/>
  <c r="CW164" i="1"/>
  <c r="CW137" i="1"/>
  <c r="CW140" i="1"/>
  <c r="CW98" i="1"/>
  <c r="CW132" i="1"/>
  <c r="CW134" i="1"/>
  <c r="CW64" i="1"/>
  <c r="CW7" i="1"/>
  <c r="CW42" i="1"/>
  <c r="CW109" i="1"/>
  <c r="CW34" i="1"/>
  <c r="CW93" i="1"/>
  <c r="CW79" i="1"/>
  <c r="CW92" i="1"/>
  <c r="CW188" i="1"/>
  <c r="CW88" i="1"/>
  <c r="CW185" i="1"/>
  <c r="CW20" i="1"/>
  <c r="CW167" i="1"/>
  <c r="CW45" i="1"/>
  <c r="CW61" i="1"/>
  <c r="CW190" i="1"/>
  <c r="CW41" i="1"/>
  <c r="CW43" i="1"/>
  <c r="CW91" i="1"/>
  <c r="CK96" i="1"/>
  <c r="CK87" i="1"/>
  <c r="CK25" i="1"/>
  <c r="CK97" i="1"/>
  <c r="CK40" i="1"/>
  <c r="CK84" i="1"/>
  <c r="CK187" i="1"/>
  <c r="CK123" i="1"/>
  <c r="CK81" i="1"/>
  <c r="CK46" i="1"/>
  <c r="CK83" i="1"/>
  <c r="CK105" i="1"/>
  <c r="CK126" i="1"/>
  <c r="CK150" i="1"/>
  <c r="CK120" i="1"/>
  <c r="CK38" i="1"/>
  <c r="CK65" i="1"/>
  <c r="CK180" i="1"/>
  <c r="CK24" i="1"/>
  <c r="CK179" i="1"/>
  <c r="CK49" i="1"/>
  <c r="CK177" i="1"/>
  <c r="CK158" i="1"/>
  <c r="CK144" i="1"/>
  <c r="CK60" i="1"/>
  <c r="CK29" i="1"/>
  <c r="CK127" i="1"/>
  <c r="CK32" i="1"/>
  <c r="CK151" i="1"/>
  <c r="CK156" i="1"/>
  <c r="CK19" i="1"/>
  <c r="CK31" i="1"/>
  <c r="CK172" i="1"/>
  <c r="CK130" i="1"/>
  <c r="CK133" i="1"/>
  <c r="CK21" i="1"/>
  <c r="CK27" i="1"/>
  <c r="CK68" i="1"/>
  <c r="CK48" i="1"/>
  <c r="CK55" i="1"/>
  <c r="CK102" i="1"/>
  <c r="CK51" i="1"/>
  <c r="CK100" i="1"/>
  <c r="CK8" i="1"/>
  <c r="CK192" i="1"/>
  <c r="CK53" i="1"/>
  <c r="CK155" i="1"/>
  <c r="CK85" i="1"/>
  <c r="CK71" i="1"/>
  <c r="CK124" i="1"/>
  <c r="CK160" i="1"/>
  <c r="CK77" i="1"/>
  <c r="CK36" i="1"/>
  <c r="CK159" i="1"/>
  <c r="CK89" i="1"/>
  <c r="CK59" i="1"/>
  <c r="CK154" i="1"/>
  <c r="CK16" i="1"/>
  <c r="CK66" i="1"/>
  <c r="CK106" i="1"/>
  <c r="CK99" i="1"/>
  <c r="CK182" i="1"/>
  <c r="CK184" i="1"/>
  <c r="CK14" i="1"/>
  <c r="CK161" i="1"/>
  <c r="CK11" i="1"/>
  <c r="CK15" i="1"/>
  <c r="CK37" i="1"/>
  <c r="CK152" i="1"/>
  <c r="CK12" i="1"/>
  <c r="CK80" i="1"/>
  <c r="CK178" i="1"/>
  <c r="CK142" i="1"/>
  <c r="CK74" i="1"/>
  <c r="CK171" i="1"/>
  <c r="CK116" i="1"/>
  <c r="CK35" i="1"/>
  <c r="CK121" i="1"/>
  <c r="CK57" i="1"/>
  <c r="CK13" i="1"/>
  <c r="CK72" i="1"/>
  <c r="CK148" i="1"/>
  <c r="CK111" i="1"/>
  <c r="CK104" i="1"/>
  <c r="CK108" i="1"/>
  <c r="CK23" i="1"/>
  <c r="CK50" i="1"/>
  <c r="CK181" i="1"/>
  <c r="CK95" i="1"/>
  <c r="CK5" i="1"/>
  <c r="CK122" i="1"/>
  <c r="CK174" i="1"/>
  <c r="CK129" i="1"/>
  <c r="CK47" i="1"/>
  <c r="CK94" i="1"/>
  <c r="CK56" i="1"/>
  <c r="CK191" i="1"/>
  <c r="CK28" i="1"/>
  <c r="CK58" i="1"/>
  <c r="CK76" i="1"/>
  <c r="CK128" i="1"/>
  <c r="CK75" i="1"/>
  <c r="CK70" i="1"/>
  <c r="CK17" i="1"/>
  <c r="CK119" i="1"/>
  <c r="CK189" i="1"/>
  <c r="CK139" i="1"/>
  <c r="CK125" i="1"/>
  <c r="CK141" i="1"/>
  <c r="CK112" i="1"/>
  <c r="CK138" i="1"/>
  <c r="CK90" i="1"/>
  <c r="CK117" i="1"/>
  <c r="CK67" i="1"/>
  <c r="CK146" i="1"/>
  <c r="CK33" i="1"/>
  <c r="CK163" i="1"/>
  <c r="CK52" i="1"/>
  <c r="CK30" i="1"/>
  <c r="CK164" i="1"/>
  <c r="CK137" i="1"/>
  <c r="CK140" i="1"/>
  <c r="CK98" i="1"/>
  <c r="CK132" i="1"/>
  <c r="CK134" i="1"/>
  <c r="CK64" i="1"/>
  <c r="CK7" i="1"/>
  <c r="CK42" i="1"/>
  <c r="CK109" i="1"/>
  <c r="CK34" i="1"/>
  <c r="CK93" i="1"/>
  <c r="CK79" i="1"/>
  <c r="CK92" i="1"/>
  <c r="CK188" i="1"/>
  <c r="CK88" i="1"/>
  <c r="CK185" i="1"/>
  <c r="CK20" i="1"/>
  <c r="CK167" i="1"/>
  <c r="CK45" i="1"/>
  <c r="CK136" i="1"/>
  <c r="CK61" i="1"/>
  <c r="CK190" i="1"/>
  <c r="CK41" i="1"/>
  <c r="CK43" i="1"/>
  <c r="CK91" i="1"/>
  <c r="CI96" i="1"/>
  <c r="CI87" i="1"/>
  <c r="CI25" i="1"/>
  <c r="CI97" i="1"/>
  <c r="CI40" i="1"/>
  <c r="CI84" i="1"/>
  <c r="CI187" i="1"/>
  <c r="CI123" i="1"/>
  <c r="CI81" i="1"/>
  <c r="CI46" i="1"/>
  <c r="CI83" i="1"/>
  <c r="CI105" i="1"/>
  <c r="CI126" i="1"/>
  <c r="CI150" i="1"/>
  <c r="CI120" i="1"/>
  <c r="CI38" i="1"/>
  <c r="CI65" i="1"/>
  <c r="CI180" i="1"/>
  <c r="CI179" i="1"/>
  <c r="CI49" i="1"/>
  <c r="CI177" i="1"/>
  <c r="CI144" i="1"/>
  <c r="CI60" i="1"/>
  <c r="CI29" i="1"/>
  <c r="CI127" i="1"/>
  <c r="CI32" i="1"/>
  <c r="CI151" i="1"/>
  <c r="CI156" i="1"/>
  <c r="CI19" i="1"/>
  <c r="CI31" i="1"/>
  <c r="CI172" i="1"/>
  <c r="CI130" i="1"/>
  <c r="CI133" i="1"/>
  <c r="CI21" i="1"/>
  <c r="CI27" i="1"/>
  <c r="CI68" i="1"/>
  <c r="CI48" i="1"/>
  <c r="CI55" i="1"/>
  <c r="CI102" i="1"/>
  <c r="CI51" i="1"/>
  <c r="CI100" i="1"/>
  <c r="CI8" i="1"/>
  <c r="CI192" i="1"/>
  <c r="CI53" i="1"/>
  <c r="CI155" i="1"/>
  <c r="CI85" i="1"/>
  <c r="CI71" i="1"/>
  <c r="CI124" i="1"/>
  <c r="CI160" i="1"/>
  <c r="CI77" i="1"/>
  <c r="CI36" i="1"/>
  <c r="CI159" i="1"/>
  <c r="CI89" i="1"/>
  <c r="CI59" i="1"/>
  <c r="CI154" i="1"/>
  <c r="CI16" i="1"/>
  <c r="CI66" i="1"/>
  <c r="CI106" i="1"/>
  <c r="CI99" i="1"/>
  <c r="CI182" i="1"/>
  <c r="CI184" i="1"/>
  <c r="CI14" i="1"/>
  <c r="CI161" i="1"/>
  <c r="CI11" i="1"/>
  <c r="CI15" i="1"/>
  <c r="CI37" i="1"/>
  <c r="CI12" i="1"/>
  <c r="CI80" i="1"/>
  <c r="CI178" i="1"/>
  <c r="CI142" i="1"/>
  <c r="CI74" i="1"/>
  <c r="CI171" i="1"/>
  <c r="CI116" i="1"/>
  <c r="CI35" i="1"/>
  <c r="CI121" i="1"/>
  <c r="CI57" i="1"/>
  <c r="CI13" i="1"/>
  <c r="CI72" i="1"/>
  <c r="CI148" i="1"/>
  <c r="CI111" i="1"/>
  <c r="CI104" i="1"/>
  <c r="CI108" i="1"/>
  <c r="CI23" i="1"/>
  <c r="CI50" i="1"/>
  <c r="CI95" i="1"/>
  <c r="CI5" i="1"/>
  <c r="CI122" i="1"/>
  <c r="CI174" i="1"/>
  <c r="CI129" i="1"/>
  <c r="CI47" i="1"/>
  <c r="CI94" i="1"/>
  <c r="CI56" i="1"/>
  <c r="CI191" i="1"/>
  <c r="CI28" i="1"/>
  <c r="CI58" i="1"/>
  <c r="CI76" i="1"/>
  <c r="CI128" i="1"/>
  <c r="CI75" i="1"/>
  <c r="CI70" i="1"/>
  <c r="CI17" i="1"/>
  <c r="CI119" i="1"/>
  <c r="CI189" i="1"/>
  <c r="CI139" i="1"/>
  <c r="CI125" i="1"/>
  <c r="CI141" i="1"/>
  <c r="CI112" i="1"/>
  <c r="CI138" i="1"/>
  <c r="CI90" i="1"/>
  <c r="CI117" i="1"/>
  <c r="CI67" i="1"/>
  <c r="CI146" i="1"/>
  <c r="CI33" i="1"/>
  <c r="CI163" i="1"/>
  <c r="CI52" i="1"/>
  <c r="CI30" i="1"/>
  <c r="CI164" i="1"/>
  <c r="CI137" i="1"/>
  <c r="CI140" i="1"/>
  <c r="CI98" i="1"/>
  <c r="CI132" i="1"/>
  <c r="CI134" i="1"/>
  <c r="CI64" i="1"/>
  <c r="CI7" i="1"/>
  <c r="CI42" i="1"/>
  <c r="CI109" i="1"/>
  <c r="CI34" i="1"/>
  <c r="CI93" i="1"/>
  <c r="CI79" i="1"/>
  <c r="CI188" i="1"/>
  <c r="CI88" i="1"/>
  <c r="CI185" i="1"/>
  <c r="CI20" i="1"/>
  <c r="CI167" i="1"/>
  <c r="CI45" i="1"/>
  <c r="CI136" i="1"/>
  <c r="CI61" i="1"/>
  <c r="CI190" i="1"/>
  <c r="CI41" i="1"/>
  <c r="CI91" i="1"/>
  <c r="EM197" i="1" l="1"/>
  <c r="CI197" i="1"/>
  <c r="CI196" i="1"/>
  <c r="EM196" i="1"/>
  <c r="CX197" i="1"/>
  <c r="CK197" i="1"/>
  <c r="CX196" i="1"/>
  <c r="CK196" i="1"/>
  <c r="CW197" i="1"/>
  <c r="CW196" i="1"/>
  <c r="BE181" i="1"/>
  <c r="BE142" i="1"/>
  <c r="BE43" i="1"/>
  <c r="BE158" i="1"/>
  <c r="BE190" i="1"/>
  <c r="BE5" i="1"/>
  <c r="BE7" i="1"/>
  <c r="BE8" i="1"/>
  <c r="BE11" i="1"/>
  <c r="BE12" i="1"/>
  <c r="BE13" i="1"/>
  <c r="BE14" i="1"/>
  <c r="BE15" i="1"/>
  <c r="BE16" i="1"/>
  <c r="BE17" i="1"/>
  <c r="BE19" i="1"/>
  <c r="BE20" i="1"/>
  <c r="BE21" i="1"/>
  <c r="BE23" i="1"/>
  <c r="BE24" i="1"/>
  <c r="BE25" i="1"/>
  <c r="BE27" i="1"/>
  <c r="BE28" i="1"/>
  <c r="BE29" i="1"/>
  <c r="BE30" i="1"/>
  <c r="BE31" i="1"/>
  <c r="BE32" i="1"/>
  <c r="BE33" i="1"/>
  <c r="BE34" i="1"/>
  <c r="BE36" i="1"/>
  <c r="BE37" i="1"/>
  <c r="BE38" i="1"/>
  <c r="BE40" i="1"/>
  <c r="BE41" i="1"/>
  <c r="BE42" i="1"/>
  <c r="BE45" i="1"/>
  <c r="BE46" i="1"/>
  <c r="BE47" i="1"/>
  <c r="BE48" i="1"/>
  <c r="BE50" i="1"/>
  <c r="BE51" i="1"/>
  <c r="BE52" i="1"/>
  <c r="BE53" i="1"/>
  <c r="BE55" i="1"/>
  <c r="BE56" i="1"/>
  <c r="BE57" i="1"/>
  <c r="BE58" i="1"/>
  <c r="BE59" i="1"/>
  <c r="BE60" i="1"/>
  <c r="BE61" i="1"/>
  <c r="BE64" i="1"/>
  <c r="BE65" i="1"/>
  <c r="BE66" i="1"/>
  <c r="BE67" i="1"/>
  <c r="BE68" i="1"/>
  <c r="BE70" i="1"/>
  <c r="BE71" i="1"/>
  <c r="BE72" i="1"/>
  <c r="BE74" i="1"/>
  <c r="BE75" i="1"/>
  <c r="BE76" i="1"/>
  <c r="BE77" i="1"/>
  <c r="BE79" i="1"/>
  <c r="BE80" i="1"/>
  <c r="BE81" i="1"/>
  <c r="BE83" i="1"/>
  <c r="BE84" i="1"/>
  <c r="BE85" i="1"/>
  <c r="BE87" i="1"/>
  <c r="BE88" i="1"/>
  <c r="BE89" i="1"/>
  <c r="BE90" i="1"/>
  <c r="BE91" i="1"/>
  <c r="BE92" i="1"/>
  <c r="BE94" i="1"/>
  <c r="BE95" i="1"/>
  <c r="BE96" i="1"/>
  <c r="BE97" i="1"/>
  <c r="BE98" i="1"/>
  <c r="BE99" i="1"/>
  <c r="BE102" i="1"/>
  <c r="BE104" i="1"/>
  <c r="BE105" i="1"/>
  <c r="BE106" i="1"/>
  <c r="BE108" i="1"/>
  <c r="BE109" i="1"/>
  <c r="BE111" i="1"/>
  <c r="BE112" i="1"/>
  <c r="BE116" i="1"/>
  <c r="BE117" i="1"/>
  <c r="BE119" i="1"/>
  <c r="BE120" i="1"/>
  <c r="BE121" i="1"/>
  <c r="BE122" i="1"/>
  <c r="BE123" i="1"/>
  <c r="BE124" i="1"/>
  <c r="BE126" i="1"/>
  <c r="BE127" i="1"/>
  <c r="BE128" i="1"/>
  <c r="BE129" i="1"/>
  <c r="BE130" i="1"/>
  <c r="BE132" i="1"/>
  <c r="BE133" i="1"/>
  <c r="BE134" i="1"/>
  <c r="BE136" i="1"/>
  <c r="BE137" i="1"/>
  <c r="BE138" i="1"/>
  <c r="BE139" i="1"/>
  <c r="BE140" i="1"/>
  <c r="BE141" i="1"/>
  <c r="BE144" i="1"/>
  <c r="BE146" i="1"/>
  <c r="BE148" i="1"/>
  <c r="BE150" i="1"/>
  <c r="BE151" i="1"/>
  <c r="BE152" i="1"/>
  <c r="BE154" i="1"/>
  <c r="BE155" i="1"/>
  <c r="BE156" i="1"/>
  <c r="BE159" i="1"/>
  <c r="BE160" i="1"/>
  <c r="BE161" i="1"/>
  <c r="BE163" i="1"/>
  <c r="BE167" i="1"/>
  <c r="BE171" i="1"/>
  <c r="BE172" i="1"/>
  <c r="BE174" i="1"/>
  <c r="BE177" i="1"/>
  <c r="BE178" i="1"/>
  <c r="BE179" i="1"/>
  <c r="BE180" i="1"/>
  <c r="BE182" i="1"/>
  <c r="BE184" i="1"/>
  <c r="BE185" i="1"/>
  <c r="BE187" i="1"/>
  <c r="BE188" i="1"/>
  <c r="BE189" i="1"/>
  <c r="BE191" i="1"/>
  <c r="BE192" i="1"/>
  <c r="BE10" i="1"/>
  <c r="AM160" i="1" l="1"/>
  <c r="AO160" i="1" s="1"/>
  <c r="AM32" i="1"/>
  <c r="AO32" i="1" s="1"/>
  <c r="AM60" i="1"/>
  <c r="AO60" i="1" s="1"/>
  <c r="AM51" i="1"/>
  <c r="AO51" i="1" s="1"/>
  <c r="AM84" i="1"/>
  <c r="AO84" i="1" s="1"/>
  <c r="AM31" i="1"/>
  <c r="AO31" i="1" s="1"/>
  <c r="AM96" i="1"/>
  <c r="AO96" i="1" s="1"/>
  <c r="AM120" i="1"/>
  <c r="AO120" i="1" s="1"/>
  <c r="AM159" i="1"/>
  <c r="AO159" i="1" s="1"/>
  <c r="AM117" i="1"/>
  <c r="AO117" i="1" s="1"/>
  <c r="AM139" i="1"/>
  <c r="AO139" i="1" s="1"/>
  <c r="AM43" i="1"/>
  <c r="AO43" i="1" s="1"/>
  <c r="AM122" i="1"/>
  <c r="AO122" i="1" s="1"/>
  <c r="AM156" i="1"/>
  <c r="AO156" i="1" s="1"/>
  <c r="AM155" i="1"/>
  <c r="AO155" i="1" s="1"/>
  <c r="AM56" i="1"/>
  <c r="AO56" i="1" s="1"/>
  <c r="AM23" i="1"/>
  <c r="AO23" i="1" s="1"/>
  <c r="AM144" i="1"/>
  <c r="AO144" i="1" s="1"/>
  <c r="AM112" i="1"/>
  <c r="AO112" i="1" s="1"/>
  <c r="AM19" i="1"/>
  <c r="AO19" i="1" s="1"/>
  <c r="AM151" i="1"/>
  <c r="AO151" i="1" s="1"/>
  <c r="AM40" i="1"/>
  <c r="AO40" i="1" s="1"/>
  <c r="AM172" i="1"/>
  <c r="AO172" i="1" s="1"/>
  <c r="AM29" i="1"/>
  <c r="AO29" i="1" s="1"/>
  <c r="AM97" i="1"/>
  <c r="AO97" i="1" s="1"/>
  <c r="AM154" i="1"/>
  <c r="AO154" i="1" s="1"/>
  <c r="AM36" i="1"/>
  <c r="AO36" i="1" s="1"/>
  <c r="AM55" i="1"/>
  <c r="AO55" i="1" s="1"/>
  <c r="AM132" i="1"/>
  <c r="AO132" i="1" s="1"/>
  <c r="AM91" i="1"/>
  <c r="AO91" i="1" s="1"/>
  <c r="AM127" i="1"/>
  <c r="AO127" i="1" s="1"/>
  <c r="AM106" i="1"/>
  <c r="AO106" i="1" s="1"/>
  <c r="AM105" i="1"/>
  <c r="AO105" i="1" s="1"/>
  <c r="AM126" i="1"/>
  <c r="AO126" i="1" s="1"/>
  <c r="AM27" i="1"/>
  <c r="AO27" i="1" s="1"/>
  <c r="AM187" i="1"/>
  <c r="AO187" i="1" s="1"/>
  <c r="AM30" i="1"/>
  <c r="AO30" i="1" s="1"/>
  <c r="AM53" i="1"/>
  <c r="AO53" i="1" s="1"/>
  <c r="AM87" i="1"/>
  <c r="AO87" i="1" s="1"/>
  <c r="AM50" i="1"/>
  <c r="AO50" i="1" s="1"/>
  <c r="AM52" i="1"/>
  <c r="AO52" i="1" s="1"/>
  <c r="AM142" i="1"/>
  <c r="AO142" i="1" s="1"/>
  <c r="AM174" i="1"/>
  <c r="AO174" i="1" s="1"/>
  <c r="AM137" i="1"/>
  <c r="AO137" i="1" s="1"/>
  <c r="AM85" i="1"/>
  <c r="AO85" i="1" s="1"/>
  <c r="AM182" i="1"/>
  <c r="AO182" i="1" s="1"/>
  <c r="AM100" i="1"/>
  <c r="AO100" i="1" s="1"/>
  <c r="AM184" i="1"/>
  <c r="AO184" i="1" s="1"/>
  <c r="AM8" i="1"/>
  <c r="AO8" i="1" s="1"/>
  <c r="AM71" i="1"/>
  <c r="AO71" i="1" s="1"/>
  <c r="AM108" i="1"/>
  <c r="AO108" i="1" s="1"/>
  <c r="AM37" i="1"/>
  <c r="AO37" i="1" s="1"/>
  <c r="AM133" i="1"/>
  <c r="AO133" i="1" s="1"/>
  <c r="AM46" i="1"/>
  <c r="AO46" i="1" s="1"/>
  <c r="AM99" i="1"/>
  <c r="AO99" i="1" s="1"/>
  <c r="AM93" i="1"/>
  <c r="AO93" i="1" s="1"/>
  <c r="AM148" i="1"/>
  <c r="AO148" i="1" s="1"/>
  <c r="AM192" i="1"/>
  <c r="AO192" i="1" s="1"/>
  <c r="AM95" i="1"/>
  <c r="AO95" i="1" s="1"/>
  <c r="AM89" i="1"/>
  <c r="AO89" i="1" s="1"/>
  <c r="AM21" i="1"/>
  <c r="AO21" i="1" s="1"/>
  <c r="AM25" i="1"/>
  <c r="AO25" i="1" s="1"/>
  <c r="AM66" i="1"/>
  <c r="AO66" i="1" s="1"/>
  <c r="AM129" i="1"/>
  <c r="AO129" i="1" s="1"/>
  <c r="AM164" i="1"/>
  <c r="AO164" i="1" s="1"/>
  <c r="AM171" i="1"/>
  <c r="AO171" i="1" s="1"/>
  <c r="AM38" i="1"/>
  <c r="AO38" i="1" s="1"/>
  <c r="AM58" i="1"/>
  <c r="AO58" i="1" s="1"/>
  <c r="AM81" i="1"/>
  <c r="AO81" i="1" s="1"/>
  <c r="AM189" i="1"/>
  <c r="AO189" i="1" s="1"/>
  <c r="AM65" i="1"/>
  <c r="AO65" i="1" s="1"/>
  <c r="AM68" i="1"/>
  <c r="AO68" i="1" s="1"/>
  <c r="AM57" i="1"/>
  <c r="AO57" i="1" s="1"/>
  <c r="AM130" i="1"/>
  <c r="AO130" i="1" s="1"/>
  <c r="AM16" i="1"/>
  <c r="AO16" i="1" s="1"/>
  <c r="AM83" i="1"/>
  <c r="AO83" i="1" s="1"/>
  <c r="AM98" i="1"/>
  <c r="AO98" i="1" s="1"/>
  <c r="AM167" i="1"/>
  <c r="AO167" i="1" s="1"/>
  <c r="AM59" i="1"/>
  <c r="AO59" i="1" s="1"/>
  <c r="AM24" i="1"/>
  <c r="AO24" i="1" s="1"/>
  <c r="AM34" i="1"/>
  <c r="AO34" i="1" s="1"/>
  <c r="AM48" i="1"/>
  <c r="AO48" i="1" s="1"/>
  <c r="AM61" i="1"/>
  <c r="AO61" i="1" s="1"/>
  <c r="AM123" i="1"/>
  <c r="AO123" i="1" s="1"/>
  <c r="AM90" i="1"/>
  <c r="AO90" i="1" s="1"/>
  <c r="AM102" i="1"/>
  <c r="AO102" i="1" s="1"/>
  <c r="AM178" i="1"/>
  <c r="AO178" i="1" s="1"/>
  <c r="AM74" i="1"/>
  <c r="AO74" i="1" s="1"/>
  <c r="AM77" i="1"/>
  <c r="AO77" i="1" s="1"/>
  <c r="AM179" i="1"/>
  <c r="AO179" i="1" s="1"/>
  <c r="AM125" i="1"/>
  <c r="AO125" i="1" s="1"/>
  <c r="AM13" i="1"/>
  <c r="AO13" i="1" s="1"/>
  <c r="AM41" i="1"/>
  <c r="AO41" i="1" s="1"/>
  <c r="AM119" i="1"/>
  <c r="AO119" i="1" s="1"/>
  <c r="AM150" i="1"/>
  <c r="AO150" i="1" s="1"/>
  <c r="AM180" i="1"/>
  <c r="AO180" i="1" s="1"/>
  <c r="AM185" i="1"/>
  <c r="AO185" i="1" s="1"/>
  <c r="AM15" i="1"/>
  <c r="AO15" i="1" s="1"/>
  <c r="AM79" i="1"/>
  <c r="AO79" i="1" s="1"/>
  <c r="AM14" i="1"/>
  <c r="AO14" i="1" s="1"/>
  <c r="AM70" i="1"/>
  <c r="AO70" i="1" s="1"/>
  <c r="AM80" i="1"/>
  <c r="AO80" i="1" s="1"/>
  <c r="AM111" i="1"/>
  <c r="AO111" i="1" s="1"/>
  <c r="AM152" i="1"/>
  <c r="AO152" i="1" s="1"/>
  <c r="AM11" i="1"/>
  <c r="AO11" i="1" s="1"/>
  <c r="AM12" i="1"/>
  <c r="AO12" i="1" s="1"/>
  <c r="AM116" i="1"/>
  <c r="AO116" i="1" s="1"/>
  <c r="AM161" i="1"/>
  <c r="AO161" i="1" s="1"/>
  <c r="AM17" i="1"/>
  <c r="AO17" i="1" s="1"/>
  <c r="AM124" i="1"/>
  <c r="AO124" i="1" s="1"/>
  <c r="AM163" i="1"/>
  <c r="AO163" i="1" s="1"/>
  <c r="AM158" i="1"/>
  <c r="AO158" i="1" s="1"/>
  <c r="AM67" i="1"/>
  <c r="AO67" i="1" s="1"/>
  <c r="AM72" i="1"/>
  <c r="AO72" i="1" s="1"/>
  <c r="AM94" i="1"/>
  <c r="AO94" i="1" s="1"/>
  <c r="AM138" i="1"/>
  <c r="AO138" i="1" s="1"/>
  <c r="AM42" i="1"/>
  <c r="AO42" i="1" s="1"/>
  <c r="AM47" i="1"/>
  <c r="AO47" i="1" s="1"/>
  <c r="AM49" i="1"/>
  <c r="AO49" i="1" s="1"/>
  <c r="AM92" i="1"/>
  <c r="AO92" i="1" s="1"/>
  <c r="AM141" i="1"/>
  <c r="AO141" i="1" s="1"/>
  <c r="AM188" i="1"/>
  <c r="AO188" i="1" s="1"/>
  <c r="AM190" i="1"/>
  <c r="AO190" i="1" s="1"/>
  <c r="AM140" i="1"/>
  <c r="AO140" i="1" s="1"/>
  <c r="AM75" i="1"/>
  <c r="AO75" i="1" s="1"/>
  <c r="AM7" i="1"/>
  <c r="AM5" i="1"/>
  <c r="AO5" i="1" s="1"/>
  <c r="AM28" i="1"/>
  <c r="AO28" i="1" s="1"/>
  <c r="AM33" i="1"/>
  <c r="AO33" i="1" s="1"/>
  <c r="AM76" i="1"/>
  <c r="AO76" i="1" s="1"/>
  <c r="AM136" i="1"/>
  <c r="AO136" i="1" s="1"/>
  <c r="AM181" i="1"/>
  <c r="AO181" i="1" s="1"/>
  <c r="AM121" i="1"/>
  <c r="AO121" i="1" s="1"/>
  <c r="AM104" i="1"/>
  <c r="AO104" i="1" s="1"/>
  <c r="AM128" i="1"/>
  <c r="AO128" i="1" s="1"/>
  <c r="AM109" i="1"/>
  <c r="AO109" i="1" s="1"/>
  <c r="AM191" i="1"/>
  <c r="AO191" i="1" s="1"/>
  <c r="AM134" i="1"/>
  <c r="AO134" i="1" s="1"/>
  <c r="AM20" i="1"/>
  <c r="AO20" i="1" s="1"/>
  <c r="AM146" i="1"/>
  <c r="AO146" i="1" s="1"/>
  <c r="AM64" i="1"/>
  <c r="AO64" i="1" s="1"/>
  <c r="AM177" i="1"/>
  <c r="AO177" i="1" s="1"/>
  <c r="AM45" i="1"/>
  <c r="AO45" i="1" s="1"/>
  <c r="AF32" i="1"/>
  <c r="AF60" i="1"/>
  <c r="AF51" i="1"/>
  <c r="AF84" i="1"/>
  <c r="AF31" i="1"/>
  <c r="AF96" i="1"/>
  <c r="AF120" i="1"/>
  <c r="AF159" i="1"/>
  <c r="AF117" i="1"/>
  <c r="AF139" i="1"/>
  <c r="AF43" i="1"/>
  <c r="AF122" i="1"/>
  <c r="AF156" i="1"/>
  <c r="AF155" i="1"/>
  <c r="AF56" i="1"/>
  <c r="AF23" i="1"/>
  <c r="AF144" i="1"/>
  <c r="AF112" i="1"/>
  <c r="AF19" i="1"/>
  <c r="AF151" i="1"/>
  <c r="AF40" i="1"/>
  <c r="AF172" i="1"/>
  <c r="AF29" i="1"/>
  <c r="AF97" i="1"/>
  <c r="AF154" i="1"/>
  <c r="AF36" i="1"/>
  <c r="AF55" i="1"/>
  <c r="AF132" i="1"/>
  <c r="AF91" i="1"/>
  <c r="AF127" i="1"/>
  <c r="AF106" i="1"/>
  <c r="AF105" i="1"/>
  <c r="AF126" i="1"/>
  <c r="AF27" i="1"/>
  <c r="AF187" i="1"/>
  <c r="AF30" i="1"/>
  <c r="AF53" i="1"/>
  <c r="AF87" i="1"/>
  <c r="AF50" i="1"/>
  <c r="AF52" i="1"/>
  <c r="AF142" i="1"/>
  <c r="AF174" i="1"/>
  <c r="AF137" i="1"/>
  <c r="AF85" i="1"/>
  <c r="AF182" i="1"/>
  <c r="AF100" i="1"/>
  <c r="AF184" i="1"/>
  <c r="AF8" i="1"/>
  <c r="AF71" i="1"/>
  <c r="AF108" i="1"/>
  <c r="AF37" i="1"/>
  <c r="AF133" i="1"/>
  <c r="AF46" i="1"/>
  <c r="AF99" i="1"/>
  <c r="AF93" i="1"/>
  <c r="AF148" i="1"/>
  <c r="AF192" i="1"/>
  <c r="AF95" i="1"/>
  <c r="AF89" i="1"/>
  <c r="AF21" i="1"/>
  <c r="AF25" i="1"/>
  <c r="AF66" i="1"/>
  <c r="AF129" i="1"/>
  <c r="AF164" i="1"/>
  <c r="AF171" i="1"/>
  <c r="AF38" i="1"/>
  <c r="AF58" i="1"/>
  <c r="AF81" i="1"/>
  <c r="AF189" i="1"/>
  <c r="AF65" i="1"/>
  <c r="AF68" i="1"/>
  <c r="AF57" i="1"/>
  <c r="AF130" i="1"/>
  <c r="AF16" i="1"/>
  <c r="AF83" i="1"/>
  <c r="AF98" i="1"/>
  <c r="AF167" i="1"/>
  <c r="AF59" i="1"/>
  <c r="AF24" i="1"/>
  <c r="AF34" i="1"/>
  <c r="AF48" i="1"/>
  <c r="AF61" i="1"/>
  <c r="AF123" i="1"/>
  <c r="AF90" i="1"/>
  <c r="AF102" i="1"/>
  <c r="AF178" i="1"/>
  <c r="AF74" i="1"/>
  <c r="AF77" i="1"/>
  <c r="AF179" i="1"/>
  <c r="AF125" i="1"/>
  <c r="AF13" i="1"/>
  <c r="AF41" i="1"/>
  <c r="AF119" i="1"/>
  <c r="AF150" i="1"/>
  <c r="AF180" i="1"/>
  <c r="AF185" i="1"/>
  <c r="AF15" i="1"/>
  <c r="AF79" i="1"/>
  <c r="AF14" i="1"/>
  <c r="AF70" i="1"/>
  <c r="AF80" i="1"/>
  <c r="AF111" i="1"/>
  <c r="AF152" i="1"/>
  <c r="AF11" i="1"/>
  <c r="AF12" i="1"/>
  <c r="AF116" i="1"/>
  <c r="AF161" i="1"/>
  <c r="AF17" i="1"/>
  <c r="AF124" i="1"/>
  <c r="AF163" i="1"/>
  <c r="AF158" i="1"/>
  <c r="AF67" i="1"/>
  <c r="AF72" i="1"/>
  <c r="AF94" i="1"/>
  <c r="AF138" i="1"/>
  <c r="AF42" i="1"/>
  <c r="AF47" i="1"/>
  <c r="AF49" i="1"/>
  <c r="AF92" i="1"/>
  <c r="AF141" i="1"/>
  <c r="AF188" i="1"/>
  <c r="AF190" i="1"/>
  <c r="AF140" i="1"/>
  <c r="AF75" i="1"/>
  <c r="AF7" i="1"/>
  <c r="AF5" i="1"/>
  <c r="AF28" i="1"/>
  <c r="AF33" i="1"/>
  <c r="AF76" i="1"/>
  <c r="AF136" i="1"/>
  <c r="AF181" i="1"/>
  <c r="AF35" i="1"/>
  <c r="AF121" i="1"/>
  <c r="AF104" i="1"/>
  <c r="AF128" i="1"/>
  <c r="AF109" i="1"/>
  <c r="AF191" i="1"/>
  <c r="AF134" i="1"/>
  <c r="AF20" i="1"/>
  <c r="AF146" i="1"/>
  <c r="AF64" i="1"/>
  <c r="AF177" i="1"/>
  <c r="AF45" i="1"/>
  <c r="AF10" i="1"/>
  <c r="AF160" i="1"/>
  <c r="T6" i="1"/>
  <c r="T8" i="1"/>
  <c r="T10" i="1"/>
  <c r="T11" i="1"/>
  <c r="T12" i="1"/>
  <c r="T13" i="1"/>
  <c r="T14" i="1"/>
  <c r="T15" i="1"/>
  <c r="T16" i="1"/>
  <c r="T17" i="1"/>
  <c r="T18" i="1"/>
  <c r="T19" i="1"/>
  <c r="T21" i="1"/>
  <c r="T23" i="1"/>
  <c r="T24" i="1"/>
  <c r="T25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42" i="1"/>
  <c r="T43" i="1"/>
  <c r="T45" i="1"/>
  <c r="T46" i="1"/>
  <c r="T47" i="1"/>
  <c r="T48" i="1"/>
  <c r="T49" i="1"/>
  <c r="T50" i="1"/>
  <c r="T51" i="1"/>
  <c r="T52" i="1"/>
  <c r="T53" i="1"/>
  <c r="T55" i="1"/>
  <c r="T56" i="1"/>
  <c r="T57" i="1"/>
  <c r="T58" i="1"/>
  <c r="T59" i="1"/>
  <c r="T60" i="1"/>
  <c r="T61" i="1"/>
  <c r="T63" i="1"/>
  <c r="T64" i="1"/>
  <c r="T65" i="1"/>
  <c r="T66" i="1"/>
  <c r="T67" i="1"/>
  <c r="T68" i="1"/>
  <c r="T69" i="1"/>
  <c r="T70" i="1"/>
  <c r="T71" i="1"/>
  <c r="T72" i="1"/>
  <c r="T74" i="1"/>
  <c r="T75" i="1"/>
  <c r="T76" i="1"/>
  <c r="T77" i="1"/>
  <c r="T78" i="1"/>
  <c r="T79" i="1"/>
  <c r="T80" i="1"/>
  <c r="T81" i="1"/>
  <c r="T83" i="1"/>
  <c r="T84" i="1"/>
  <c r="T85" i="1"/>
  <c r="T87" i="1"/>
  <c r="T88" i="1"/>
  <c r="T89" i="1"/>
  <c r="T90" i="1"/>
  <c r="T91" i="1"/>
  <c r="T93" i="1"/>
  <c r="T94" i="1"/>
  <c r="T95" i="1"/>
  <c r="T96" i="1"/>
  <c r="T97" i="1"/>
  <c r="T98" i="1"/>
  <c r="T99" i="1"/>
  <c r="T100" i="1"/>
  <c r="T102" i="1"/>
  <c r="T104" i="1"/>
  <c r="T105" i="1"/>
  <c r="T106" i="1"/>
  <c r="T108" i="1"/>
  <c r="T109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6" i="1"/>
  <c r="T147" i="1"/>
  <c r="T148" i="1"/>
  <c r="T149" i="1"/>
  <c r="T150" i="1"/>
  <c r="T151" i="1"/>
  <c r="T152" i="1"/>
  <c r="T154" i="1"/>
  <c r="T155" i="1"/>
  <c r="T156" i="1"/>
  <c r="T157" i="1"/>
  <c r="T158" i="1"/>
  <c r="T159" i="1"/>
  <c r="T160" i="1"/>
  <c r="T161" i="1"/>
  <c r="T163" i="1"/>
  <c r="T164" i="1"/>
  <c r="T166" i="1"/>
  <c r="T167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4" i="1"/>
  <c r="T185" i="1"/>
  <c r="T186" i="1"/>
  <c r="T187" i="1"/>
  <c r="T188" i="1"/>
  <c r="T189" i="1"/>
  <c r="T190" i="1"/>
  <c r="T191" i="1"/>
  <c r="T192" i="1"/>
  <c r="T5" i="1"/>
  <c r="T196" i="1" l="1"/>
  <c r="T197" i="1"/>
  <c r="AO7" i="1"/>
  <c r="AM194" i="1"/>
  <c r="AM196" i="1"/>
  <c r="AM197" i="1"/>
  <c r="AF196" i="1"/>
  <c r="AF197" i="1"/>
  <c r="L194" i="1"/>
  <c r="L196" i="1"/>
  <c r="L197" i="1"/>
  <c r="J194" i="1"/>
  <c r="K194" i="1"/>
  <c r="M194" i="1"/>
  <c r="N194" i="1"/>
  <c r="O194" i="1"/>
  <c r="P194" i="1"/>
  <c r="Q194" i="1"/>
  <c r="R194" i="1"/>
  <c r="S194" i="1"/>
  <c r="J196" i="1"/>
  <c r="K196" i="1"/>
  <c r="M196" i="1"/>
  <c r="N196" i="1"/>
  <c r="O196" i="1"/>
  <c r="P196" i="1"/>
  <c r="Q196" i="1"/>
  <c r="R196" i="1"/>
  <c r="S196" i="1"/>
  <c r="J197" i="1"/>
  <c r="K197" i="1"/>
  <c r="M197" i="1"/>
  <c r="N197" i="1"/>
  <c r="O197" i="1"/>
  <c r="P197" i="1"/>
  <c r="Q197" i="1"/>
  <c r="R197" i="1"/>
  <c r="S197" i="1"/>
  <c r="I197" i="1"/>
  <c r="I196" i="1"/>
  <c r="I194" i="1"/>
  <c r="AO194" i="1" l="1"/>
  <c r="AO196" i="1"/>
  <c r="AO197" i="1"/>
  <c r="BE196" i="1"/>
  <c r="BE197" i="1"/>
</calcChain>
</file>

<file path=xl/sharedStrings.xml><?xml version="1.0" encoding="utf-8"?>
<sst xmlns="http://schemas.openxmlformats.org/spreadsheetml/2006/main" count="6053" uniqueCount="566">
  <si>
    <t>Vermont Public Library Survey FY2021</t>
  </si>
  <si>
    <t>You can sort each column by clicking the arrow icon in the column heading.</t>
  </si>
  <si>
    <t>Overview</t>
  </si>
  <si>
    <t>Staffing (Per Week)</t>
  </si>
  <si>
    <t>Operating Income</t>
  </si>
  <si>
    <t>Capital Revenue</t>
  </si>
  <si>
    <t>Expenditures</t>
  </si>
  <si>
    <t>Holdings</t>
  </si>
  <si>
    <t>Services</t>
  </si>
  <si>
    <t>Library</t>
  </si>
  <si>
    <t>Town</t>
  </si>
  <si>
    <t>County</t>
  </si>
  <si>
    <t>Type</t>
  </si>
  <si>
    <t>Census
Population</t>
  </si>
  <si>
    <t>Weeks
Open</t>
  </si>
  <si>
    <t>Weeks Closed
for COVID</t>
  </si>
  <si>
    <t>Weeks with
Limited Access</t>
  </si>
  <si>
    <t>Weeks During
Normal Year</t>
  </si>
  <si>
    <t>Total
Weeks
Open</t>
  </si>
  <si>
    <t>Hours
Open
Normally</t>
  </si>
  <si>
    <t>Hours Open
By Appt</t>
  </si>
  <si>
    <t>Hours
Open for
Curbside</t>
  </si>
  <si>
    <t>Total Hours
Physically Open</t>
  </si>
  <si>
    <t>Bookmobile/ Branch
Hours Open</t>
  </si>
  <si>
    <t>Bookmobile/Branch
Weeks Open</t>
  </si>
  <si>
    <t>Square Footage
of Library
Space</t>
  </si>
  <si>
    <t>Square
Footage
Per Capita</t>
  </si>
  <si>
    <t>Fiscal Year
Begin</t>
  </si>
  <si>
    <t>Fiscal Year
End</t>
  </si>
  <si>
    <t>MLS
Librarian
Hours</t>
  </si>
  <si>
    <t>Public Library
Certificate
Librarian Hours</t>
  </si>
  <si>
    <t>Other
Librarian
Hours</t>
  </si>
  <si>
    <t>Total
Librarian
Hours</t>
  </si>
  <si>
    <t>Other
Staff
Hours</t>
  </si>
  <si>
    <t>Total Paid
Staff
Hours</t>
  </si>
  <si>
    <t>Staff Hours
Paid by
Funding
Outside
Budget</t>
  </si>
  <si>
    <t>Volunteer
Hours</t>
  </si>
  <si>
    <t>Total Local
Tax</t>
  </si>
  <si>
    <t>Local Tax
Per Capita</t>
  </si>
  <si>
    <t>Non-Resident
Borrower Fee</t>
  </si>
  <si>
    <t>Non-Resident
Family Fee</t>
  </si>
  <si>
    <t>Total Non-
Resident Fees</t>
  </si>
  <si>
    <t>Fines for
Late Items</t>
  </si>
  <si>
    <t>Other Local
Income</t>
  </si>
  <si>
    <t>Other Local
Income &amp; Non-Resident Fines</t>
  </si>
  <si>
    <t>Total Local Tax,
Other Local,
&amp; Non-Resident Income</t>
  </si>
  <si>
    <t>Transfers</t>
  </si>
  <si>
    <t>Total
Revenue</t>
  </si>
  <si>
    <t>Total
Local
Grants</t>
  </si>
  <si>
    <t>Total
Federal
Grants</t>
  </si>
  <si>
    <t>Total
Other
Grants</t>
  </si>
  <si>
    <t>Total All
Grants</t>
  </si>
  <si>
    <t>In-Kind
Support</t>
  </si>
  <si>
    <t>Local
Capital
Revenue</t>
  </si>
  <si>
    <t>State
Capital
Revenue</t>
  </si>
  <si>
    <t>Federal
Capital
Revenue</t>
  </si>
  <si>
    <t>Other
Capital
Revenue</t>
  </si>
  <si>
    <t>Total
Capital
Revenue</t>
  </si>
  <si>
    <t>Print Material
Expenditures</t>
  </si>
  <si>
    <t>Electronic
Material
Expenditures</t>
  </si>
  <si>
    <t>Other
Material
Expenditures</t>
  </si>
  <si>
    <t>Total
Collection
Expenditures</t>
  </si>
  <si>
    <t>Collections
Expenditures
Per Capita</t>
  </si>
  <si>
    <t>Salaries</t>
  </si>
  <si>
    <t>Benefits</t>
  </si>
  <si>
    <t>Total
Employee
Expenditures</t>
  </si>
  <si>
    <t>Other
Operating
Expenditures</t>
  </si>
  <si>
    <t>Total
Expenditures</t>
  </si>
  <si>
    <t>Total Grant Fund
Expenditures</t>
  </si>
  <si>
    <t>Total
Capital Expenditures</t>
  </si>
  <si>
    <t>Adult Print
Materials</t>
  </si>
  <si>
    <t>Children Print
Materials</t>
  </si>
  <si>
    <t>Total Print
Materials</t>
  </si>
  <si>
    <t>Adult
Video</t>
  </si>
  <si>
    <t>Children
Video</t>
  </si>
  <si>
    <t>Total
Video</t>
  </si>
  <si>
    <t>Adult
Audio</t>
  </si>
  <si>
    <t>Children
Audio</t>
  </si>
  <si>
    <t>Total
Audio</t>
  </si>
  <si>
    <t>Ebooks</t>
  </si>
  <si>
    <t>Downloadable
Audiobooks</t>
  </si>
  <si>
    <t>Adult
Subscript.</t>
  </si>
  <si>
    <t>Children
Subscript.</t>
  </si>
  <si>
    <t>Total Serial
Subscript.</t>
  </si>
  <si>
    <t>Non
Traditional
Items</t>
  </si>
  <si>
    <t>Total
Collection</t>
  </si>
  <si>
    <t>Total
Databases</t>
  </si>
  <si>
    <t>Adult
Registered Borrowers</t>
  </si>
  <si>
    <t>Children
Registered
Borrowers</t>
  </si>
  <si>
    <t>Total
Registered
Borrowers</t>
  </si>
  <si>
    <t>Ratio of Borrowers to Population</t>
  </si>
  <si>
    <t>Annual
Visits</t>
  </si>
  <si>
    <t>Per Capita
Visits</t>
  </si>
  <si>
    <t>Visits Outside
the Building
(COVID)</t>
  </si>
  <si>
    <t>Reference
Questions</t>
  </si>
  <si>
    <t>Circulation of
E-Materials</t>
  </si>
  <si>
    <t>Database
Usage</t>
  </si>
  <si>
    <t>Circulation of
Adult
Materials</t>
  </si>
  <si>
    <t>Circulation of
Children's
Materials</t>
  </si>
  <si>
    <t>Total
Circulation of
Physical Items</t>
  </si>
  <si>
    <t>Circulation
of Non-
Traditional Items</t>
  </si>
  <si>
    <t>Curbside
Circulation
(COVID)</t>
  </si>
  <si>
    <t>Total
Collection Use
(Including E-Usage)</t>
  </si>
  <si>
    <t>Total
Collection Use Per Capita</t>
  </si>
  <si>
    <t>Average Collection
User Per Visit</t>
  </si>
  <si>
    <t>ILL's
Provided</t>
  </si>
  <si>
    <t>ILL's
Received</t>
  </si>
  <si>
    <t>Onsite
Programs
Kids 0-5</t>
  </si>
  <si>
    <t>Onsite
Programs
Kids 6-11</t>
  </si>
  <si>
    <t>Onsite
Programs
YA 12-18</t>
  </si>
  <si>
    <t>Onsite
Programs
Adult 19+</t>
  </si>
  <si>
    <t>Onsite
Programs
Gen Audience</t>
  </si>
  <si>
    <t>Total Onsite
Programs</t>
  </si>
  <si>
    <t>Offsite
Programs
Kids 0-5</t>
  </si>
  <si>
    <t>Offsite
Programs
Kids 6-11</t>
  </si>
  <si>
    <t>Offsite
Programs
YA 12-18</t>
  </si>
  <si>
    <t>Offsite
Programs
Adult 19+</t>
  </si>
  <si>
    <t>Offsite
Programs
Gen Audience</t>
  </si>
  <si>
    <t>Total Offsite
Programs</t>
  </si>
  <si>
    <t>Virtual
Programs
Kids 0-5</t>
  </si>
  <si>
    <t>Virtual
Programs
Kids 6-11</t>
  </si>
  <si>
    <t>Virtual
Programs
YA 12-18</t>
  </si>
  <si>
    <t>Virtual
Programs
Adult 19+</t>
  </si>
  <si>
    <t>Virtual
Programs
Gen Audience</t>
  </si>
  <si>
    <t>Total Virtual
Programs</t>
  </si>
  <si>
    <t>Total
Programs</t>
  </si>
  <si>
    <t>Onsite
Attendance
Kids 0-5</t>
  </si>
  <si>
    <t>Onsite
Attendance
Kids 6-11</t>
  </si>
  <si>
    <t>Onsite
Attendance
YA 12-18</t>
  </si>
  <si>
    <t>Onsite
Attendance
Adults 19+</t>
  </si>
  <si>
    <t>Onsite
Attendance
Gen Audience</t>
  </si>
  <si>
    <t>Total
Onsite
Attendance</t>
  </si>
  <si>
    <t>Offsite
Attendance
Kids 0-5</t>
  </si>
  <si>
    <t>Offsite
Attendance
Kids 6-11</t>
  </si>
  <si>
    <t>Offsite
Attendance
YA 12-18</t>
  </si>
  <si>
    <t>Offsite
Attendance
Adults 19+</t>
  </si>
  <si>
    <t>Offsite
Attendance
Gen Audience</t>
  </si>
  <si>
    <t>Total
Offsite
Audience</t>
  </si>
  <si>
    <t>Virtual
Attendance
Kids 0-5</t>
  </si>
  <si>
    <t>Virtual
Attendance
Kids 6-11</t>
  </si>
  <si>
    <t>Virtual
Attendance
YA 12-18</t>
  </si>
  <si>
    <t>Virtual
Attendance
Adults 19+</t>
  </si>
  <si>
    <t>Virtual
Attendance
Gen Audience</t>
  </si>
  <si>
    <t>Total
Virtual
Attendance</t>
  </si>
  <si>
    <t>Total
Program
Attendance</t>
  </si>
  <si>
    <t>Program
Attendance
Per Capita</t>
  </si>
  <si>
    <t>Recorded
Programs</t>
  </si>
  <si>
    <t>Recorded
Program
Views</t>
  </si>
  <si>
    <t>Self-Directed
Activites</t>
  </si>
  <si>
    <t>Self-Directed
Activity
Estimated Uses</t>
  </si>
  <si>
    <t>Non-Library
Sponsored
Programs</t>
  </si>
  <si>
    <t>Home
Deliveries</t>
  </si>
  <si>
    <t>Deliveries to
Childcare Centers</t>
  </si>
  <si>
    <t>Deliveries to
Other Sites</t>
  </si>
  <si>
    <t>Public
Computers</t>
  </si>
  <si>
    <t>Computer
Training</t>
  </si>
  <si>
    <t>Computer
Users</t>
  </si>
  <si>
    <t>Wireless
Sessions</t>
  </si>
  <si>
    <t>Website
Visits</t>
  </si>
  <si>
    <t>Goodrich Memorial</t>
  </si>
  <si>
    <t>Newport</t>
  </si>
  <si>
    <t>Orleans</t>
  </si>
  <si>
    <t>Incorporated</t>
  </si>
  <si>
    <t>01/01/2020</t>
  </si>
  <si>
    <t>12/31/2020</t>
  </si>
  <si>
    <t>All Items</t>
  </si>
  <si>
    <t>010</t>
  </si>
  <si>
    <t>Ilsley Public</t>
  </si>
  <si>
    <t>Middlebury</t>
  </si>
  <si>
    <t>Addison</t>
  </si>
  <si>
    <t>Municipal</t>
  </si>
  <si>
    <t>07/01/2020</t>
  </si>
  <si>
    <t>06/30/2021</t>
  </si>
  <si>
    <t>Norman Williams Public</t>
  </si>
  <si>
    <t>Woodstock</t>
  </si>
  <si>
    <t>Windsor</t>
  </si>
  <si>
    <t>St. Johnsbury Athenaeum</t>
  </si>
  <si>
    <t>Saint Johnsbury</t>
  </si>
  <si>
    <t>Caledonia</t>
  </si>
  <si>
    <t>Abbott Memorial</t>
  </si>
  <si>
    <t>Pomfret</t>
  </si>
  <si>
    <t>No Items</t>
  </si>
  <si>
    <t>Albany Town</t>
  </si>
  <si>
    <t>Albany</t>
  </si>
  <si>
    <t>N/A</t>
  </si>
  <si>
    <t>Alburg Public</t>
  </si>
  <si>
    <t>Alburgh</t>
  </si>
  <si>
    <t>Grand Isle</t>
  </si>
  <si>
    <t>Alice M. Ward Memorial</t>
  </si>
  <si>
    <t>Canaan</t>
  </si>
  <si>
    <t>Essex</t>
  </si>
  <si>
    <t>Arvin A. Brown Public</t>
  </si>
  <si>
    <t>Richford</t>
  </si>
  <si>
    <t>Franklin</t>
  </si>
  <si>
    <t>Bailey Memorial</t>
  </si>
  <si>
    <t>Clarendon</t>
  </si>
  <si>
    <t>Rutland</t>
  </si>
  <si>
    <t>Baldwin Memorial</t>
  </si>
  <si>
    <t>Newbury/Wells River</t>
  </si>
  <si>
    <t>Orange</t>
  </si>
  <si>
    <t>Barnet Public</t>
  </si>
  <si>
    <t>Barnet</t>
  </si>
  <si>
    <t>Barton Public</t>
  </si>
  <si>
    <t>Barton</t>
  </si>
  <si>
    <t>Baxter Memorial</t>
  </si>
  <si>
    <t>Sharon</t>
  </si>
  <si>
    <t>Benson Public</t>
  </si>
  <si>
    <t>Benson</t>
  </si>
  <si>
    <t>Bent Northrup Memorial</t>
  </si>
  <si>
    <t>Fairfield</t>
  </si>
  <si>
    <t>Bixby Memorial</t>
  </si>
  <si>
    <t>Vergennes</t>
  </si>
  <si>
    <t>Blake Memorial</t>
  </si>
  <si>
    <t>Corinth</t>
  </si>
  <si>
    <t>Bradford Public</t>
  </si>
  <si>
    <t>Bradford</t>
  </si>
  <si>
    <t>Brandon Free Public</t>
  </si>
  <si>
    <t>Brandon</t>
  </si>
  <si>
    <t>Brookfield Free Public</t>
  </si>
  <si>
    <t>Brookfield</t>
  </si>
  <si>
    <t>Brownell</t>
  </si>
  <si>
    <t>Essex Junction</t>
  </si>
  <si>
    <t>Chittenden</t>
  </si>
  <si>
    <t>Butterfield</t>
  </si>
  <si>
    <t>Westminster</t>
  </si>
  <si>
    <t>Windham</t>
  </si>
  <si>
    <t>06/01/2020</t>
  </si>
  <si>
    <t>05/31/2021</t>
  </si>
  <si>
    <t>01</t>
  </si>
  <si>
    <t>Cabot Public</t>
  </si>
  <si>
    <t>Cabot</t>
  </si>
  <si>
    <t>Washington</t>
  </si>
  <si>
    <t>Carpenter Carse</t>
  </si>
  <si>
    <t>Hinesburg</t>
  </si>
  <si>
    <t>Castleton Free</t>
  </si>
  <si>
    <t>Castleton</t>
  </si>
  <si>
    <t>Cavendish Fletcher Community</t>
  </si>
  <si>
    <t>Cavendish</t>
  </si>
  <si>
    <t>Community (joint school-public)</t>
  </si>
  <si>
    <t>Charlotte</t>
  </si>
  <si>
    <t>08</t>
  </si>
  <si>
    <t>Chelsea Public</t>
  </si>
  <si>
    <t>Chelsea</t>
  </si>
  <si>
    <t>Chittenden Public</t>
  </si>
  <si>
    <t>Cobleigh Public</t>
  </si>
  <si>
    <t>Lyndon</t>
  </si>
  <si>
    <t>Cornwall Free Public</t>
  </si>
  <si>
    <t>Cornwall</t>
  </si>
  <si>
    <t>Craftsbury Public</t>
  </si>
  <si>
    <t>Craftsbury</t>
  </si>
  <si>
    <t>Cutler Memorial</t>
  </si>
  <si>
    <t>Plainfield</t>
  </si>
  <si>
    <t>Dailey Memorial</t>
  </si>
  <si>
    <t>Derby</t>
  </si>
  <si>
    <t>11/01/2020</t>
  </si>
  <si>
    <t>10/31/2021</t>
  </si>
  <si>
    <t>Davies Memorial</t>
  </si>
  <si>
    <t>Waterford</t>
  </si>
  <si>
    <t>Deborah Rawson Memorial</t>
  </si>
  <si>
    <t>Jericho/Underhill</t>
  </si>
  <si>
    <t>Dorothy Alling Memorial</t>
  </si>
  <si>
    <t>Williston</t>
  </si>
  <si>
    <t>Dover Free</t>
  </si>
  <si>
    <t>Dover</t>
  </si>
  <si>
    <t>Enosburgh Public</t>
  </si>
  <si>
    <t>Enosburgh</t>
  </si>
  <si>
    <t>Essex Free</t>
  </si>
  <si>
    <t>Fair Haven Free</t>
  </si>
  <si>
    <t>Fair Haven</t>
  </si>
  <si>
    <t>Fairfax Community</t>
  </si>
  <si>
    <t>Fairfax</t>
  </si>
  <si>
    <t>Fairlee Public</t>
  </si>
  <si>
    <t>Fairlee</t>
  </si>
  <si>
    <t>Fletcher Memorial</t>
  </si>
  <si>
    <t>Ludlow</t>
  </si>
  <si>
    <t>09/01/2020</t>
  </si>
  <si>
    <t>08/31/2021</t>
  </si>
  <si>
    <t>George Peabody</t>
  </si>
  <si>
    <t>Thetford/Postmills</t>
  </si>
  <si>
    <t>Georgia Public</t>
  </si>
  <si>
    <t>Georgia</t>
  </si>
  <si>
    <t>01/01/2021</t>
  </si>
  <si>
    <t>12/31/2021</t>
  </si>
  <si>
    <t>Gilbert Hart</t>
  </si>
  <si>
    <t>Wallingford</t>
  </si>
  <si>
    <t>10/01/2020</t>
  </si>
  <si>
    <t>09/30/2021</t>
  </si>
  <si>
    <t>Glover Public</t>
  </si>
  <si>
    <t>Glover</t>
  </si>
  <si>
    <t>Grand Isle Free</t>
  </si>
  <si>
    <t>Greensboro Free</t>
  </si>
  <si>
    <t>Greensboro</t>
  </si>
  <si>
    <t>Groton Free Public</t>
  </si>
  <si>
    <t>Groton</t>
  </si>
  <si>
    <t>Guilford Free</t>
  </si>
  <si>
    <t>Guilford</t>
  </si>
  <si>
    <t>H. F. Brigham Free</t>
  </si>
  <si>
    <t>Bakersfield</t>
  </si>
  <si>
    <t>Hancock Free Public</t>
  </si>
  <si>
    <t>Hancock</t>
  </si>
  <si>
    <t>Hartford</t>
  </si>
  <si>
    <t>Haskell Free</t>
  </si>
  <si>
    <t>Derby Line</t>
  </si>
  <si>
    <t>12/01/2020</t>
  </si>
  <si>
    <t>11/30/2021</t>
  </si>
  <si>
    <t>Haston</t>
  </si>
  <si>
    <t>Highgate Public</t>
  </si>
  <si>
    <t>Highgate</t>
  </si>
  <si>
    <t>Huntington Public</t>
  </si>
  <si>
    <t>Huntington</t>
  </si>
  <si>
    <t>Island Pond Public</t>
  </si>
  <si>
    <t>Brighton</t>
  </si>
  <si>
    <t>J. G. McCullough Free</t>
  </si>
  <si>
    <t>Bennington, North</t>
  </si>
  <si>
    <t>Bennington</t>
  </si>
  <si>
    <t>Jamaica Memorial</t>
  </si>
  <si>
    <t>Jamaica</t>
  </si>
  <si>
    <t>Jaquith Public</t>
  </si>
  <si>
    <t>Marshfield</t>
  </si>
  <si>
    <t>Jericho Town</t>
  </si>
  <si>
    <t>Jericho</t>
  </si>
  <si>
    <t>Jeudevine Memorial</t>
  </si>
  <si>
    <t>Hardwick</t>
  </si>
  <si>
    <t>John W. Simpson Memorial</t>
  </si>
  <si>
    <t>Craftsbury, East</t>
  </si>
  <si>
    <t>Johnson Public</t>
  </si>
  <si>
    <t>Johnson</t>
  </si>
  <si>
    <t>Lamoille</t>
  </si>
  <si>
    <t>Jones Memorial</t>
  </si>
  <si>
    <t>Barton/Orleans</t>
  </si>
  <si>
    <t>Joslin Memorial</t>
  </si>
  <si>
    <t>Waitsfield</t>
  </si>
  <si>
    <t>Kellogg Hubbard</t>
  </si>
  <si>
    <t>Montpelier</t>
  </si>
  <si>
    <t>Kimball Public</t>
  </si>
  <si>
    <t>Randolph</t>
  </si>
  <si>
    <t>Lanpher Memorial</t>
  </si>
  <si>
    <t>Hyde Park</t>
  </si>
  <si>
    <t>Latham Memorial</t>
  </si>
  <si>
    <t>Thetford</t>
  </si>
  <si>
    <t>Lawrence Memorial</t>
  </si>
  <si>
    <t>Bristol</t>
  </si>
  <si>
    <t>Lincoln</t>
  </si>
  <si>
    <t>Lydia Taft Pratt</t>
  </si>
  <si>
    <t>Dummerston</t>
  </si>
  <si>
    <t>Maclure</t>
  </si>
  <si>
    <t>Pittsford</t>
  </si>
  <si>
    <t>Martha Canfield Memorial</t>
  </si>
  <si>
    <t>Arlington</t>
  </si>
  <si>
    <t>Mary L. Blood Memorial</t>
  </si>
  <si>
    <t>West Windsor</t>
  </si>
  <si>
    <t>Middletown Springs Public</t>
  </si>
  <si>
    <t>Middletown Springs</t>
  </si>
  <si>
    <t>Milton Public</t>
  </si>
  <si>
    <t>Milton</t>
  </si>
  <si>
    <t>Morrill Mem. &amp; Harris</t>
  </si>
  <si>
    <t>Strafford</t>
  </si>
  <si>
    <t>New Haven Community</t>
  </si>
  <si>
    <t>New Haven</t>
  </si>
  <si>
    <t>North Hero Public</t>
  </si>
  <si>
    <t>North Hero</t>
  </si>
  <si>
    <t>Norwich Public</t>
  </si>
  <si>
    <t>Norwich</t>
  </si>
  <si>
    <t>Orwell Free Library</t>
  </si>
  <si>
    <t>Orwell</t>
  </si>
  <si>
    <t>Pawlet Public</t>
  </si>
  <si>
    <t>Pawlet</t>
  </si>
  <si>
    <t>Peacham</t>
  </si>
  <si>
    <t>Pettee Memorial</t>
  </si>
  <si>
    <t>Wilmington</t>
  </si>
  <si>
    <t>Pierson</t>
  </si>
  <si>
    <t>Shelburne</t>
  </si>
  <si>
    <t>Platt Memorial</t>
  </si>
  <si>
    <t>Shoreham</t>
  </si>
  <si>
    <t>Pope Memorial</t>
  </si>
  <si>
    <t>Danville</t>
  </si>
  <si>
    <t>Poultney Public</t>
  </si>
  <si>
    <t>Poultney</t>
  </si>
  <si>
    <t>Putney Public</t>
  </si>
  <si>
    <t>Putney</t>
  </si>
  <si>
    <t>Quechee</t>
  </si>
  <si>
    <t>Hartford/Quechee</t>
  </si>
  <si>
    <t>Readsboro Community</t>
  </si>
  <si>
    <t>Readsboro</t>
  </si>
  <si>
    <t>Richmond Free</t>
  </si>
  <si>
    <t>Richmond</t>
  </si>
  <si>
    <t>Rochester Public</t>
  </si>
  <si>
    <t>Rochester</t>
  </si>
  <si>
    <t>Rockingham Free Public</t>
  </si>
  <si>
    <t>Rockingham</t>
  </si>
  <si>
    <t>Roger Clark Memorial</t>
  </si>
  <si>
    <t>Pittsfield</t>
  </si>
  <si>
    <t>Roxbury Free</t>
  </si>
  <si>
    <t>Roxbury</t>
  </si>
  <si>
    <t>Royalton Memorial</t>
  </si>
  <si>
    <t>Royalton</t>
  </si>
  <si>
    <t>Rutland Free</t>
  </si>
  <si>
    <t>Salisbury Free Public</t>
  </si>
  <si>
    <t>Salisbury</t>
  </si>
  <si>
    <t>Sherburne Memorial</t>
  </si>
  <si>
    <t>Killington</t>
  </si>
  <si>
    <t>South Burlington Public</t>
  </si>
  <si>
    <t>South Burlington</t>
  </si>
  <si>
    <t>South Londonderry Free</t>
  </si>
  <si>
    <t>Londonderry</t>
  </si>
  <si>
    <t>Stamford Community</t>
  </si>
  <si>
    <t>Stamford</t>
  </si>
  <si>
    <t>Starksboro Public</t>
  </si>
  <si>
    <t>Starksboro</t>
  </si>
  <si>
    <t>Swanton Public</t>
  </si>
  <si>
    <t>Swanton</t>
  </si>
  <si>
    <t>Tenney Memorial</t>
  </si>
  <si>
    <t>Newbury</t>
  </si>
  <si>
    <t>Townshend Public</t>
  </si>
  <si>
    <t>Townshend</t>
  </si>
  <si>
    <t>Tunbridge Public</t>
  </si>
  <si>
    <t>Tunbridge</t>
  </si>
  <si>
    <t>Vernon Free</t>
  </si>
  <si>
    <t>Vernon</t>
  </si>
  <si>
    <t>Warren Public</t>
  </si>
  <si>
    <t>Warren</t>
  </si>
  <si>
    <t>Waterbury Public</t>
  </si>
  <si>
    <t>Waterbury</t>
  </si>
  <si>
    <t>Weathersfield Proctor</t>
  </si>
  <si>
    <t>Weathersfield</t>
  </si>
  <si>
    <t>West Fairlee Free Public</t>
  </si>
  <si>
    <t>West Fairlee</t>
  </si>
  <si>
    <t>West Hartford</t>
  </si>
  <si>
    <t>Hartford, West</t>
  </si>
  <si>
    <t>Westford Public</t>
  </si>
  <si>
    <t>Westford</t>
  </si>
  <si>
    <t>Westminster West Public</t>
  </si>
  <si>
    <t>Westminster West</t>
  </si>
  <si>
    <t>Whiting</t>
  </si>
  <si>
    <t>Chester</t>
  </si>
  <si>
    <t>Whitingham Free Public</t>
  </si>
  <si>
    <t>Whitingham</t>
  </si>
  <si>
    <t>Wilder Memorial</t>
  </si>
  <si>
    <t>Weston</t>
  </si>
  <si>
    <t>Windsor Public</t>
  </si>
  <si>
    <t>Winhall Memorial</t>
  </si>
  <si>
    <t>Winhall</t>
  </si>
  <si>
    <t>Winooski Memorial</t>
  </si>
  <si>
    <t>Winooski</t>
  </si>
  <si>
    <t>Wm. &amp; Lucy Rand Memorial</t>
  </si>
  <si>
    <t>Troy</t>
  </si>
  <si>
    <t>Woodbury Community</t>
  </si>
  <si>
    <t>Woodbury</t>
  </si>
  <si>
    <t>Worthen</t>
  </si>
  <si>
    <t>South Hero</t>
  </si>
  <si>
    <t>Bennington Free</t>
  </si>
  <si>
    <t>Some Items</t>
  </si>
  <si>
    <t>Brooks Memorial</t>
  </si>
  <si>
    <t>Brattleboro</t>
  </si>
  <si>
    <t>Brown Public</t>
  </si>
  <si>
    <t>Northfield</t>
  </si>
  <si>
    <t>Burnham Memorial</t>
  </si>
  <si>
    <t>Colchester</t>
  </si>
  <si>
    <t>Dorset Village Public</t>
  </si>
  <si>
    <t>Dorset</t>
  </si>
  <si>
    <t>Fletcher Free</t>
  </si>
  <si>
    <t>Burlington</t>
  </si>
  <si>
    <t>Manchester Community Library</t>
  </si>
  <si>
    <t>Manchester</t>
  </si>
  <si>
    <t>08/01/2020</t>
  </si>
  <si>
    <t>07/31/2021</t>
  </si>
  <si>
    <t>Morristown Centennial</t>
  </si>
  <si>
    <t>Morristown</t>
  </si>
  <si>
    <t>R.K. Kittay Public</t>
  </si>
  <si>
    <t>Rupert</t>
  </si>
  <si>
    <t>Solomon Wright Public</t>
  </si>
  <si>
    <t>Pownal</t>
  </si>
  <si>
    <t>Springfield Town</t>
  </si>
  <si>
    <t>Springfield</t>
  </si>
  <si>
    <t>St. Albans Free</t>
  </si>
  <si>
    <t>Saint Albans</t>
  </si>
  <si>
    <t>Stowe Free</t>
  </si>
  <si>
    <t>Stowe</t>
  </si>
  <si>
    <t>West Rutland Public</t>
  </si>
  <si>
    <t>West Rutland</t>
  </si>
  <si>
    <t>Ainsworth Public</t>
  </si>
  <si>
    <t>Williamstown</t>
  </si>
  <si>
    <t>Alden Balch Memorial</t>
  </si>
  <si>
    <t>Lunenburg</t>
  </si>
  <si>
    <t>Aldrich Public</t>
  </si>
  <si>
    <t>Barre</t>
  </si>
  <si>
    <t>Belcher Memorial</t>
  </si>
  <si>
    <t>Stockbridge/Gaysville</t>
  </si>
  <si>
    <t>00</t>
  </si>
  <si>
    <t>Bethel Public</t>
  </si>
  <si>
    <t>Bethel</t>
  </si>
  <si>
    <t>Brainerd Memorial</t>
  </si>
  <si>
    <t>Danville, N.</t>
  </si>
  <si>
    <t>Calef Memorial</t>
  </si>
  <si>
    <t>Charles B. Danforth</t>
  </si>
  <si>
    <t>Barnard</t>
  </si>
  <si>
    <t>Concord Public Library</t>
  </si>
  <si>
    <t>Concord</t>
  </si>
  <si>
    <t>East Burke Community Library</t>
  </si>
  <si>
    <t>East Burke</t>
  </si>
  <si>
    <t>Franklin-Grand Isle Bookmobile</t>
  </si>
  <si>
    <t>Fgi</t>
  </si>
  <si>
    <t>G. M. Kelley Community</t>
  </si>
  <si>
    <t>Wolcott</t>
  </si>
  <si>
    <t>Grafton Public</t>
  </si>
  <si>
    <t>Grafton</t>
  </si>
  <si>
    <t>Guildhall Public</t>
  </si>
  <si>
    <t>Guildhall</t>
  </si>
  <si>
    <t>Hartland Public</t>
  </si>
  <si>
    <t>Hartland</t>
  </si>
  <si>
    <t>Hitchcock Museum &amp; Library</t>
  </si>
  <si>
    <t>Westfield</t>
  </si>
  <si>
    <t>Isle La Motte Free Public</t>
  </si>
  <si>
    <t>Isle La Motte</t>
  </si>
  <si>
    <t>Leach Public</t>
  </si>
  <si>
    <t>Irasburg</t>
  </si>
  <si>
    <t>Lowell Community</t>
  </si>
  <si>
    <t>Lowell</t>
  </si>
  <si>
    <t>Marlboro Town Library</t>
  </si>
  <si>
    <t>Marlboro</t>
  </si>
  <si>
    <t>McIndoes Academy</t>
  </si>
  <si>
    <t>Barnet/Mcindoes</t>
  </si>
  <si>
    <t>Montgomery Town</t>
  </si>
  <si>
    <t>Montgomery</t>
  </si>
  <si>
    <t>Moore Free</t>
  </si>
  <si>
    <t>Newfane</t>
  </si>
  <si>
    <t>Moretown Memorial</t>
  </si>
  <si>
    <t>Moretown</t>
  </si>
  <si>
    <t>Mount Holly Town</t>
  </si>
  <si>
    <t>Mount Holly</t>
  </si>
  <si>
    <t>Proctor Free</t>
  </si>
  <si>
    <t>Proctor</t>
  </si>
  <si>
    <t>Reading Public</t>
  </si>
  <si>
    <t>Reading</t>
  </si>
  <si>
    <t>Russell Memorial</t>
  </si>
  <si>
    <t>Monkton</t>
  </si>
  <si>
    <t>S.L. Griffith Memorial Library</t>
  </si>
  <si>
    <t>Danby</t>
  </si>
  <si>
    <t>Sheldon Public</t>
  </si>
  <si>
    <t>Sheldon</t>
  </si>
  <si>
    <t>Shrewsbury</t>
  </si>
  <si>
    <t>South Ryegate Public</t>
  </si>
  <si>
    <t>Ryegate, South</t>
  </si>
  <si>
    <t>Tinmouth</t>
  </si>
  <si>
    <t>Tyson</t>
  </si>
  <si>
    <t>Plymouth</t>
  </si>
  <si>
    <t>Varnum Memorial</t>
  </si>
  <si>
    <t>Cambridge</t>
  </si>
  <si>
    <t>Vershire Community</t>
  </si>
  <si>
    <t>Vershire</t>
  </si>
  <si>
    <t>Walden Community</t>
  </si>
  <si>
    <t>Walden</t>
  </si>
  <si>
    <t>Wardsboro Free Public</t>
  </si>
  <si>
    <t>Wardsboro</t>
  </si>
  <si>
    <t>Waterville Town</t>
  </si>
  <si>
    <t>Waterville</t>
  </si>
  <si>
    <t>Wells Village</t>
  </si>
  <si>
    <t>Wells</t>
  </si>
  <si>
    <t>West Burke</t>
  </si>
  <si>
    <t>Burke, West</t>
  </si>
  <si>
    <t>Windham Town</t>
  </si>
  <si>
    <t>Totals</t>
  </si>
  <si>
    <t>Averages</t>
  </si>
  <si>
    <t>Medians</t>
  </si>
  <si>
    <t>Total Test</t>
  </si>
  <si>
    <t>Totals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</si>
</sst>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"/>
    <numFmt numFmtId="165" formatCode="&quot;$&quot;#,##0.00"/>
    <numFmt numFmtId="166" formatCode="&quot;$&quot;#,##0"/>
    <numFmt numFmtId="167" formatCode="mm/dd/yyyy"/>
  </numFmts>
  <fonts count="10" x14ac:knownFonts="1">
    <font>
      <sz val="10"/>
      <name val="Tahoma"/>
    </font>
    <font>
      <sz val="1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Tahoma"/>
      <family val="2"/>
    </font>
    <font>
      <b/>
      <sz val="10"/>
      <color rgb="FFFF0000"/>
      <name val="Calibri"/>
      <family val="2"/>
    </font>
    <font>
      <b/>
      <sz val="10"/>
      <color theme="0"/>
      <name val="Tahoma"/>
      <family val="2"/>
    </font>
    <font>
      <sz val="1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CC9"/>
        <bgColor indexed="64"/>
      </patternFill>
    </fill>
    <fill>
      <patternFill patternType="solid">
        <fgColor rgb="FFF4E5FF"/>
        <bgColor indexed="64"/>
      </patternFill>
    </fill>
    <fill>
      <patternFill patternType="solid">
        <fgColor rgb="FFFBE2D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188">
    <xf numFmtId="0" fontId="1" fillId="0" borderId="0" xfId="0" applyFont="1"/>
    <xf numFmtId="0" fontId="3" fillId="0" borderId="0" xfId="0" applyFont="1"/>
    <xf numFmtId="0" fontId="4" fillId="0" borderId="0" xfId="0" applyFont="1"/>
    <xf numFmtId="0" fontId="9" fillId="0" borderId="0" xfId="0" applyFont="1"/>
    <xf numFmtId="0" fontId="1" fillId="0" borderId="1" xfId="0" applyFont="1" applyBorder="1"/>
    <xf numFmtId="3" fontId="3" fillId="0" borderId="2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0" fontId="3" fillId="0" borderId="2" xfId="0" applyFont="1" applyBorder="1"/>
    <xf numFmtId="1" fontId="3" fillId="0" borderId="2" xfId="0" applyNumberFormat="1" applyFont="1" applyBorder="1"/>
    <xf numFmtId="1" fontId="1" fillId="0" borderId="2" xfId="0" applyNumberFormat="1" applyFont="1" applyBorder="1"/>
    <xf numFmtId="166" fontId="3" fillId="0" borderId="2" xfId="0" applyNumberFormat="1" applyFont="1" applyBorder="1"/>
    <xf numFmtId="165" fontId="1" fillId="0" borderId="2" xfId="0" applyNumberFormat="1" applyFont="1" applyBorder="1"/>
    <xf numFmtId="166" fontId="1" fillId="0" borderId="2" xfId="0" applyNumberFormat="1" applyFont="1" applyBorder="1"/>
    <xf numFmtId="0" fontId="1" fillId="0" borderId="3" xfId="0" applyFont="1" applyBorder="1"/>
    <xf numFmtId="0" fontId="5" fillId="10" borderId="4" xfId="0" applyFont="1" applyFill="1" applyBorder="1"/>
    <xf numFmtId="3" fontId="3" fillId="10" borderId="5" xfId="0" applyNumberFormat="1" applyFont="1" applyFill="1" applyBorder="1"/>
    <xf numFmtId="0" fontId="3" fillId="10" borderId="5" xfId="0" applyFont="1" applyFill="1" applyBorder="1"/>
    <xf numFmtId="1" fontId="3" fillId="10" borderId="5" xfId="0" applyNumberFormat="1" applyFont="1" applyFill="1" applyBorder="1"/>
    <xf numFmtId="2" fontId="3" fillId="10" borderId="5" xfId="0" applyNumberFormat="1" applyFont="1" applyFill="1" applyBorder="1"/>
    <xf numFmtId="167" fontId="3" fillId="10" borderId="5" xfId="0" applyNumberFormat="1" applyFont="1" applyFill="1" applyBorder="1"/>
    <xf numFmtId="1" fontId="3" fillId="11" borderId="5" xfId="0" applyNumberFormat="1" applyFont="1" applyFill="1" applyBorder="1"/>
    <xf numFmtId="0" fontId="3" fillId="11" borderId="5" xfId="0" applyFont="1" applyFill="1" applyBorder="1"/>
    <xf numFmtId="166" fontId="3" fillId="12" borderId="5" xfId="0" applyNumberFormat="1" applyFont="1" applyFill="1" applyBorder="1"/>
    <xf numFmtId="165" fontId="3" fillId="12" borderId="5" xfId="0" applyNumberFormat="1" applyFont="1" applyFill="1" applyBorder="1"/>
    <xf numFmtId="164" fontId="3" fillId="12" borderId="5" xfId="0" applyNumberFormat="1" applyFont="1" applyFill="1" applyBorder="1"/>
    <xf numFmtId="0" fontId="3" fillId="12" borderId="5" xfId="0" applyFont="1" applyFill="1" applyBorder="1"/>
    <xf numFmtId="164" fontId="3" fillId="13" borderId="5" xfId="0" applyNumberFormat="1" applyFont="1" applyFill="1" applyBorder="1"/>
    <xf numFmtId="166" fontId="3" fillId="14" borderId="5" xfId="0" applyNumberFormat="1" applyFont="1" applyFill="1" applyBorder="1"/>
    <xf numFmtId="165" fontId="3" fillId="14" borderId="5" xfId="0" applyNumberFormat="1" applyFont="1" applyFill="1" applyBorder="1"/>
    <xf numFmtId="164" fontId="3" fillId="14" borderId="5" xfId="0" applyNumberFormat="1" applyFont="1" applyFill="1" applyBorder="1"/>
    <xf numFmtId="1" fontId="3" fillId="15" borderId="5" xfId="0" applyNumberFormat="1" applyFont="1" applyFill="1" applyBorder="1"/>
    <xf numFmtId="3" fontId="3" fillId="15" borderId="5" xfId="0" applyNumberFormat="1" applyFont="1" applyFill="1" applyBorder="1"/>
    <xf numFmtId="0" fontId="3" fillId="15" borderId="5" xfId="0" applyFont="1" applyFill="1" applyBorder="1"/>
    <xf numFmtId="1" fontId="3" fillId="16" borderId="5" xfId="0" applyNumberFormat="1" applyFont="1" applyFill="1" applyBorder="1"/>
    <xf numFmtId="2" fontId="3" fillId="16" borderId="5" xfId="0" applyNumberFormat="1" applyFont="1" applyFill="1" applyBorder="1"/>
    <xf numFmtId="0" fontId="3" fillId="16" borderId="5" xfId="0" applyFont="1" applyFill="1" applyBorder="1"/>
    <xf numFmtId="3" fontId="3" fillId="16" borderId="5" xfId="0" applyNumberFormat="1" applyFont="1" applyFill="1" applyBorder="1"/>
    <xf numFmtId="4" fontId="3" fillId="16" borderId="5" xfId="0" applyNumberFormat="1" applyFont="1" applyFill="1" applyBorder="1"/>
    <xf numFmtId="3" fontId="3" fillId="16" borderId="6" xfId="0" applyNumberFormat="1" applyFont="1" applyFill="1" applyBorder="1"/>
    <xf numFmtId="0" fontId="3" fillId="13" borderId="5" xfId="0" applyFont="1" applyFill="1" applyBorder="1"/>
    <xf numFmtId="0" fontId="3" fillId="14" borderId="5" xfId="0" applyFont="1" applyFill="1" applyBorder="1"/>
    <xf numFmtId="0" fontId="3" fillId="16" borderId="6" xfId="0" applyFont="1" applyFill="1" applyBorder="1"/>
    <xf numFmtId="3" fontId="6" fillId="15" borderId="5" xfId="0" applyNumberFormat="1" applyFont="1" applyFill="1" applyBorder="1"/>
    <xf numFmtId="1" fontId="3" fillId="16" borderId="6" xfId="0" applyNumberFormat="1" applyFont="1" applyFill="1" applyBorder="1"/>
    <xf numFmtId="1" fontId="5" fillId="10" borderId="4" xfId="0" applyNumberFormat="1" applyFont="1" applyFill="1" applyBorder="1"/>
    <xf numFmtId="167" fontId="5" fillId="10" borderId="5" xfId="0" applyNumberFormat="1" applyFont="1" applyFill="1" applyBorder="1"/>
    <xf numFmtId="166" fontId="6" fillId="14" borderId="5" xfId="0" applyNumberFormat="1" applyFont="1" applyFill="1" applyBorder="1"/>
    <xf numFmtId="1" fontId="3" fillId="12" borderId="5" xfId="0" applyNumberFormat="1" applyFont="1" applyFill="1" applyBorder="1"/>
    <xf numFmtId="166" fontId="7" fillId="14" borderId="5" xfId="0" applyNumberFormat="1" applyFont="1" applyFill="1" applyBorder="1"/>
    <xf numFmtId="0" fontId="3" fillId="10" borderId="4" xfId="0" applyFont="1" applyFill="1" applyBorder="1"/>
    <xf numFmtId="3" fontId="4" fillId="10" borderId="4" xfId="0" applyNumberFormat="1" applyFont="1" applyFill="1" applyBorder="1"/>
    <xf numFmtId="3" fontId="4" fillId="10" borderId="5" xfId="0" applyNumberFormat="1" applyFont="1" applyFill="1" applyBorder="1"/>
    <xf numFmtId="3" fontId="4" fillId="11" borderId="5" xfId="0" applyNumberFormat="1" applyFont="1" applyFill="1" applyBorder="1"/>
    <xf numFmtId="166" fontId="4" fillId="12" borderId="5" xfId="0" applyNumberFormat="1" applyFont="1" applyFill="1" applyBorder="1"/>
    <xf numFmtId="3" fontId="4" fillId="12" borderId="5" xfId="0" applyNumberFormat="1" applyFont="1" applyFill="1" applyBorder="1"/>
    <xf numFmtId="166" fontId="4" fillId="14" borderId="5" xfId="0" applyNumberFormat="1" applyFont="1" applyFill="1" applyBorder="1"/>
    <xf numFmtId="3" fontId="4" fillId="14" borderId="5" xfId="0" applyNumberFormat="1" applyFont="1" applyFill="1" applyBorder="1"/>
    <xf numFmtId="3" fontId="4" fillId="15" borderId="5" xfId="0" applyNumberFormat="1" applyFont="1" applyFill="1" applyBorder="1"/>
    <xf numFmtId="3" fontId="4" fillId="16" borderId="5" xfId="0" applyNumberFormat="1" applyFont="1" applyFill="1" applyBorder="1"/>
    <xf numFmtId="1" fontId="4" fillId="16" borderId="5" xfId="0" applyNumberFormat="1" applyFont="1" applyFill="1" applyBorder="1"/>
    <xf numFmtId="3" fontId="4" fillId="16" borderId="6" xfId="0" applyNumberFormat="1" applyFont="1" applyFill="1" applyBorder="1"/>
    <xf numFmtId="0" fontId="4" fillId="10" borderId="4" xfId="0" applyFont="1" applyFill="1" applyBorder="1"/>
    <xf numFmtId="0" fontId="4" fillId="10" borderId="5" xfId="0" applyFont="1" applyFill="1" applyBorder="1"/>
    <xf numFmtId="0" fontId="4" fillId="11" borderId="5" xfId="0" applyFont="1" applyFill="1" applyBorder="1"/>
    <xf numFmtId="0" fontId="4" fillId="12" borderId="5" xfId="0" applyFont="1" applyFill="1" applyBorder="1"/>
    <xf numFmtId="0" fontId="4" fillId="14" borderId="5" xfId="0" applyFont="1" applyFill="1" applyBorder="1"/>
    <xf numFmtId="0" fontId="4" fillId="15" borderId="5" xfId="0" applyFont="1" applyFill="1" applyBorder="1"/>
    <xf numFmtId="0" fontId="4" fillId="16" borderId="5" xfId="0" applyFont="1" applyFill="1" applyBorder="1"/>
    <xf numFmtId="0" fontId="4" fillId="16" borderId="6" xfId="0" applyFont="1" applyFill="1" applyBorder="1"/>
    <xf numFmtId="1" fontId="4" fillId="10" borderId="5" xfId="0" applyNumberFormat="1" applyFont="1" applyFill="1" applyBorder="1"/>
    <xf numFmtId="1" fontId="4" fillId="11" borderId="5" xfId="0" applyNumberFormat="1" applyFont="1" applyFill="1" applyBorder="1"/>
    <xf numFmtId="1" fontId="4" fillId="12" borderId="5" xfId="0" applyNumberFormat="1" applyFont="1" applyFill="1" applyBorder="1"/>
    <xf numFmtId="1" fontId="4" fillId="15" borderId="5" xfId="0" applyNumberFormat="1" applyFont="1" applyFill="1" applyBorder="1"/>
    <xf numFmtId="0" fontId="1" fillId="10" borderId="4" xfId="0" applyFont="1" applyFill="1" applyBorder="1"/>
    <xf numFmtId="0" fontId="1" fillId="10" borderId="5" xfId="0" applyFont="1" applyFill="1" applyBorder="1"/>
    <xf numFmtId="2" fontId="1" fillId="10" borderId="5" xfId="0" applyNumberFormat="1" applyFont="1" applyFill="1" applyBorder="1"/>
    <xf numFmtId="1" fontId="1" fillId="11" borderId="5" xfId="0" applyNumberFormat="1" applyFont="1" applyFill="1" applyBorder="1"/>
    <xf numFmtId="0" fontId="1" fillId="11" borderId="5" xfId="0" applyFont="1" applyFill="1" applyBorder="1"/>
    <xf numFmtId="165" fontId="1" fillId="12" borderId="5" xfId="0" applyNumberFormat="1" applyFont="1" applyFill="1" applyBorder="1"/>
    <xf numFmtId="0" fontId="1" fillId="12" borderId="5" xfId="0" applyFont="1" applyFill="1" applyBorder="1"/>
    <xf numFmtId="166" fontId="1" fillId="12" borderId="5" xfId="0" applyNumberFormat="1" applyFont="1" applyFill="1" applyBorder="1"/>
    <xf numFmtId="0" fontId="1" fillId="13" borderId="5" xfId="0" applyFont="1" applyFill="1" applyBorder="1"/>
    <xf numFmtId="165" fontId="1" fillId="14" borderId="5" xfId="0" applyNumberFormat="1" applyFont="1" applyFill="1" applyBorder="1"/>
    <xf numFmtId="0" fontId="1" fillId="14" borderId="5" xfId="0" applyFont="1" applyFill="1" applyBorder="1"/>
    <xf numFmtId="0" fontId="1" fillId="15" borderId="5" xfId="0" applyFont="1" applyFill="1" applyBorder="1"/>
    <xf numFmtId="0" fontId="1" fillId="16" borderId="5" xfId="0" applyFont="1" applyFill="1" applyBorder="1"/>
    <xf numFmtId="2" fontId="1" fillId="16" borderId="5" xfId="0" applyNumberFormat="1" applyFont="1" applyFill="1" applyBorder="1"/>
    <xf numFmtId="1" fontId="1" fillId="16" borderId="5" xfId="0" applyNumberFormat="1" applyFont="1" applyFill="1" applyBorder="1"/>
    <xf numFmtId="0" fontId="1" fillId="16" borderId="6" xfId="0" applyFont="1" applyFill="1" applyBorder="1"/>
    <xf numFmtId="0" fontId="1" fillId="0" borderId="8" xfId="0" applyFont="1" applyBorder="1"/>
    <xf numFmtId="3" fontId="3" fillId="0" borderId="9" xfId="0" applyNumberFormat="1" applyFont="1" applyBorder="1"/>
    <xf numFmtId="0" fontId="1" fillId="0" borderId="9" xfId="0" applyFont="1" applyBorder="1"/>
    <xf numFmtId="2" fontId="1" fillId="0" borderId="9" xfId="0" applyNumberFormat="1" applyFont="1" applyBorder="1"/>
    <xf numFmtId="0" fontId="3" fillId="0" borderId="9" xfId="0" applyFont="1" applyBorder="1"/>
    <xf numFmtId="1" fontId="3" fillId="0" borderId="9" xfId="0" applyNumberFormat="1" applyFont="1" applyBorder="1"/>
    <xf numFmtId="1" fontId="1" fillId="0" borderId="9" xfId="0" applyNumberFormat="1" applyFont="1" applyBorder="1"/>
    <xf numFmtId="166" fontId="3" fillId="0" borderId="9" xfId="0" applyNumberFormat="1" applyFont="1" applyBorder="1"/>
    <xf numFmtId="165" fontId="1" fillId="0" borderId="9" xfId="0" applyNumberFormat="1" applyFont="1" applyBorder="1"/>
    <xf numFmtId="166" fontId="1" fillId="0" borderId="9" xfId="0" applyNumberFormat="1" applyFont="1" applyBorder="1"/>
    <xf numFmtId="0" fontId="1" fillId="0" borderId="10" xfId="0" applyFont="1" applyBorder="1"/>
    <xf numFmtId="0" fontId="5" fillId="10" borderId="1" xfId="0" applyFont="1" applyFill="1" applyBorder="1"/>
    <xf numFmtId="3" fontId="3" fillId="10" borderId="2" xfId="0" applyNumberFormat="1" applyFont="1" applyFill="1" applyBorder="1"/>
    <xf numFmtId="0" fontId="3" fillId="10" borderId="2" xfId="0" applyFont="1" applyFill="1" applyBorder="1"/>
    <xf numFmtId="1" fontId="3" fillId="10" borderId="2" xfId="0" applyNumberFormat="1" applyFont="1" applyFill="1" applyBorder="1"/>
    <xf numFmtId="2" fontId="3" fillId="10" borderId="2" xfId="0" applyNumberFormat="1" applyFont="1" applyFill="1" applyBorder="1"/>
    <xf numFmtId="167" fontId="3" fillId="10" borderId="2" xfId="0" applyNumberFormat="1" applyFont="1" applyFill="1" applyBorder="1"/>
    <xf numFmtId="1" fontId="3" fillId="11" borderId="2" xfId="0" applyNumberFormat="1" applyFont="1" applyFill="1" applyBorder="1"/>
    <xf numFmtId="0" fontId="3" fillId="11" borderId="2" xfId="0" applyFont="1" applyFill="1" applyBorder="1"/>
    <xf numFmtId="166" fontId="3" fillId="12" borderId="2" xfId="0" applyNumberFormat="1" applyFont="1" applyFill="1" applyBorder="1"/>
    <xf numFmtId="165" fontId="3" fillId="12" borderId="2" xfId="0" applyNumberFormat="1" applyFont="1" applyFill="1" applyBorder="1"/>
    <xf numFmtId="164" fontId="3" fillId="12" borderId="2" xfId="0" applyNumberFormat="1" applyFont="1" applyFill="1" applyBorder="1"/>
    <xf numFmtId="0" fontId="3" fillId="12" borderId="2" xfId="0" applyFont="1" applyFill="1" applyBorder="1"/>
    <xf numFmtId="164" fontId="3" fillId="13" borderId="2" xfId="0" applyNumberFormat="1" applyFont="1" applyFill="1" applyBorder="1"/>
    <xf numFmtId="166" fontId="3" fillId="14" borderId="2" xfId="0" applyNumberFormat="1" applyFont="1" applyFill="1" applyBorder="1"/>
    <xf numFmtId="165" fontId="3" fillId="14" borderId="2" xfId="0" applyNumberFormat="1" applyFont="1" applyFill="1" applyBorder="1"/>
    <xf numFmtId="164" fontId="3" fillId="14" borderId="2" xfId="0" applyNumberFormat="1" applyFont="1" applyFill="1" applyBorder="1"/>
    <xf numFmtId="3" fontId="3" fillId="15" borderId="2" xfId="0" applyNumberFormat="1" applyFont="1" applyFill="1" applyBorder="1"/>
    <xf numFmtId="1" fontId="3" fillId="16" borderId="2" xfId="0" applyNumberFormat="1" applyFont="1" applyFill="1" applyBorder="1"/>
    <xf numFmtId="2" fontId="3" fillId="16" borderId="2" xfId="0" applyNumberFormat="1" applyFont="1" applyFill="1" applyBorder="1"/>
    <xf numFmtId="0" fontId="3" fillId="16" borderId="2" xfId="0" applyFont="1" applyFill="1" applyBorder="1"/>
    <xf numFmtId="3" fontId="3" fillId="16" borderId="2" xfId="0" applyNumberFormat="1" applyFont="1" applyFill="1" applyBorder="1"/>
    <xf numFmtId="4" fontId="3" fillId="16" borderId="2" xfId="0" applyNumberFormat="1" applyFont="1" applyFill="1" applyBorder="1"/>
    <xf numFmtId="3" fontId="3" fillId="16" borderId="3" xfId="0" applyNumberFormat="1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1" fillId="0" borderId="7" xfId="0" applyFont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2" fontId="2" fillId="4" borderId="7" xfId="0" applyNumberFormat="1" applyFont="1" applyFill="1" applyBorder="1" applyAlignment="1">
      <alignment wrapText="1"/>
    </xf>
    <xf numFmtId="14" fontId="2" fillId="4" borderId="7" xfId="0" applyNumberFormat="1" applyFont="1" applyFill="1" applyBorder="1" applyAlignment="1">
      <alignment wrapText="1"/>
    </xf>
    <xf numFmtId="1" fontId="2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166" fontId="2" fillId="5" borderId="7" xfId="0" applyNumberFormat="1" applyFont="1" applyFill="1" applyBorder="1" applyAlignment="1">
      <alignment wrapText="1"/>
    </xf>
    <xf numFmtId="165" fontId="2" fillId="5" borderId="7" xfId="0" applyNumberFormat="1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5" borderId="7" xfId="0" applyFont="1" applyFill="1" applyBorder="1"/>
    <xf numFmtId="0" fontId="2" fillId="6" borderId="7" xfId="0" applyFont="1" applyFill="1" applyBorder="1" applyAlignment="1">
      <alignment wrapText="1"/>
    </xf>
    <xf numFmtId="166" fontId="2" fillId="7" borderId="7" xfId="0" applyNumberFormat="1" applyFont="1" applyFill="1" applyBorder="1" applyAlignment="1">
      <alignment wrapText="1"/>
    </xf>
    <xf numFmtId="165" fontId="2" fillId="7" borderId="7" xfId="0" applyNumberFormat="1" applyFont="1" applyFill="1" applyBorder="1" applyAlignment="1">
      <alignment wrapText="1"/>
    </xf>
    <xf numFmtId="166" fontId="2" fillId="7" borderId="7" xfId="0" applyNumberFormat="1" applyFont="1" applyFill="1" applyBorder="1"/>
    <xf numFmtId="0" fontId="2" fillId="7" borderId="7" xfId="0" applyFont="1" applyFill="1" applyBorder="1" applyAlignment="1">
      <alignment wrapText="1"/>
    </xf>
    <xf numFmtId="0" fontId="2" fillId="8" borderId="7" xfId="0" applyFont="1" applyFill="1" applyBorder="1" applyAlignment="1">
      <alignment wrapText="1"/>
    </xf>
    <xf numFmtId="0" fontId="2" fillId="8" borderId="7" xfId="0" applyFont="1" applyFill="1" applyBorder="1"/>
    <xf numFmtId="0" fontId="2" fillId="9" borderId="7" xfId="0" applyFont="1" applyFill="1" applyBorder="1" applyAlignment="1">
      <alignment wrapText="1"/>
    </xf>
    <xf numFmtId="2" fontId="2" fillId="9" borderId="7" xfId="0" applyNumberFormat="1" applyFont="1" applyFill="1" applyBorder="1" applyAlignment="1">
      <alignment wrapText="1"/>
    </xf>
    <xf numFmtId="1" fontId="2" fillId="9" borderId="7" xfId="0" applyNumberFormat="1" applyFont="1" applyFill="1" applyBorder="1" applyAlignment="1">
      <alignment wrapText="1"/>
    </xf>
    <xf numFmtId="0" fontId="2" fillId="2" borderId="7" xfId="0" applyFont="1" applyFill="1" applyBorder="1"/>
    <xf numFmtId="3" fontId="6" fillId="15" borderId="2" xfId="0" applyNumberFormat="1" applyFont="1" applyFill="1" applyBorder="1"/>
    <xf numFmtId="1" fontId="3" fillId="16" borderId="3" xfId="0" applyNumberFormat="1" applyFont="1" applyFill="1" applyBorder="1"/>
    <xf numFmtId="2" fontId="4" fillId="10" borderId="5" xfId="0" applyNumberFormat="1" applyFont="1" applyFill="1" applyBorder="1"/>
    <xf numFmtId="165" fontId="4" fillId="12" borderId="5" xfId="0" applyNumberFormat="1" applyFont="1" applyFill="1" applyBorder="1"/>
    <xf numFmtId="166" fontId="4" fillId="13" borderId="5" xfId="0" applyNumberFormat="1" applyFont="1" applyFill="1" applyBorder="1"/>
    <xf numFmtId="165" fontId="4" fillId="14" borderId="5" xfId="0" applyNumberFormat="1" applyFont="1" applyFill="1" applyBorder="1"/>
    <xf numFmtId="3" fontId="1" fillId="0" borderId="2" xfId="0" applyNumberFormat="1" applyFont="1" applyBorder="1"/>
    <xf numFmtId="3" fontId="1" fillId="0" borderId="9" xfId="0" applyNumberFormat="1" applyFont="1" applyBorder="1"/>
    <xf numFmtId="3" fontId="2" fillId="8" borderId="7" xfId="0" applyNumberFormat="1" applyFont="1" applyFill="1" applyBorder="1" applyAlignment="1">
      <alignment wrapText="1"/>
    </xf>
    <xf numFmtId="3" fontId="2" fillId="8" borderId="7" xfId="0" applyNumberFormat="1" applyFont="1" applyFill="1" applyBorder="1"/>
    <xf numFmtId="3" fontId="1" fillId="15" borderId="5" xfId="0" applyNumberFormat="1" applyFont="1" applyFill="1" applyBorder="1"/>
    <xf numFmtId="4" fontId="4" fillId="16" borderId="5" xfId="0" applyNumberFormat="1" applyFont="1" applyFill="1" applyBorder="1"/>
    <xf numFmtId="2" fontId="4" fillId="16" borderId="5" xfId="0" applyNumberFormat="1" applyFont="1" applyFill="1" applyBorder="1"/>
    <xf numFmtId="4" fontId="4" fillId="10" borderId="5" xfId="0" applyNumberFormat="1" applyFont="1" applyFill="1" applyBorder="1"/>
    <xf numFmtId="0" fontId="2" fillId="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 applyAlignment="1">
      <alignment horizontal="center"/>
    </xf>
    <xf numFmtId="166" fontId="3" fillId="5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66" fontId="2" fillId="7" borderId="7" xfId="0" applyNumberFormat="1" applyFont="1" applyFill="1" applyBorder="1" applyAlignment="1">
      <alignment horizontal="center"/>
    </xf>
    <xf numFmtId="166" fontId="3" fillId="7" borderId="7" xfId="0" applyNumberFormat="1" applyFont="1" applyFill="1" applyBorder="1" applyAlignment="1">
      <alignment horizontal="center"/>
    </xf>
    <xf numFmtId="3" fontId="2" fillId="8" borderId="7" xfId="0" applyNumberFormat="1" applyFont="1" applyFill="1" applyBorder="1" applyAlignment="1">
      <alignment horizontal="center"/>
    </xf>
    <xf numFmtId="3" fontId="1" fillId="8" borderId="7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13" borderId="2" xfId="0" applyFont="1" applyFill="1" applyBorder="1"/>
    <xf numFmtId="0" fontId="3" fillId="14" borderId="2" xfId="0" applyFont="1" applyFill="1" applyBorder="1"/>
    <xf numFmtId="0" fontId="3" fillId="16" borderId="3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mruColors>
      <color rgb="FFFBE2D1"/>
      <color rgb="FFF4E5FF"/>
      <color rgb="FFFFECC9"/>
      <color rgb="FFE2EFDA"/>
      <color rgb="FFFFF9E5"/>
      <color rgb="FFDDEBF7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197"/>
  <sheetViews>
    <sheetView workbookViewId="0">
      <pane xSplit="3" ySplit="4" topLeftCell="EF35" activePane="bottomRight" state="frozen"/>
      <selection pane="topRight" activeCell="D1" sqref="D1"/>
      <selection pane="bottomLeft" activeCell="A5" sqref="A5"/>
      <selection pane="bottomRight" activeCell="DA43" sqref="DA43:EM43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1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6" width="14.42578125" style="28" customWidth="1"/>
    <col min="57" max="57" width="15.28515625" style="83" customWidth="1"/>
    <col min="58" max="58" width="11.140625" style="28" customWidth="1"/>
    <col min="59" max="59" width="9.85546875" style="28" bestFit="1" customWidth="1"/>
    <col min="60" max="61" width="13.42578125" style="28" customWidth="1"/>
    <col min="62" max="62" width="13" style="28" customWidth="1"/>
    <col min="63" max="63" width="13.140625" style="28" customWidth="1"/>
    <col min="64" max="64" width="16.28515625" style="84" customWidth="1"/>
    <col min="65" max="65" width="14.7109375" style="84" customWidth="1"/>
    <col min="66" max="66" width="11.85546875" style="161" customWidth="1"/>
    <col min="67" max="67" width="12.7109375" style="161" customWidth="1"/>
    <col min="68" max="68" width="13.42578125" style="161" customWidth="1"/>
    <col min="69" max="69" width="9.140625" style="161" customWidth="1"/>
    <col min="70" max="70" width="9.42578125" style="161" customWidth="1"/>
    <col min="71" max="71" width="9" style="161" customWidth="1"/>
    <col min="72" max="72" width="9.5703125" style="161" customWidth="1"/>
    <col min="73" max="73" width="9.7109375" style="161" customWidth="1"/>
    <col min="74" max="74" width="8.5703125" style="161" customWidth="1"/>
    <col min="75" max="75" width="9.28515625" style="32" bestFit="1" customWidth="1"/>
    <col min="76" max="76" width="14.5703125" style="32" customWidth="1"/>
    <col min="77" max="77" width="12.7109375" style="161" customWidth="1"/>
    <col min="78" max="78" width="11.42578125" style="161" customWidth="1"/>
    <col min="79" max="79" width="10.85546875" style="161" bestFit="1" customWidth="1"/>
    <col min="80" max="80" width="14.7109375" style="161" customWidth="1"/>
    <col min="81" max="81" width="11.42578125" style="32" customWidth="1"/>
    <col min="82" max="82" width="14.7109375" style="161" customWidth="1"/>
    <col min="83" max="83" width="13.140625" style="86" customWidth="1"/>
    <col min="84" max="84" width="14.7109375" style="86" customWidth="1"/>
    <col min="85" max="86" width="12.85546875" style="86" customWidth="1"/>
    <col min="87" max="87" width="14.85546875" style="87" customWidth="1"/>
    <col min="88" max="88" width="9.28515625" style="36" bestFit="1" customWidth="1"/>
    <col min="89" max="89" width="12.7109375" style="87" customWidth="1"/>
    <col min="90" max="90" width="13.7109375" style="86" customWidth="1"/>
    <col min="91" max="91" width="11.42578125" style="36" customWidth="1"/>
    <col min="92" max="92" width="12.5703125" style="36" customWidth="1"/>
    <col min="93" max="93" width="9.28515625" style="36" bestFit="1" customWidth="1"/>
    <col min="94" max="94" width="12.5703125" style="86" customWidth="1"/>
    <col min="95" max="95" width="13.7109375" style="86" customWidth="1"/>
    <col min="96" max="97" width="13.140625" style="36" customWidth="1"/>
    <col min="98" max="98" width="11.140625" style="86" customWidth="1"/>
    <col min="99" max="99" width="15.7109375" style="86" customWidth="1"/>
    <col min="100" max="100" width="14.42578125" style="36" customWidth="1"/>
    <col min="101" max="102" width="15.140625" style="87" customWidth="1"/>
    <col min="103" max="103" width="12" style="86" customWidth="1"/>
    <col min="104" max="104" width="11.85546875" style="86" customWidth="1"/>
    <col min="105" max="105" width="11.28515625" style="86" customWidth="1"/>
    <col min="106" max="106" width="10.42578125" style="86" customWidth="1"/>
    <col min="107" max="107" width="10.85546875" style="86" customWidth="1"/>
    <col min="108" max="108" width="11.42578125" style="86" customWidth="1"/>
    <col min="109" max="109" width="15.5703125" style="86" customWidth="1"/>
    <col min="110" max="110" width="12.140625" style="88" customWidth="1"/>
    <col min="111" max="111" width="11.5703125" style="86" customWidth="1"/>
    <col min="112" max="112" width="10.85546875" style="86" customWidth="1"/>
    <col min="113" max="113" width="10.5703125" style="86" customWidth="1"/>
    <col min="114" max="114" width="11.5703125" style="86" customWidth="1"/>
    <col min="115" max="115" width="16.5703125" style="86" customWidth="1"/>
    <col min="116" max="116" width="12.28515625" style="86" customWidth="1"/>
    <col min="117" max="117" width="11.5703125" style="86" customWidth="1"/>
    <col min="118" max="118" width="11.28515625" style="86" customWidth="1"/>
    <col min="119" max="119" width="11" style="86" customWidth="1"/>
    <col min="120" max="120" width="12.5703125" style="86" customWidth="1"/>
    <col min="121" max="121" width="15.7109375" style="86" customWidth="1"/>
    <col min="122" max="122" width="12.140625" style="88" customWidth="1"/>
    <col min="123" max="123" width="12.28515625" style="86" customWidth="1"/>
    <col min="124" max="126" width="11.5703125" style="86" customWidth="1"/>
    <col min="127" max="127" width="12.7109375" style="86" customWidth="1"/>
    <col min="128" max="128" width="16.28515625" style="86" customWidth="1"/>
    <col min="129" max="129" width="13.28515625" style="88" customWidth="1"/>
    <col min="130" max="132" width="11.5703125" style="86" customWidth="1"/>
    <col min="133" max="133" width="13" style="86" customWidth="1"/>
    <col min="134" max="134" width="15.7109375" style="86" customWidth="1"/>
    <col min="135" max="135" width="12.5703125" style="86" customWidth="1"/>
    <col min="136" max="138" width="11.5703125" style="86" customWidth="1"/>
    <col min="139" max="139" width="12.7109375" style="86" customWidth="1"/>
    <col min="140" max="140" width="13.7109375" style="86" bestFit="1" customWidth="1"/>
    <col min="141" max="141" width="11.28515625" style="86" bestFit="1" customWidth="1"/>
    <col min="142" max="142" width="14.28515625" style="88" customWidth="1"/>
    <col min="143" max="143" width="14" style="86" customWidth="1"/>
    <col min="144" max="144" width="12.7109375" style="86" customWidth="1"/>
    <col min="145" max="145" width="9.7109375" style="86" customWidth="1"/>
    <col min="146" max="146" width="13" style="86" customWidth="1"/>
    <col min="147" max="147" width="17.28515625" style="86" customWidth="1"/>
    <col min="148" max="149" width="12.7109375" style="86" customWidth="1"/>
    <col min="150" max="150" width="11.28515625" style="86" customWidth="1"/>
    <col min="151" max="151" width="13.5703125" style="86" customWidth="1"/>
    <col min="152" max="152" width="13" style="86" customWidth="1"/>
    <col min="153" max="153" width="11.28515625" style="86" customWidth="1"/>
    <col min="154" max="154" width="10.28515625" style="86" customWidth="1"/>
    <col min="155" max="155" width="11" style="86" customWidth="1"/>
    <col min="156" max="156" width="10.7109375" style="89" customWidth="1"/>
  </cols>
  <sheetData>
    <row r="1" spans="1:156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1"/>
      <c r="BE1" s="12"/>
      <c r="BF1" s="11"/>
      <c r="BG1" s="11"/>
      <c r="BH1" s="11"/>
      <c r="BI1" s="11"/>
      <c r="BJ1" s="11"/>
      <c r="BK1" s="11"/>
      <c r="BL1" s="6"/>
      <c r="BM1" s="6"/>
      <c r="BN1" s="157"/>
      <c r="BO1" s="157"/>
      <c r="BP1" s="157"/>
      <c r="BQ1" s="157"/>
      <c r="BR1" s="157"/>
      <c r="BS1" s="157"/>
      <c r="BT1" s="157"/>
      <c r="BU1" s="157"/>
      <c r="BV1" s="157"/>
      <c r="BW1" s="5"/>
      <c r="BX1" s="5"/>
      <c r="BY1" s="157"/>
      <c r="BZ1" s="157"/>
      <c r="CA1" s="157"/>
      <c r="CB1" s="157"/>
      <c r="CC1" s="5"/>
      <c r="CD1" s="157"/>
      <c r="CE1" s="6"/>
      <c r="CF1" s="6"/>
      <c r="CG1" s="6"/>
      <c r="CH1" s="6"/>
      <c r="CI1" s="7"/>
      <c r="CJ1" s="8"/>
      <c r="CK1" s="7"/>
      <c r="CL1" s="6"/>
      <c r="CM1" s="8"/>
      <c r="CN1" s="8"/>
      <c r="CO1" s="8"/>
      <c r="CP1" s="6"/>
      <c r="CQ1" s="6"/>
      <c r="CR1" s="8"/>
      <c r="CS1" s="8"/>
      <c r="CT1" s="6"/>
      <c r="CU1" s="6"/>
      <c r="CV1" s="8"/>
      <c r="CW1" s="7"/>
      <c r="CX1" s="7"/>
      <c r="CY1" s="6"/>
      <c r="CZ1" s="6"/>
      <c r="DA1" s="6"/>
      <c r="DB1" s="6"/>
      <c r="DC1" s="6"/>
      <c r="DD1" s="6"/>
      <c r="DE1" s="6"/>
      <c r="DF1" s="10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10"/>
      <c r="DS1" s="6"/>
      <c r="DT1" s="6"/>
      <c r="DU1" s="6"/>
      <c r="DV1" s="6"/>
      <c r="DW1" s="6"/>
      <c r="DX1" s="6"/>
      <c r="DY1" s="10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10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14"/>
    </row>
    <row r="2" spans="1:156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7"/>
      <c r="BE2" s="98"/>
      <c r="BF2" s="97"/>
      <c r="BG2" s="97"/>
      <c r="BH2" s="97"/>
      <c r="BI2" s="97"/>
      <c r="BJ2" s="97"/>
      <c r="BK2" s="97"/>
      <c r="BL2" s="92"/>
      <c r="BM2" s="92"/>
      <c r="BN2" s="158"/>
      <c r="BO2" s="158"/>
      <c r="BP2" s="158"/>
      <c r="BQ2" s="158"/>
      <c r="BR2" s="158"/>
      <c r="BS2" s="158"/>
      <c r="BT2" s="158"/>
      <c r="BU2" s="158"/>
      <c r="BV2" s="158"/>
      <c r="BW2" s="91"/>
      <c r="BX2" s="91"/>
      <c r="BY2" s="158"/>
      <c r="BZ2" s="158"/>
      <c r="CA2" s="158"/>
      <c r="CB2" s="158"/>
      <c r="CC2" s="91"/>
      <c r="CD2" s="158"/>
      <c r="CE2" s="92"/>
      <c r="CF2" s="92"/>
      <c r="CG2" s="92"/>
      <c r="CH2" s="92"/>
      <c r="CI2" s="93"/>
      <c r="CJ2" s="94"/>
      <c r="CK2" s="93"/>
      <c r="CL2" s="92"/>
      <c r="CM2" s="94"/>
      <c r="CN2" s="94"/>
      <c r="CO2" s="94"/>
      <c r="CP2" s="92"/>
      <c r="CQ2" s="92"/>
      <c r="CR2" s="94"/>
      <c r="CS2" s="94"/>
      <c r="CT2" s="92"/>
      <c r="CU2" s="92"/>
      <c r="CV2" s="94"/>
      <c r="CW2" s="93"/>
      <c r="CX2" s="93"/>
      <c r="CY2" s="92"/>
      <c r="CZ2" s="92"/>
      <c r="DA2" s="92"/>
      <c r="DB2" s="92"/>
      <c r="DC2" s="92"/>
      <c r="DD2" s="92"/>
      <c r="DE2" s="92"/>
      <c r="DF2" s="96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6"/>
      <c r="DS2" s="92"/>
      <c r="DT2" s="92"/>
      <c r="DU2" s="92"/>
      <c r="DV2" s="92"/>
      <c r="DW2" s="92"/>
      <c r="DX2" s="92"/>
      <c r="DY2" s="96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6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100"/>
    </row>
    <row r="3" spans="1:156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9" t="s">
        <v>7</v>
      </c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65" t="s">
        <v>8</v>
      </c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</row>
    <row r="4" spans="1:156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1" t="s">
        <v>564</v>
      </c>
      <c r="BE4" s="142" t="s">
        <v>62</v>
      </c>
      <c r="BF4" s="143" t="s">
        <v>63</v>
      </c>
      <c r="BG4" s="143" t="s">
        <v>64</v>
      </c>
      <c r="BH4" s="141" t="s">
        <v>65</v>
      </c>
      <c r="BI4" s="141" t="s">
        <v>565</v>
      </c>
      <c r="BJ4" s="141" t="s">
        <v>66</v>
      </c>
      <c r="BK4" s="141" t="s">
        <v>67</v>
      </c>
      <c r="BL4" s="144" t="s">
        <v>68</v>
      </c>
      <c r="BM4" s="144" t="s">
        <v>69</v>
      </c>
      <c r="BN4" s="159" t="s">
        <v>70</v>
      </c>
      <c r="BO4" s="159" t="s">
        <v>71</v>
      </c>
      <c r="BP4" s="159" t="s">
        <v>72</v>
      </c>
      <c r="BQ4" s="159" t="s">
        <v>73</v>
      </c>
      <c r="BR4" s="159" t="s">
        <v>74</v>
      </c>
      <c r="BS4" s="159" t="s">
        <v>75</v>
      </c>
      <c r="BT4" s="159" t="s">
        <v>76</v>
      </c>
      <c r="BU4" s="159" t="s">
        <v>77</v>
      </c>
      <c r="BV4" s="159" t="s">
        <v>78</v>
      </c>
      <c r="BW4" s="160" t="s">
        <v>79</v>
      </c>
      <c r="BX4" s="159" t="s">
        <v>80</v>
      </c>
      <c r="BY4" s="159" t="s">
        <v>81</v>
      </c>
      <c r="BZ4" s="159" t="s">
        <v>82</v>
      </c>
      <c r="CA4" s="159" t="s">
        <v>83</v>
      </c>
      <c r="CB4" s="159" t="s">
        <v>84</v>
      </c>
      <c r="CC4" s="159" t="s">
        <v>85</v>
      </c>
      <c r="CD4" s="159" t="s">
        <v>86</v>
      </c>
      <c r="CE4" s="147" t="s">
        <v>87</v>
      </c>
      <c r="CF4" s="147" t="s">
        <v>88</v>
      </c>
      <c r="CG4" s="147" t="s">
        <v>89</v>
      </c>
      <c r="CH4" s="147" t="s">
        <v>564</v>
      </c>
      <c r="CI4" s="148" t="s">
        <v>90</v>
      </c>
      <c r="CJ4" s="147" t="s">
        <v>91</v>
      </c>
      <c r="CK4" s="148" t="s">
        <v>92</v>
      </c>
      <c r="CL4" s="147" t="s">
        <v>93</v>
      </c>
      <c r="CM4" s="147" t="s">
        <v>94</v>
      </c>
      <c r="CN4" s="147" t="s">
        <v>95</v>
      </c>
      <c r="CO4" s="147" t="s">
        <v>96</v>
      </c>
      <c r="CP4" s="147" t="s">
        <v>97</v>
      </c>
      <c r="CQ4" s="147" t="s">
        <v>98</v>
      </c>
      <c r="CR4" s="147" t="s">
        <v>99</v>
      </c>
      <c r="CS4" s="147" t="s">
        <v>564</v>
      </c>
      <c r="CT4" s="147" t="s">
        <v>100</v>
      </c>
      <c r="CU4" s="147" t="s">
        <v>101</v>
      </c>
      <c r="CV4" s="147" t="s">
        <v>102</v>
      </c>
      <c r="CW4" s="148" t="s">
        <v>103</v>
      </c>
      <c r="CX4" s="148" t="s">
        <v>104</v>
      </c>
      <c r="CY4" s="147" t="s">
        <v>105</v>
      </c>
      <c r="CZ4" s="147" t="s">
        <v>106</v>
      </c>
      <c r="DA4" s="147" t="s">
        <v>107</v>
      </c>
      <c r="DB4" s="147" t="s">
        <v>108</v>
      </c>
      <c r="DC4" s="147" t="s">
        <v>109</v>
      </c>
      <c r="DD4" s="147" t="s">
        <v>110</v>
      </c>
      <c r="DE4" s="147" t="s">
        <v>111</v>
      </c>
      <c r="DF4" s="149" t="s">
        <v>112</v>
      </c>
      <c r="DG4" s="147" t="s">
        <v>113</v>
      </c>
      <c r="DH4" s="147" t="s">
        <v>114</v>
      </c>
      <c r="DI4" s="147" t="s">
        <v>115</v>
      </c>
      <c r="DJ4" s="147" t="s">
        <v>116</v>
      </c>
      <c r="DK4" s="147" t="s">
        <v>117</v>
      </c>
      <c r="DL4" s="147" t="s">
        <v>118</v>
      </c>
      <c r="DM4" s="147" t="s">
        <v>119</v>
      </c>
      <c r="DN4" s="147" t="s">
        <v>120</v>
      </c>
      <c r="DO4" s="147" t="s">
        <v>121</v>
      </c>
      <c r="DP4" s="147" t="s">
        <v>122</v>
      </c>
      <c r="DQ4" s="147" t="s">
        <v>123</v>
      </c>
      <c r="DR4" s="149" t="s">
        <v>124</v>
      </c>
      <c r="DS4" s="147" t="s">
        <v>125</v>
      </c>
      <c r="DT4" s="147" t="s">
        <v>126</v>
      </c>
      <c r="DU4" s="147" t="s">
        <v>127</v>
      </c>
      <c r="DV4" s="147" t="s">
        <v>128</v>
      </c>
      <c r="DW4" s="147" t="s">
        <v>129</v>
      </c>
      <c r="DX4" s="147" t="s">
        <v>130</v>
      </c>
      <c r="DY4" s="149" t="s">
        <v>131</v>
      </c>
      <c r="DZ4" s="147" t="s">
        <v>132</v>
      </c>
      <c r="EA4" s="147" t="s">
        <v>133</v>
      </c>
      <c r="EB4" s="147" t="s">
        <v>134</v>
      </c>
      <c r="EC4" s="147" t="s">
        <v>135</v>
      </c>
      <c r="ED4" s="147" t="s">
        <v>136</v>
      </c>
      <c r="EE4" s="147" t="s">
        <v>137</v>
      </c>
      <c r="EF4" s="147" t="s">
        <v>138</v>
      </c>
      <c r="EG4" s="147" t="s">
        <v>139</v>
      </c>
      <c r="EH4" s="147" t="s">
        <v>140</v>
      </c>
      <c r="EI4" s="147" t="s">
        <v>141</v>
      </c>
      <c r="EJ4" s="147" t="s">
        <v>142</v>
      </c>
      <c r="EK4" s="147" t="s">
        <v>143</v>
      </c>
      <c r="EL4" s="149" t="s">
        <v>144</v>
      </c>
      <c r="EM4" s="147" t="s">
        <v>145</v>
      </c>
      <c r="EN4" s="147" t="s">
        <v>146</v>
      </c>
      <c r="EO4" s="147" t="s">
        <v>147</v>
      </c>
      <c r="EP4" s="147" t="s">
        <v>148</v>
      </c>
      <c r="EQ4" s="147" t="s">
        <v>149</v>
      </c>
      <c r="ER4" s="147" t="s">
        <v>150</v>
      </c>
      <c r="ES4" s="147" t="s">
        <v>151</v>
      </c>
      <c r="ET4" s="147" t="s">
        <v>152</v>
      </c>
      <c r="EU4" s="147" t="s">
        <v>153</v>
      </c>
      <c r="EV4" s="147" t="s">
        <v>154</v>
      </c>
      <c r="EW4" s="147" t="s">
        <v>155</v>
      </c>
      <c r="EX4" s="147" t="s">
        <v>156</v>
      </c>
      <c r="EY4" s="147" t="s">
        <v>157</v>
      </c>
      <c r="EZ4" s="147" t="s">
        <v>158</v>
      </c>
    </row>
    <row r="5" spans="1:156" s="1" customFormat="1" x14ac:dyDescent="0.2">
      <c r="A5" s="1" t="s">
        <v>179</v>
      </c>
      <c r="B5" s="1" t="s">
        <v>180</v>
      </c>
      <c r="C5" s="1" t="s">
        <v>175</v>
      </c>
      <c r="D5" s="101" t="s">
        <v>170</v>
      </c>
      <c r="E5" s="102">
        <v>765</v>
      </c>
      <c r="F5" s="103">
        <v>51</v>
      </c>
      <c r="G5" s="103">
        <v>1</v>
      </c>
      <c r="H5" s="103">
        <v>51</v>
      </c>
      <c r="I5" s="104">
        <v>52</v>
      </c>
      <c r="J5" s="104">
        <v>1</v>
      </c>
      <c r="K5" s="104">
        <v>51</v>
      </c>
      <c r="L5" s="104">
        <v>51</v>
      </c>
      <c r="M5" s="104">
        <v>996</v>
      </c>
      <c r="N5" s="104">
        <v>0</v>
      </c>
      <c r="O5" s="104">
        <v>8</v>
      </c>
      <c r="P5" s="104">
        <v>996</v>
      </c>
      <c r="Q5" s="104"/>
      <c r="R5" s="104"/>
      <c r="S5" s="102">
        <v>1272</v>
      </c>
      <c r="T5" s="105">
        <f>S5/E5</f>
        <v>1.6627450980392158</v>
      </c>
      <c r="U5" s="106" t="s">
        <v>171</v>
      </c>
      <c r="V5" s="106" t="s">
        <v>172</v>
      </c>
      <c r="W5" s="107">
        <v>0</v>
      </c>
      <c r="X5" s="107">
        <v>16</v>
      </c>
      <c r="Y5" s="107">
        <v>0</v>
      </c>
      <c r="Z5" s="107">
        <v>16</v>
      </c>
      <c r="AA5" s="107">
        <v>15.2</v>
      </c>
      <c r="AB5" s="107">
        <v>31.200000000000003</v>
      </c>
      <c r="AC5" s="108">
        <v>0</v>
      </c>
      <c r="AD5" s="107">
        <v>5</v>
      </c>
      <c r="AE5" s="109">
        <v>41500</v>
      </c>
      <c r="AF5" s="110">
        <f>AE5/E5</f>
        <v>54.248366013071895</v>
      </c>
      <c r="AG5" s="111">
        <v>0</v>
      </c>
      <c r="AH5" s="111">
        <v>0</v>
      </c>
      <c r="AI5" s="111">
        <v>0</v>
      </c>
      <c r="AJ5" s="112" t="s">
        <v>181</v>
      </c>
      <c r="AK5" s="111">
        <v>10625</v>
      </c>
      <c r="AL5" s="109">
        <v>10625</v>
      </c>
      <c r="AM5" s="109">
        <f>AE5+AL5</f>
        <v>52125</v>
      </c>
      <c r="AN5" s="111">
        <v>0</v>
      </c>
      <c r="AO5" s="109">
        <f>AM5+AN5</f>
        <v>52125</v>
      </c>
      <c r="AP5" s="111">
        <v>0</v>
      </c>
      <c r="AQ5" s="109">
        <v>0</v>
      </c>
      <c r="AR5" s="111">
        <v>0</v>
      </c>
      <c r="AS5" s="111">
        <v>0</v>
      </c>
      <c r="AT5" s="111">
        <v>1360</v>
      </c>
      <c r="AU5" s="113">
        <v>0</v>
      </c>
      <c r="AV5" s="113">
        <v>0</v>
      </c>
      <c r="AW5" s="113">
        <v>0</v>
      </c>
      <c r="AX5" s="113">
        <v>0</v>
      </c>
      <c r="AY5" s="113">
        <v>0</v>
      </c>
      <c r="AZ5" s="114">
        <v>2167</v>
      </c>
      <c r="BA5" s="114">
        <v>379</v>
      </c>
      <c r="BB5" s="114">
        <v>1266</v>
      </c>
      <c r="BC5" s="114">
        <v>3812</v>
      </c>
      <c r="BD5" s="114">
        <f>SUM(AZ5:BB5)</f>
        <v>3812</v>
      </c>
      <c r="BE5" s="115">
        <f>BC5/E5</f>
        <v>4.9830065359477125</v>
      </c>
      <c r="BF5" s="114">
        <v>26322</v>
      </c>
      <c r="BG5" s="114">
        <v>2013</v>
      </c>
      <c r="BH5" s="114">
        <v>28335</v>
      </c>
      <c r="BI5" s="114">
        <f>SUM(BF5:BG5)</f>
        <v>28335</v>
      </c>
      <c r="BJ5" s="114">
        <v>11392</v>
      </c>
      <c r="BK5" s="114">
        <v>43539</v>
      </c>
      <c r="BL5" s="116">
        <v>0</v>
      </c>
      <c r="BM5" s="116">
        <v>0</v>
      </c>
      <c r="BN5" s="117"/>
      <c r="BO5" s="117"/>
      <c r="BP5" s="117">
        <v>5401</v>
      </c>
      <c r="BQ5" s="117"/>
      <c r="BR5" s="117"/>
      <c r="BS5" s="117">
        <v>350</v>
      </c>
      <c r="BT5" s="117">
        <v>261</v>
      </c>
      <c r="BU5" s="117">
        <v>100</v>
      </c>
      <c r="BV5" s="117">
        <v>361</v>
      </c>
      <c r="BW5" s="117">
        <v>13158</v>
      </c>
      <c r="BX5" s="117">
        <v>10598</v>
      </c>
      <c r="BY5" s="117">
        <v>2</v>
      </c>
      <c r="BZ5" s="117">
        <v>0</v>
      </c>
      <c r="CA5" s="117">
        <v>2</v>
      </c>
      <c r="CB5" s="117">
        <v>12</v>
      </c>
      <c r="CC5" s="117">
        <v>6124</v>
      </c>
      <c r="CD5" s="117">
        <v>53</v>
      </c>
      <c r="CE5" s="118"/>
      <c r="CF5" s="118"/>
      <c r="CG5" s="118">
        <v>300</v>
      </c>
      <c r="CH5" s="118">
        <f>SUM(CE5:CF5)</f>
        <v>0</v>
      </c>
      <c r="CI5" s="119">
        <f>CG5/E5</f>
        <v>0.39215686274509803</v>
      </c>
      <c r="CJ5" s="120">
        <v>1264</v>
      </c>
      <c r="CK5" s="119">
        <f>CJ5/E5</f>
        <v>1.6522875816993463</v>
      </c>
      <c r="CL5" s="118">
        <v>151</v>
      </c>
      <c r="CM5" s="120">
        <v>300</v>
      </c>
      <c r="CN5" s="120">
        <v>927</v>
      </c>
      <c r="CO5" s="120">
        <v>22</v>
      </c>
      <c r="CP5" s="121">
        <v>1176</v>
      </c>
      <c r="CQ5" s="118">
        <v>885</v>
      </c>
      <c r="CR5" s="120">
        <v>2061</v>
      </c>
      <c r="CS5" s="121">
        <f>SUM(CP5:CQ5)</f>
        <v>2061</v>
      </c>
      <c r="CT5" s="118">
        <v>46</v>
      </c>
      <c r="CU5" s="118">
        <v>300</v>
      </c>
      <c r="CV5" s="120">
        <v>3010</v>
      </c>
      <c r="CW5" s="119">
        <f>CV5/E5</f>
        <v>3.9346405228758168</v>
      </c>
      <c r="CX5" s="119">
        <f>CV5/CJ5</f>
        <v>2.3813291139240507</v>
      </c>
      <c r="CY5" s="118">
        <v>46</v>
      </c>
      <c r="CZ5" s="118">
        <v>139</v>
      </c>
      <c r="DA5" s="118">
        <v>0</v>
      </c>
      <c r="DB5" s="118">
        <v>1</v>
      </c>
      <c r="DC5" s="118">
        <v>0</v>
      </c>
      <c r="DD5" s="118">
        <v>0</v>
      </c>
      <c r="DE5" s="118">
        <v>3</v>
      </c>
      <c r="DF5" s="118">
        <v>4</v>
      </c>
      <c r="DG5" s="118">
        <v>0</v>
      </c>
      <c r="DH5" s="118">
        <v>0</v>
      </c>
      <c r="DI5" s="118">
        <v>0</v>
      </c>
      <c r="DJ5" s="118">
        <v>0</v>
      </c>
      <c r="DK5" s="118">
        <v>0</v>
      </c>
      <c r="DL5" s="120">
        <v>0</v>
      </c>
      <c r="DM5" s="118">
        <v>0</v>
      </c>
      <c r="DN5" s="118">
        <v>0</v>
      </c>
      <c r="DO5" s="118">
        <v>0</v>
      </c>
      <c r="DP5" s="118">
        <v>0</v>
      </c>
      <c r="DQ5" s="118">
        <v>1</v>
      </c>
      <c r="DR5" s="118">
        <v>1</v>
      </c>
      <c r="DS5" s="118">
        <v>5</v>
      </c>
      <c r="DT5" s="118">
        <v>0</v>
      </c>
      <c r="DU5" s="118">
        <v>26</v>
      </c>
      <c r="DV5" s="118">
        <v>0</v>
      </c>
      <c r="DW5" s="118">
        <v>0</v>
      </c>
      <c r="DX5" s="118">
        <v>39</v>
      </c>
      <c r="DY5" s="118">
        <v>65</v>
      </c>
      <c r="DZ5" s="118">
        <v>0</v>
      </c>
      <c r="EA5" s="118">
        <v>0</v>
      </c>
      <c r="EB5" s="118">
        <v>0</v>
      </c>
      <c r="EC5" s="118">
        <v>0</v>
      </c>
      <c r="ED5" s="118">
        <v>0</v>
      </c>
      <c r="EE5" s="120">
        <v>0</v>
      </c>
      <c r="EF5" s="118">
        <v>0</v>
      </c>
      <c r="EG5" s="118">
        <v>0</v>
      </c>
      <c r="EH5" s="118">
        <v>0</v>
      </c>
      <c r="EI5" s="118">
        <v>0</v>
      </c>
      <c r="EJ5" s="118">
        <v>23</v>
      </c>
      <c r="EK5" s="118">
        <v>23</v>
      </c>
      <c r="EL5" s="118">
        <v>88</v>
      </c>
      <c r="EM5" s="122">
        <f>EL5/E5</f>
        <v>0.11503267973856209</v>
      </c>
      <c r="EN5" s="118">
        <v>1</v>
      </c>
      <c r="EO5" s="118">
        <v>14</v>
      </c>
      <c r="EP5" s="118">
        <v>17</v>
      </c>
      <c r="EQ5" s="118">
        <v>140</v>
      </c>
      <c r="ER5" s="118">
        <v>0</v>
      </c>
      <c r="ES5" s="118">
        <v>10</v>
      </c>
      <c r="ET5" s="118">
        <v>0</v>
      </c>
      <c r="EU5" s="118">
        <v>2</v>
      </c>
      <c r="EV5" s="118">
        <v>1</v>
      </c>
      <c r="EW5" s="118">
        <v>5</v>
      </c>
      <c r="EX5" s="118">
        <v>75</v>
      </c>
      <c r="EY5" s="118">
        <v>20</v>
      </c>
      <c r="EZ5" s="123">
        <v>1319</v>
      </c>
    </row>
    <row r="6" spans="1:156" s="1" customFormat="1" x14ac:dyDescent="0.2">
      <c r="A6" s="1" t="s">
        <v>480</v>
      </c>
      <c r="B6" s="1" t="s">
        <v>481</v>
      </c>
      <c r="C6" s="1" t="s">
        <v>199</v>
      </c>
      <c r="D6" s="15" t="s">
        <v>170</v>
      </c>
      <c r="E6" s="16">
        <v>3498</v>
      </c>
      <c r="F6" s="17">
        <v>52</v>
      </c>
      <c r="G6" s="17"/>
      <c r="H6" s="17"/>
      <c r="I6" s="18">
        <v>52</v>
      </c>
      <c r="J6" s="17"/>
      <c r="K6" s="17"/>
      <c r="L6" s="18">
        <v>52</v>
      </c>
      <c r="M6" s="17"/>
      <c r="N6" s="17"/>
      <c r="O6" s="17"/>
      <c r="P6" s="18"/>
      <c r="Q6" s="17"/>
      <c r="R6" s="17"/>
      <c r="S6" s="16">
        <v>3522</v>
      </c>
      <c r="T6" s="19">
        <f>S6/E6</f>
        <v>1.0068610634648369</v>
      </c>
      <c r="U6" s="20">
        <v>44013</v>
      </c>
      <c r="V6" s="20">
        <v>44377</v>
      </c>
      <c r="W6" s="21"/>
      <c r="X6" s="21"/>
      <c r="Y6" s="21"/>
      <c r="Z6" s="21"/>
      <c r="AA6" s="21"/>
      <c r="AB6" s="21"/>
      <c r="AC6" s="22"/>
      <c r="AD6" s="22"/>
      <c r="AE6" s="23"/>
      <c r="AF6" s="24"/>
      <c r="AG6" s="26"/>
      <c r="AH6" s="26"/>
      <c r="AI6" s="26"/>
      <c r="AJ6" s="26"/>
      <c r="AK6" s="26"/>
      <c r="AL6" s="23"/>
      <c r="AM6" s="23"/>
      <c r="AN6" s="26"/>
      <c r="AO6" s="23"/>
      <c r="AP6" s="26"/>
      <c r="AQ6" s="23"/>
      <c r="AR6" s="26"/>
      <c r="AS6" s="26"/>
      <c r="AT6" s="26"/>
      <c r="AU6" s="40"/>
      <c r="AV6" s="40"/>
      <c r="AW6" s="40"/>
      <c r="AX6" s="40"/>
      <c r="AY6" s="40"/>
      <c r="AZ6" s="28"/>
      <c r="BA6" s="28"/>
      <c r="BB6" s="28"/>
      <c r="BC6" s="28"/>
      <c r="BD6" s="114">
        <f>SUM(AZ6:BB6)</f>
        <v>0</v>
      </c>
      <c r="BE6" s="29"/>
      <c r="BF6" s="28"/>
      <c r="BG6" s="28"/>
      <c r="BH6" s="28"/>
      <c r="BI6" s="114">
        <f>SUM(BF6:BG6)</f>
        <v>0</v>
      </c>
      <c r="BJ6" s="28"/>
      <c r="BK6" s="28"/>
      <c r="BL6" s="41"/>
      <c r="BM6" s="41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6"/>
      <c r="CF6" s="36"/>
      <c r="CG6" s="36"/>
      <c r="CH6" s="118">
        <f>SUM(CE6:CF6)</f>
        <v>0</v>
      </c>
      <c r="CI6" s="35"/>
      <c r="CJ6" s="36"/>
      <c r="CK6" s="35"/>
      <c r="CL6" s="36"/>
      <c r="CM6" s="36"/>
      <c r="CN6" s="36"/>
      <c r="CO6" s="36"/>
      <c r="CP6" s="36"/>
      <c r="CQ6" s="36"/>
      <c r="CR6" s="36"/>
      <c r="CS6" s="121">
        <f>SUM(CP6:CQ6)</f>
        <v>0</v>
      </c>
      <c r="CT6" s="36"/>
      <c r="CU6" s="36"/>
      <c r="CV6" s="36"/>
      <c r="CW6" s="35"/>
      <c r="CX6" s="35"/>
      <c r="CY6" s="36"/>
      <c r="CZ6" s="36"/>
      <c r="DA6" s="36"/>
      <c r="DB6" s="36"/>
      <c r="DC6" s="36"/>
      <c r="DD6" s="36"/>
      <c r="DE6" s="36"/>
      <c r="DF6" s="34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4"/>
      <c r="DS6" s="36"/>
      <c r="DT6" s="36"/>
      <c r="DU6" s="36"/>
      <c r="DV6" s="36"/>
      <c r="DW6" s="36"/>
      <c r="DX6" s="36"/>
      <c r="DY6" s="34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4"/>
      <c r="EL6" s="34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42"/>
    </row>
    <row r="7" spans="1:156" s="1" customFormat="1" x14ac:dyDescent="0.2">
      <c r="A7" s="1" t="s">
        <v>182</v>
      </c>
      <c r="B7" s="1" t="s">
        <v>183</v>
      </c>
      <c r="C7" s="1" t="s">
        <v>161</v>
      </c>
      <c r="D7" s="15" t="s">
        <v>170</v>
      </c>
      <c r="E7" s="16">
        <v>1019</v>
      </c>
      <c r="F7" s="17">
        <v>37</v>
      </c>
      <c r="G7" s="17">
        <v>15</v>
      </c>
      <c r="H7" s="17">
        <v>26</v>
      </c>
      <c r="I7" s="18">
        <v>52</v>
      </c>
      <c r="J7" s="18">
        <v>15</v>
      </c>
      <c r="K7" s="18">
        <v>26</v>
      </c>
      <c r="L7" s="18">
        <v>37</v>
      </c>
      <c r="M7" s="18">
        <v>371</v>
      </c>
      <c r="N7" s="18">
        <v>0</v>
      </c>
      <c r="O7" s="18">
        <v>72</v>
      </c>
      <c r="P7" s="18">
        <v>371</v>
      </c>
      <c r="Q7" s="18"/>
      <c r="R7" s="18"/>
      <c r="S7" s="17" t="s">
        <v>184</v>
      </c>
      <c r="T7" s="19"/>
      <c r="U7" s="20" t="s">
        <v>163</v>
      </c>
      <c r="V7" s="20" t="s">
        <v>164</v>
      </c>
      <c r="W7" s="21">
        <v>6</v>
      </c>
      <c r="X7" s="21">
        <v>0</v>
      </c>
      <c r="Y7" s="21">
        <v>10</v>
      </c>
      <c r="Z7" s="21">
        <v>16</v>
      </c>
      <c r="AA7" s="21">
        <v>0</v>
      </c>
      <c r="AB7" s="21">
        <v>16</v>
      </c>
      <c r="AC7" s="22">
        <v>0</v>
      </c>
      <c r="AD7" s="21">
        <v>2</v>
      </c>
      <c r="AE7" s="23">
        <v>10000</v>
      </c>
      <c r="AF7" s="24">
        <f>AE7/E7</f>
        <v>9.8135426889106974</v>
      </c>
      <c r="AG7" s="25">
        <v>0</v>
      </c>
      <c r="AH7" s="25">
        <v>0</v>
      </c>
      <c r="AI7" s="25">
        <v>0</v>
      </c>
      <c r="AJ7" s="26" t="s">
        <v>181</v>
      </c>
      <c r="AK7" s="25">
        <v>250</v>
      </c>
      <c r="AL7" s="23">
        <v>250</v>
      </c>
      <c r="AM7" s="23">
        <f>AE7+AL7</f>
        <v>10250</v>
      </c>
      <c r="AN7" s="25">
        <v>0</v>
      </c>
      <c r="AO7" s="23">
        <f>AM7+AN7</f>
        <v>10250</v>
      </c>
      <c r="AP7" s="25">
        <v>0</v>
      </c>
      <c r="AQ7" s="23">
        <v>0</v>
      </c>
      <c r="AR7" s="25">
        <v>0</v>
      </c>
      <c r="AS7" s="25">
        <v>0</v>
      </c>
      <c r="AT7" s="25">
        <v>100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8">
        <v>480</v>
      </c>
      <c r="BA7" s="28">
        <v>200</v>
      </c>
      <c r="BB7" s="28">
        <v>0</v>
      </c>
      <c r="BC7" s="28">
        <v>680</v>
      </c>
      <c r="BD7" s="114">
        <f>SUM(AZ7:BB7)</f>
        <v>680</v>
      </c>
      <c r="BE7" s="29">
        <f>BC7/E7</f>
        <v>0.66732090284592738</v>
      </c>
      <c r="BF7" s="28">
        <v>5191</v>
      </c>
      <c r="BG7" s="28">
        <v>322</v>
      </c>
      <c r="BH7" s="28">
        <v>5513</v>
      </c>
      <c r="BI7" s="114">
        <f>SUM(BF7:BG7)</f>
        <v>5513</v>
      </c>
      <c r="BJ7" s="28">
        <v>805</v>
      </c>
      <c r="BK7" s="28">
        <v>6998</v>
      </c>
      <c r="BL7" s="30">
        <v>0</v>
      </c>
      <c r="BM7" s="30">
        <v>0</v>
      </c>
      <c r="BN7" s="32">
        <v>2300</v>
      </c>
      <c r="BO7" s="32">
        <v>2500</v>
      </c>
      <c r="BP7" s="32">
        <v>4800</v>
      </c>
      <c r="BQ7" s="32">
        <v>64</v>
      </c>
      <c r="BR7" s="32">
        <v>40</v>
      </c>
      <c r="BS7" s="32">
        <v>104</v>
      </c>
      <c r="BT7" s="32">
        <v>87</v>
      </c>
      <c r="BU7" s="32">
        <v>19</v>
      </c>
      <c r="BV7" s="32">
        <v>106</v>
      </c>
      <c r="BW7" s="43">
        <v>12598</v>
      </c>
      <c r="BX7" s="43">
        <v>9097</v>
      </c>
      <c r="BY7" s="32">
        <v>2</v>
      </c>
      <c r="BZ7" s="32">
        <v>0</v>
      </c>
      <c r="CA7" s="32">
        <v>2</v>
      </c>
      <c r="CB7" s="32">
        <v>6</v>
      </c>
      <c r="CC7" s="32">
        <v>5016</v>
      </c>
      <c r="CD7" s="32">
        <v>52</v>
      </c>
      <c r="CE7" s="34"/>
      <c r="CF7" s="34"/>
      <c r="CG7" s="34">
        <v>480</v>
      </c>
      <c r="CH7" s="118">
        <f>SUM(CE7:CF7)</f>
        <v>0</v>
      </c>
      <c r="CI7" s="35">
        <f>CG7/E7</f>
        <v>0.47105004906771347</v>
      </c>
      <c r="CJ7" s="36">
        <v>260</v>
      </c>
      <c r="CK7" s="35">
        <f>CJ7/E7</f>
        <v>0.25515210991167814</v>
      </c>
      <c r="CL7" s="34">
        <v>30</v>
      </c>
      <c r="CM7" s="36">
        <v>25</v>
      </c>
      <c r="CN7" s="36">
        <v>808</v>
      </c>
      <c r="CO7" s="36">
        <v>0</v>
      </c>
      <c r="CP7" s="34"/>
      <c r="CQ7" s="34"/>
      <c r="CR7" s="36">
        <v>351</v>
      </c>
      <c r="CS7" s="121">
        <f>SUM(CP7:CQ7)</f>
        <v>0</v>
      </c>
      <c r="CT7" s="34">
        <v>8</v>
      </c>
      <c r="CU7" s="34">
        <v>16</v>
      </c>
      <c r="CV7" s="36">
        <v>1159</v>
      </c>
      <c r="CW7" s="35">
        <f>CV7/E7</f>
        <v>1.1373895976447497</v>
      </c>
      <c r="CX7" s="35">
        <f>CV7/CJ7</f>
        <v>4.4576923076923078</v>
      </c>
      <c r="CY7" s="34">
        <v>0</v>
      </c>
      <c r="CZ7" s="34">
        <v>0</v>
      </c>
      <c r="DA7" s="34">
        <v>6</v>
      </c>
      <c r="DB7" s="34">
        <v>1</v>
      </c>
      <c r="DC7" s="34">
        <v>1</v>
      </c>
      <c r="DD7" s="34">
        <v>0</v>
      </c>
      <c r="DE7" s="34">
        <v>0</v>
      </c>
      <c r="DF7" s="34">
        <v>8</v>
      </c>
      <c r="DG7" s="34">
        <v>0</v>
      </c>
      <c r="DH7" s="34">
        <v>0</v>
      </c>
      <c r="DI7" s="34">
        <v>0</v>
      </c>
      <c r="DJ7" s="34">
        <v>0</v>
      </c>
      <c r="DK7" s="34">
        <v>0</v>
      </c>
      <c r="DL7" s="36">
        <v>0</v>
      </c>
      <c r="DM7" s="34">
        <v>0</v>
      </c>
      <c r="DN7" s="34">
        <v>0</v>
      </c>
      <c r="DO7" s="34">
        <v>0</v>
      </c>
      <c r="DP7" s="34">
        <v>0</v>
      </c>
      <c r="DQ7" s="34">
        <v>0</v>
      </c>
      <c r="DR7" s="34">
        <v>0</v>
      </c>
      <c r="DS7" s="34">
        <v>8</v>
      </c>
      <c r="DT7" s="34">
        <v>36</v>
      </c>
      <c r="DU7" s="34">
        <v>8</v>
      </c>
      <c r="DV7" s="34">
        <v>12</v>
      </c>
      <c r="DW7" s="34">
        <v>0</v>
      </c>
      <c r="DX7" s="34">
        <v>0</v>
      </c>
      <c r="DY7" s="34">
        <v>56</v>
      </c>
      <c r="DZ7" s="36"/>
      <c r="EA7" s="36"/>
      <c r="EB7" s="36"/>
      <c r="EC7" s="36"/>
      <c r="ED7" s="36"/>
      <c r="EE7" s="36">
        <v>0</v>
      </c>
      <c r="EF7" s="36"/>
      <c r="EG7" s="36"/>
      <c r="EH7" s="36"/>
      <c r="EI7" s="36"/>
      <c r="EJ7" s="36"/>
      <c r="EK7" s="34">
        <v>0</v>
      </c>
      <c r="EL7" s="34">
        <v>56</v>
      </c>
      <c r="EM7" s="38">
        <f>EL7/E7</f>
        <v>5.49558390578999E-2</v>
      </c>
      <c r="EN7" s="34">
        <v>0</v>
      </c>
      <c r="EO7" s="34">
        <v>0</v>
      </c>
      <c r="EP7" s="34">
        <v>0</v>
      </c>
      <c r="EQ7" s="34">
        <v>0</v>
      </c>
      <c r="ER7" s="34">
        <v>6</v>
      </c>
      <c r="ES7" s="34">
        <v>6</v>
      </c>
      <c r="ET7" s="34">
        <v>4</v>
      </c>
      <c r="EU7" s="34">
        <v>0</v>
      </c>
      <c r="EV7" s="34">
        <v>2</v>
      </c>
      <c r="EW7" s="34">
        <v>2</v>
      </c>
      <c r="EX7" s="34">
        <v>48</v>
      </c>
      <c r="EY7" s="34"/>
      <c r="EZ7" s="44">
        <v>938</v>
      </c>
    </row>
    <row r="8" spans="1:156" s="1" customFormat="1" x14ac:dyDescent="0.2">
      <c r="A8" s="1" t="s">
        <v>185</v>
      </c>
      <c r="B8" s="1" t="s">
        <v>186</v>
      </c>
      <c r="C8" s="1" t="s">
        <v>187</v>
      </c>
      <c r="D8" s="15" t="s">
        <v>162</v>
      </c>
      <c r="E8" s="16">
        <v>1833</v>
      </c>
      <c r="F8" s="17">
        <v>36</v>
      </c>
      <c r="G8" s="17">
        <v>16</v>
      </c>
      <c r="H8" s="17">
        <v>36</v>
      </c>
      <c r="I8" s="18">
        <v>52</v>
      </c>
      <c r="J8" s="18">
        <v>16</v>
      </c>
      <c r="K8" s="18">
        <v>36</v>
      </c>
      <c r="L8" s="18">
        <v>36</v>
      </c>
      <c r="M8" s="16">
        <v>1152</v>
      </c>
      <c r="N8" s="18">
        <v>0</v>
      </c>
      <c r="O8" s="18">
        <v>512</v>
      </c>
      <c r="P8" s="16">
        <v>1152</v>
      </c>
      <c r="Q8" s="18"/>
      <c r="R8" s="17"/>
      <c r="S8" s="16">
        <v>3240</v>
      </c>
      <c r="T8" s="19">
        <f>S8/E8</f>
        <v>1.76759410801964</v>
      </c>
      <c r="U8" s="20" t="s">
        <v>163</v>
      </c>
      <c r="V8" s="20" t="s">
        <v>164</v>
      </c>
      <c r="W8" s="21">
        <v>0</v>
      </c>
      <c r="X8" s="21">
        <v>36</v>
      </c>
      <c r="Y8" s="21">
        <v>21</v>
      </c>
      <c r="Z8" s="21">
        <v>57.199999999999996</v>
      </c>
      <c r="AA8" s="21">
        <v>0</v>
      </c>
      <c r="AB8" s="21">
        <v>57.199999999999996</v>
      </c>
      <c r="AC8" s="22">
        <v>0</v>
      </c>
      <c r="AD8" s="21">
        <v>15</v>
      </c>
      <c r="AE8" s="23">
        <v>59720</v>
      </c>
      <c r="AF8" s="24">
        <f>AE8/E8</f>
        <v>32.58046917621386</v>
      </c>
      <c r="AG8" s="25">
        <v>0</v>
      </c>
      <c r="AH8" s="25">
        <v>0</v>
      </c>
      <c r="AI8" s="25">
        <v>0</v>
      </c>
      <c r="AJ8" s="26" t="s">
        <v>181</v>
      </c>
      <c r="AK8" s="25">
        <v>15881</v>
      </c>
      <c r="AL8" s="23">
        <v>15881</v>
      </c>
      <c r="AM8" s="23">
        <f>AE8+AL8</f>
        <v>75601</v>
      </c>
      <c r="AN8" s="25">
        <v>0</v>
      </c>
      <c r="AO8" s="23">
        <f>AM8+AN8</f>
        <v>75601</v>
      </c>
      <c r="AP8" s="25">
        <v>200</v>
      </c>
      <c r="AQ8" s="23">
        <v>5000</v>
      </c>
      <c r="AR8" s="25">
        <v>2164</v>
      </c>
      <c r="AS8" s="25">
        <v>7364</v>
      </c>
      <c r="AT8" s="25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/>
      <c r="BA8" s="28"/>
      <c r="BB8" s="28"/>
      <c r="BC8" s="28">
        <v>3223</v>
      </c>
      <c r="BD8" s="114">
        <f>SUM(AZ8:BB8)</f>
        <v>0</v>
      </c>
      <c r="BE8" s="29">
        <f>BC8/E8</f>
        <v>1.7583196944899073</v>
      </c>
      <c r="BF8" s="28"/>
      <c r="BG8" s="28"/>
      <c r="BH8" s="28">
        <v>59720</v>
      </c>
      <c r="BI8" s="114">
        <f>SUM(BF8:BG8)</f>
        <v>0</v>
      </c>
      <c r="BJ8" s="28">
        <v>10090</v>
      </c>
      <c r="BK8" s="28">
        <v>73033</v>
      </c>
      <c r="BL8" s="30">
        <v>7364</v>
      </c>
      <c r="BM8" s="30">
        <v>0</v>
      </c>
      <c r="BN8" s="32"/>
      <c r="BO8" s="32"/>
      <c r="BP8" s="32">
        <v>8693</v>
      </c>
      <c r="BQ8" s="32"/>
      <c r="BR8" s="32"/>
      <c r="BS8" s="32">
        <v>663</v>
      </c>
      <c r="BT8" s="32"/>
      <c r="BU8" s="32"/>
      <c r="BV8" s="32">
        <v>271</v>
      </c>
      <c r="BW8" s="32">
        <v>12598</v>
      </c>
      <c r="BX8" s="32">
        <v>9097</v>
      </c>
      <c r="BY8" s="32">
        <v>0</v>
      </c>
      <c r="BZ8" s="32">
        <v>0</v>
      </c>
      <c r="CA8" s="32">
        <v>3</v>
      </c>
      <c r="CB8" s="32">
        <v>51</v>
      </c>
      <c r="CC8" s="32">
        <v>9678</v>
      </c>
      <c r="CD8" s="32">
        <v>52</v>
      </c>
      <c r="CE8" s="34"/>
      <c r="CF8" s="34"/>
      <c r="CG8" s="34">
        <v>852</v>
      </c>
      <c r="CH8" s="118">
        <f>SUM(CE8:CF8)</f>
        <v>0</v>
      </c>
      <c r="CI8" s="35">
        <f>CG8/E8</f>
        <v>0.46481178396072015</v>
      </c>
      <c r="CJ8" s="36">
        <v>5754</v>
      </c>
      <c r="CK8" s="35">
        <f>CJ8/E8</f>
        <v>3.1391162029459903</v>
      </c>
      <c r="CL8" s="34">
        <v>625</v>
      </c>
      <c r="CM8" s="36">
        <v>1092</v>
      </c>
      <c r="CN8" s="36">
        <v>538</v>
      </c>
      <c r="CO8" s="36">
        <v>206</v>
      </c>
      <c r="CP8" s="37">
        <v>3762</v>
      </c>
      <c r="CQ8" s="34">
        <v>846</v>
      </c>
      <c r="CR8" s="36">
        <v>4608</v>
      </c>
      <c r="CS8" s="121">
        <f>SUM(CP8:CQ8)</f>
        <v>4608</v>
      </c>
      <c r="CT8" s="34">
        <v>322</v>
      </c>
      <c r="CU8" s="34">
        <v>0</v>
      </c>
      <c r="CV8" s="36">
        <v>5352</v>
      </c>
      <c r="CW8" s="35">
        <f>CV8/E8</f>
        <v>2.9198036006546646</v>
      </c>
      <c r="CX8" s="35">
        <f>CV8/CJ8</f>
        <v>0.93013555787278412</v>
      </c>
      <c r="CY8" s="34">
        <v>73</v>
      </c>
      <c r="CZ8" s="34">
        <v>32</v>
      </c>
      <c r="DA8" s="34">
        <v>10</v>
      </c>
      <c r="DB8" s="34">
        <v>16</v>
      </c>
      <c r="DC8" s="34">
        <v>0</v>
      </c>
      <c r="DD8" s="34">
        <v>224</v>
      </c>
      <c r="DE8" s="34">
        <v>0</v>
      </c>
      <c r="DF8" s="34">
        <v>250</v>
      </c>
      <c r="DG8" s="34">
        <v>0</v>
      </c>
      <c r="DH8" s="34">
        <v>0</v>
      </c>
      <c r="DI8" s="34">
        <v>0</v>
      </c>
      <c r="DJ8" s="34">
        <v>0</v>
      </c>
      <c r="DK8" s="34">
        <v>1</v>
      </c>
      <c r="DL8" s="34">
        <v>1</v>
      </c>
      <c r="DM8" s="34">
        <v>17</v>
      </c>
      <c r="DN8" s="34">
        <v>0</v>
      </c>
      <c r="DO8" s="34">
        <v>0</v>
      </c>
      <c r="DP8" s="34">
        <v>0</v>
      </c>
      <c r="DQ8" s="34">
        <v>0</v>
      </c>
      <c r="DR8" s="34">
        <v>17</v>
      </c>
      <c r="DS8" s="34">
        <v>268</v>
      </c>
      <c r="DT8" s="34">
        <v>130</v>
      </c>
      <c r="DU8" s="34">
        <v>128</v>
      </c>
      <c r="DV8" s="34">
        <v>0</v>
      </c>
      <c r="DW8" s="34">
        <v>543</v>
      </c>
      <c r="DX8" s="34">
        <v>0</v>
      </c>
      <c r="DY8" s="34">
        <v>801</v>
      </c>
      <c r="DZ8" s="34">
        <v>0</v>
      </c>
      <c r="EA8" s="34">
        <v>0</v>
      </c>
      <c r="EB8" s="34">
        <v>0</v>
      </c>
      <c r="EC8" s="34">
        <v>0</v>
      </c>
      <c r="ED8" s="34">
        <v>45</v>
      </c>
      <c r="EE8" s="34">
        <v>45</v>
      </c>
      <c r="EF8" s="34">
        <v>757</v>
      </c>
      <c r="EG8" s="34">
        <v>0</v>
      </c>
      <c r="EH8" s="34">
        <v>0</v>
      </c>
      <c r="EI8" s="34">
        <v>0</v>
      </c>
      <c r="EJ8" s="34">
        <v>0</v>
      </c>
      <c r="EK8" s="34">
        <v>757</v>
      </c>
      <c r="EL8" s="34">
        <v>1603</v>
      </c>
      <c r="EM8" s="38">
        <f>EL8/E8</f>
        <v>0.87452264048008732</v>
      </c>
      <c r="EN8" s="34">
        <v>0</v>
      </c>
      <c r="EO8" s="34">
        <v>0</v>
      </c>
      <c r="EP8" s="34">
        <v>12</v>
      </c>
      <c r="EQ8" s="34">
        <v>25</v>
      </c>
      <c r="ER8" s="34">
        <v>104</v>
      </c>
      <c r="ES8" s="34">
        <v>10</v>
      </c>
      <c r="ET8" s="34">
        <v>0</v>
      </c>
      <c r="EU8" s="34">
        <v>0</v>
      </c>
      <c r="EV8" s="34">
        <v>7</v>
      </c>
      <c r="EW8" s="34">
        <v>78</v>
      </c>
      <c r="EX8" s="37">
        <v>1124</v>
      </c>
      <c r="EY8" s="34">
        <v>740</v>
      </c>
      <c r="EZ8" s="44">
        <v>0</v>
      </c>
    </row>
    <row r="9" spans="1:156" s="1" customFormat="1" x14ac:dyDescent="0.2">
      <c r="A9" s="1" t="s">
        <v>482</v>
      </c>
      <c r="B9" s="1" t="s">
        <v>483</v>
      </c>
      <c r="C9" s="1" t="s">
        <v>190</v>
      </c>
      <c r="D9" s="45" t="s">
        <v>238</v>
      </c>
      <c r="E9" s="16">
        <v>1465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 t="s">
        <v>184</v>
      </c>
      <c r="T9" s="19"/>
      <c r="U9" s="46" t="s">
        <v>163</v>
      </c>
      <c r="V9" s="46" t="s">
        <v>164</v>
      </c>
      <c r="W9" s="21"/>
      <c r="X9" s="21"/>
      <c r="Y9" s="21"/>
      <c r="Z9" s="21"/>
      <c r="AA9" s="21"/>
      <c r="AB9" s="21"/>
      <c r="AC9" s="22"/>
      <c r="AD9" s="22"/>
      <c r="AE9" s="23"/>
      <c r="AF9" s="24"/>
      <c r="AG9" s="26"/>
      <c r="AH9" s="26"/>
      <c r="AI9" s="26"/>
      <c r="AJ9" s="26"/>
      <c r="AK9" s="26"/>
      <c r="AL9" s="23"/>
      <c r="AM9" s="23"/>
      <c r="AN9" s="26"/>
      <c r="AO9" s="23"/>
      <c r="AP9" s="26"/>
      <c r="AQ9" s="23"/>
      <c r="AR9" s="26"/>
      <c r="AS9" s="25"/>
      <c r="AT9" s="25"/>
      <c r="AU9" s="40"/>
      <c r="AV9" s="40"/>
      <c r="AW9" s="40"/>
      <c r="AX9" s="40"/>
      <c r="AY9" s="27"/>
      <c r="AZ9" s="28"/>
      <c r="BA9" s="28"/>
      <c r="BB9" s="28"/>
      <c r="BC9" s="28"/>
      <c r="BD9" s="114">
        <f>SUM(AZ9:BB9)</f>
        <v>0</v>
      </c>
      <c r="BE9" s="29"/>
      <c r="BF9" s="28"/>
      <c r="BG9" s="28"/>
      <c r="BH9" s="28"/>
      <c r="BI9" s="114">
        <f>SUM(BF9:BG9)</f>
        <v>0</v>
      </c>
      <c r="BJ9" s="28"/>
      <c r="BK9" s="28"/>
      <c r="BL9" s="30"/>
      <c r="BM9" s="41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6"/>
      <c r="CF9" s="36"/>
      <c r="CG9" s="34"/>
      <c r="CH9" s="118">
        <f>SUM(CE9:CF9)</f>
        <v>0</v>
      </c>
      <c r="CI9" s="35"/>
      <c r="CJ9" s="36"/>
      <c r="CK9" s="35"/>
      <c r="CL9" s="36"/>
      <c r="CM9" s="36"/>
      <c r="CN9" s="36"/>
      <c r="CO9" s="36"/>
      <c r="CP9" s="36"/>
      <c r="CQ9" s="36"/>
      <c r="CR9" s="36"/>
      <c r="CS9" s="121">
        <f>SUM(CP9:CQ9)</f>
        <v>0</v>
      </c>
      <c r="CT9" s="36"/>
      <c r="CU9" s="36"/>
      <c r="CV9" s="36"/>
      <c r="CW9" s="35"/>
      <c r="CX9" s="35"/>
      <c r="CY9" s="36"/>
      <c r="CZ9" s="36"/>
      <c r="DA9" s="36"/>
      <c r="DB9" s="36"/>
      <c r="DC9" s="36"/>
      <c r="DD9" s="36"/>
      <c r="DE9" s="36"/>
      <c r="DF9" s="34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4"/>
      <c r="DS9" s="36"/>
      <c r="DT9" s="36"/>
      <c r="DU9" s="36"/>
      <c r="DV9" s="36"/>
      <c r="DW9" s="36"/>
      <c r="DX9" s="36"/>
      <c r="DY9" s="34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4"/>
      <c r="EL9" s="34"/>
      <c r="EM9" s="38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42"/>
    </row>
    <row r="10" spans="1:156" s="1" customFormat="1" x14ac:dyDescent="0.2">
      <c r="A10" s="1" t="s">
        <v>484</v>
      </c>
      <c r="B10" s="1" t="s">
        <v>485</v>
      </c>
      <c r="C10" s="1" t="s">
        <v>231</v>
      </c>
      <c r="D10" s="15" t="s">
        <v>162</v>
      </c>
      <c r="E10" s="16">
        <v>16329</v>
      </c>
      <c r="F10" s="17">
        <v>48</v>
      </c>
      <c r="G10" s="17">
        <v>4</v>
      </c>
      <c r="H10" s="17">
        <v>48</v>
      </c>
      <c r="I10" s="17"/>
      <c r="J10" s="17"/>
      <c r="K10" s="17"/>
      <c r="L10" s="17"/>
      <c r="M10" s="17"/>
      <c r="N10" s="17"/>
      <c r="O10" s="17"/>
      <c r="P10" s="17"/>
      <c r="Q10" s="17">
        <v>0</v>
      </c>
      <c r="R10" s="17">
        <v>0</v>
      </c>
      <c r="S10" s="16">
        <v>20000</v>
      </c>
      <c r="T10" s="19">
        <f>S10/E10</f>
        <v>1.2248147467695512</v>
      </c>
      <c r="U10" s="20" t="s">
        <v>171</v>
      </c>
      <c r="V10" s="20" t="s">
        <v>172</v>
      </c>
      <c r="W10" s="21">
        <v>80</v>
      </c>
      <c r="X10" s="21">
        <v>114</v>
      </c>
      <c r="Y10" s="21">
        <v>40</v>
      </c>
      <c r="Z10" s="21">
        <v>234</v>
      </c>
      <c r="AA10" s="21">
        <v>71.2</v>
      </c>
      <c r="AB10" s="21">
        <v>305.2</v>
      </c>
      <c r="AC10" s="22"/>
      <c r="AD10" s="22"/>
      <c r="AE10" s="23">
        <v>414050</v>
      </c>
      <c r="AF10" s="24">
        <f>AE10/E10</f>
        <v>25.356727294996631</v>
      </c>
      <c r="AG10" s="26"/>
      <c r="AH10" s="26"/>
      <c r="AI10" s="26"/>
      <c r="AJ10" s="26"/>
      <c r="AK10" s="26"/>
      <c r="AL10" s="23">
        <v>1032335</v>
      </c>
      <c r="AM10" s="23"/>
      <c r="AN10" s="26"/>
      <c r="AO10" s="23"/>
      <c r="AP10" s="26"/>
      <c r="AQ10" s="23"/>
      <c r="AR10" s="26"/>
      <c r="AS10" s="26"/>
      <c r="AT10" s="26"/>
      <c r="AU10" s="40"/>
      <c r="AV10" s="40"/>
      <c r="AW10" s="40"/>
      <c r="AX10" s="40"/>
      <c r="AY10" s="40"/>
      <c r="AZ10" s="28">
        <v>38951</v>
      </c>
      <c r="BA10" s="28">
        <v>4218</v>
      </c>
      <c r="BB10" s="28">
        <v>2044</v>
      </c>
      <c r="BC10" s="28">
        <v>45213</v>
      </c>
      <c r="BD10" s="114">
        <f>SUM(AZ10:BB10)</f>
        <v>45213</v>
      </c>
      <c r="BE10" s="29">
        <f>BC10/E10</f>
        <v>2.7688774572845856</v>
      </c>
      <c r="BF10" s="28">
        <v>325784</v>
      </c>
      <c r="BG10" s="28">
        <v>68436</v>
      </c>
      <c r="BH10" s="28">
        <v>394220</v>
      </c>
      <c r="BI10" s="114">
        <f>SUM(BF10:BG10)</f>
        <v>394220</v>
      </c>
      <c r="BJ10" s="28">
        <v>122395</v>
      </c>
      <c r="BK10" s="28">
        <v>561828</v>
      </c>
      <c r="BL10" s="41"/>
      <c r="BM10" s="41"/>
      <c r="BN10" s="32"/>
      <c r="BO10" s="32"/>
      <c r="BP10" s="32"/>
      <c r="BQ10" s="32"/>
      <c r="BR10" s="32"/>
      <c r="BS10" s="32"/>
      <c r="BT10" s="32"/>
      <c r="BU10" s="32"/>
      <c r="BV10" s="32"/>
      <c r="BW10" s="43">
        <v>13978</v>
      </c>
      <c r="BX10" s="32">
        <v>10116</v>
      </c>
      <c r="BY10" s="32"/>
      <c r="BZ10" s="32"/>
      <c r="CA10" s="32"/>
      <c r="CB10" s="32"/>
      <c r="CC10" s="32">
        <v>53451</v>
      </c>
      <c r="CD10" s="32"/>
      <c r="CE10" s="36"/>
      <c r="CF10" s="36"/>
      <c r="CG10" s="36"/>
      <c r="CH10" s="118">
        <f>SUM(CE10:CF10)</f>
        <v>0</v>
      </c>
      <c r="CI10" s="35"/>
      <c r="CJ10" s="36">
        <v>10000</v>
      </c>
      <c r="CK10" s="35"/>
      <c r="CL10" s="36"/>
      <c r="CM10" s="36">
        <v>1000</v>
      </c>
      <c r="CN10" s="36">
        <v>10822</v>
      </c>
      <c r="CO10" s="36"/>
      <c r="CP10" s="36"/>
      <c r="CQ10" s="36"/>
      <c r="CR10" s="36">
        <v>32102</v>
      </c>
      <c r="CS10" s="121">
        <f>SUM(CP10:CQ10)</f>
        <v>0</v>
      </c>
      <c r="CT10" s="36"/>
      <c r="CU10" s="36"/>
      <c r="CV10" s="36"/>
      <c r="CW10" s="35"/>
      <c r="CX10" s="35"/>
      <c r="CY10" s="36"/>
      <c r="CZ10" s="36"/>
      <c r="DA10" s="36"/>
      <c r="DB10" s="36"/>
      <c r="DC10" s="36"/>
      <c r="DD10" s="36"/>
      <c r="DE10" s="36"/>
      <c r="DF10" s="34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4"/>
      <c r="DS10" s="36"/>
      <c r="DT10" s="36"/>
      <c r="DU10" s="36"/>
      <c r="DV10" s="36"/>
      <c r="DW10" s="36"/>
      <c r="DX10" s="36"/>
      <c r="DY10" s="34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4"/>
      <c r="EL10" s="34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42"/>
    </row>
    <row r="11" spans="1:156" s="1" customFormat="1" x14ac:dyDescent="0.2">
      <c r="A11" s="1" t="s">
        <v>188</v>
      </c>
      <c r="B11" s="1" t="s">
        <v>189</v>
      </c>
      <c r="C11" s="1" t="s">
        <v>190</v>
      </c>
      <c r="D11" s="15" t="s">
        <v>170</v>
      </c>
      <c r="E11" s="16">
        <v>862</v>
      </c>
      <c r="F11" s="17">
        <v>23</v>
      </c>
      <c r="G11" s="17">
        <v>29</v>
      </c>
      <c r="H11" s="17">
        <v>23</v>
      </c>
      <c r="I11" s="18">
        <v>52</v>
      </c>
      <c r="J11" s="18">
        <v>29</v>
      </c>
      <c r="K11" s="18">
        <v>23</v>
      </c>
      <c r="L11" s="18">
        <v>23</v>
      </c>
      <c r="M11" s="18">
        <v>251</v>
      </c>
      <c r="N11" s="18">
        <v>256</v>
      </c>
      <c r="O11" s="18">
        <v>511</v>
      </c>
      <c r="P11" s="18">
        <v>507</v>
      </c>
      <c r="Q11" s="18"/>
      <c r="R11" s="18"/>
      <c r="S11" s="16">
        <v>3114</v>
      </c>
      <c r="T11" s="19">
        <f>S11/E11</f>
        <v>3.6125290023201857</v>
      </c>
      <c r="U11" s="20" t="s">
        <v>163</v>
      </c>
      <c r="V11" s="20" t="s">
        <v>164</v>
      </c>
      <c r="W11" s="21">
        <v>0</v>
      </c>
      <c r="X11" s="21">
        <v>0</v>
      </c>
      <c r="Y11" s="21">
        <v>25</v>
      </c>
      <c r="Z11" s="21">
        <v>25.2</v>
      </c>
      <c r="AA11" s="21">
        <v>25.2</v>
      </c>
      <c r="AB11" s="21">
        <v>50.4</v>
      </c>
      <c r="AC11" s="22">
        <v>0</v>
      </c>
      <c r="AD11" s="22">
        <v>0</v>
      </c>
      <c r="AE11" s="23">
        <v>87400</v>
      </c>
      <c r="AF11" s="24">
        <f>AE11/E11</f>
        <v>101.39211136890951</v>
      </c>
      <c r="AG11" s="25">
        <v>0</v>
      </c>
      <c r="AH11" s="25">
        <v>0</v>
      </c>
      <c r="AI11" s="25">
        <v>0</v>
      </c>
      <c r="AJ11" s="26" t="s">
        <v>181</v>
      </c>
      <c r="AK11" s="25">
        <v>6561</v>
      </c>
      <c r="AL11" s="23">
        <v>6561</v>
      </c>
      <c r="AM11" s="23">
        <f>AE11+AL11</f>
        <v>93961</v>
      </c>
      <c r="AN11" s="25">
        <v>0</v>
      </c>
      <c r="AO11" s="23">
        <f>AM11+AN11</f>
        <v>93961</v>
      </c>
      <c r="AP11" s="25">
        <v>200</v>
      </c>
      <c r="AQ11" s="23">
        <v>0</v>
      </c>
      <c r="AR11" s="25">
        <v>19500</v>
      </c>
      <c r="AS11" s="25">
        <v>19700</v>
      </c>
      <c r="AT11" s="25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>
        <v>12966</v>
      </c>
      <c r="BA11" s="28">
        <v>250</v>
      </c>
      <c r="BB11" s="28">
        <v>989</v>
      </c>
      <c r="BC11" s="28">
        <v>14205</v>
      </c>
      <c r="BD11" s="114">
        <f>SUM(AZ11:BB11)</f>
        <v>14205</v>
      </c>
      <c r="BE11" s="29">
        <f>BC11/E11</f>
        <v>16.479118329466356</v>
      </c>
      <c r="BF11" s="28">
        <v>39997</v>
      </c>
      <c r="BG11" s="28">
        <v>3060</v>
      </c>
      <c r="BH11" s="28">
        <v>43057</v>
      </c>
      <c r="BI11" s="114">
        <f>SUM(BF11:BG11)</f>
        <v>43057</v>
      </c>
      <c r="BJ11" s="28">
        <v>37562</v>
      </c>
      <c r="BK11" s="28">
        <v>94824</v>
      </c>
      <c r="BL11" s="30">
        <v>19525</v>
      </c>
      <c r="BM11" s="30">
        <v>0</v>
      </c>
      <c r="BN11" s="32">
        <v>5941</v>
      </c>
      <c r="BO11" s="32">
        <v>4001</v>
      </c>
      <c r="BP11" s="32">
        <v>9942</v>
      </c>
      <c r="BQ11" s="32">
        <v>185</v>
      </c>
      <c r="BR11" s="32">
        <v>0</v>
      </c>
      <c r="BS11" s="32">
        <v>185</v>
      </c>
      <c r="BT11" s="32">
        <v>0</v>
      </c>
      <c r="BU11" s="32">
        <v>0</v>
      </c>
      <c r="BV11" s="32">
        <v>0</v>
      </c>
      <c r="BW11" s="32">
        <v>12598</v>
      </c>
      <c r="BX11" s="32">
        <v>9097</v>
      </c>
      <c r="BY11" s="32">
        <v>12</v>
      </c>
      <c r="BZ11" s="32">
        <v>0</v>
      </c>
      <c r="CA11" s="32">
        <v>24</v>
      </c>
      <c r="CB11" s="32">
        <v>132</v>
      </c>
      <c r="CC11" s="32">
        <v>10259</v>
      </c>
      <c r="CD11" s="32">
        <v>52</v>
      </c>
      <c r="CE11" s="34">
        <v>645</v>
      </c>
      <c r="CF11" s="34">
        <v>300</v>
      </c>
      <c r="CG11" s="37">
        <v>1654</v>
      </c>
      <c r="CH11" s="118">
        <f>SUM(CE11:CF11)</f>
        <v>945</v>
      </c>
      <c r="CI11" s="35">
        <f>CG11/E11</f>
        <v>1.9187935034802783</v>
      </c>
      <c r="CJ11" s="36">
        <v>2772</v>
      </c>
      <c r="CK11" s="35">
        <f>CJ11/E11</f>
        <v>3.2157772621809744</v>
      </c>
      <c r="CL11" s="37">
        <v>1334</v>
      </c>
      <c r="CM11" s="36">
        <v>276</v>
      </c>
      <c r="CN11" s="36">
        <v>977</v>
      </c>
      <c r="CO11" s="36">
        <v>81</v>
      </c>
      <c r="CP11" s="37">
        <v>1991</v>
      </c>
      <c r="CQ11" s="34">
        <v>1077</v>
      </c>
      <c r="CR11" s="36">
        <v>3068</v>
      </c>
      <c r="CS11" s="121">
        <f>SUM(CP11:CQ11)</f>
        <v>3068</v>
      </c>
      <c r="CT11" s="34">
        <v>156</v>
      </c>
      <c r="CU11" s="37">
        <v>1837</v>
      </c>
      <c r="CV11" s="36">
        <v>4126</v>
      </c>
      <c r="CW11" s="35">
        <f>CV11/E11</f>
        <v>4.786542923433875</v>
      </c>
      <c r="CX11" s="35">
        <f>CV11/CJ11</f>
        <v>1.4884559884559885</v>
      </c>
      <c r="CY11" s="34">
        <v>79</v>
      </c>
      <c r="CZ11" s="34">
        <v>110</v>
      </c>
      <c r="DA11" s="34">
        <v>3</v>
      </c>
      <c r="DB11" s="34">
        <v>3</v>
      </c>
      <c r="DC11" s="34">
        <v>0</v>
      </c>
      <c r="DD11" s="34">
        <v>0</v>
      </c>
      <c r="DE11" s="34">
        <v>10</v>
      </c>
      <c r="DF11" s="34">
        <v>16</v>
      </c>
      <c r="DG11" s="34">
        <v>0</v>
      </c>
      <c r="DH11" s="34">
        <v>0</v>
      </c>
      <c r="DI11" s="34">
        <v>0</v>
      </c>
      <c r="DJ11" s="34">
        <v>0</v>
      </c>
      <c r="DK11" s="34">
        <v>0</v>
      </c>
      <c r="DL11" s="36">
        <v>0</v>
      </c>
      <c r="DM11" s="34">
        <v>6</v>
      </c>
      <c r="DN11" s="34">
        <v>8</v>
      </c>
      <c r="DO11" s="34">
        <v>0</v>
      </c>
      <c r="DP11" s="36"/>
      <c r="DQ11" s="34">
        <v>11</v>
      </c>
      <c r="DR11" s="34">
        <v>25</v>
      </c>
      <c r="DS11" s="34">
        <v>41</v>
      </c>
      <c r="DT11" s="34">
        <v>19</v>
      </c>
      <c r="DU11" s="34">
        <v>44</v>
      </c>
      <c r="DV11" s="34">
        <v>0</v>
      </c>
      <c r="DW11" s="34">
        <v>0</v>
      </c>
      <c r="DX11" s="34">
        <v>45</v>
      </c>
      <c r="DY11" s="34">
        <v>108</v>
      </c>
      <c r="DZ11" s="36"/>
      <c r="EA11" s="36"/>
      <c r="EB11" s="36"/>
      <c r="EC11" s="34">
        <v>0</v>
      </c>
      <c r="ED11" s="36"/>
      <c r="EE11" s="36">
        <v>0</v>
      </c>
      <c r="EF11" s="34">
        <v>6</v>
      </c>
      <c r="EG11" s="34">
        <v>13</v>
      </c>
      <c r="EH11" s="34">
        <v>0</v>
      </c>
      <c r="EI11" s="34">
        <v>0</v>
      </c>
      <c r="EJ11" s="34">
        <v>25</v>
      </c>
      <c r="EK11" s="34">
        <v>44</v>
      </c>
      <c r="EL11" s="34">
        <v>152</v>
      </c>
      <c r="EM11" s="38">
        <f>EL11/E11</f>
        <v>0.17633410672853828</v>
      </c>
      <c r="EN11" s="34">
        <v>6</v>
      </c>
      <c r="EO11" s="34">
        <v>6</v>
      </c>
      <c r="EP11" s="34">
        <v>5</v>
      </c>
      <c r="EQ11" s="34">
        <v>800</v>
      </c>
      <c r="ER11" s="34">
        <v>0</v>
      </c>
      <c r="ES11" s="34">
        <v>25</v>
      </c>
      <c r="ET11" s="34">
        <v>0</v>
      </c>
      <c r="EU11" s="34">
        <v>3</v>
      </c>
      <c r="EV11" s="34">
        <v>6</v>
      </c>
      <c r="EW11" s="34">
        <v>20</v>
      </c>
      <c r="EX11" s="34">
        <v>210</v>
      </c>
      <c r="EY11" s="37">
        <v>5000</v>
      </c>
      <c r="EZ11" s="39">
        <v>1020</v>
      </c>
    </row>
    <row r="12" spans="1:156" s="1" customFormat="1" x14ac:dyDescent="0.2">
      <c r="A12" s="1" t="s">
        <v>191</v>
      </c>
      <c r="B12" s="1" t="s">
        <v>192</v>
      </c>
      <c r="C12" s="1" t="s">
        <v>193</v>
      </c>
      <c r="D12" s="15" t="s">
        <v>162</v>
      </c>
      <c r="E12" s="16">
        <v>2572</v>
      </c>
      <c r="F12" s="17">
        <v>42</v>
      </c>
      <c r="G12" s="17">
        <v>10</v>
      </c>
      <c r="H12" s="17">
        <v>29</v>
      </c>
      <c r="I12" s="18">
        <v>52</v>
      </c>
      <c r="J12" s="18">
        <v>10</v>
      </c>
      <c r="K12" s="18">
        <v>29</v>
      </c>
      <c r="L12" s="18">
        <v>42</v>
      </c>
      <c r="M12" s="18">
        <v>504</v>
      </c>
      <c r="N12" s="18">
        <v>196</v>
      </c>
      <c r="O12" s="18">
        <v>84</v>
      </c>
      <c r="P12" s="18">
        <v>700</v>
      </c>
      <c r="Q12" s="18"/>
      <c r="R12" s="18"/>
      <c r="S12" s="16">
        <v>2750</v>
      </c>
      <c r="T12" s="19">
        <f>S12/E12</f>
        <v>1.0692068429237946</v>
      </c>
      <c r="U12" s="20" t="s">
        <v>163</v>
      </c>
      <c r="V12" s="20" t="s">
        <v>164</v>
      </c>
      <c r="W12" s="21">
        <v>0</v>
      </c>
      <c r="X12" s="21">
        <v>25</v>
      </c>
      <c r="Y12" s="21">
        <v>0</v>
      </c>
      <c r="Z12" s="21">
        <v>25.2</v>
      </c>
      <c r="AA12" s="21">
        <v>44</v>
      </c>
      <c r="AB12" s="21">
        <v>69.2</v>
      </c>
      <c r="AC12" s="22">
        <v>0</v>
      </c>
      <c r="AD12" s="22">
        <v>0</v>
      </c>
      <c r="AE12" s="23">
        <v>40000</v>
      </c>
      <c r="AF12" s="24">
        <f>AE12/E12</f>
        <v>15.552099533437014</v>
      </c>
      <c r="AG12" s="25">
        <v>0</v>
      </c>
      <c r="AH12" s="25">
        <v>0</v>
      </c>
      <c r="AI12" s="25">
        <v>0</v>
      </c>
      <c r="AJ12" s="26" t="s">
        <v>181</v>
      </c>
      <c r="AK12" s="25">
        <v>6029</v>
      </c>
      <c r="AL12" s="23">
        <v>6029</v>
      </c>
      <c r="AM12" s="23">
        <f>AE12+AL12</f>
        <v>46029</v>
      </c>
      <c r="AN12" s="25">
        <v>17918</v>
      </c>
      <c r="AO12" s="23">
        <f>AM12+AN12</f>
        <v>63947</v>
      </c>
      <c r="AP12" s="25">
        <v>200</v>
      </c>
      <c r="AQ12" s="23">
        <v>2099</v>
      </c>
      <c r="AR12" s="25">
        <v>1234</v>
      </c>
      <c r="AS12" s="25">
        <v>3533</v>
      </c>
      <c r="AT12" s="25">
        <v>2394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>
        <v>2229</v>
      </c>
      <c r="BA12" s="28">
        <v>631</v>
      </c>
      <c r="BB12" s="28">
        <v>643</v>
      </c>
      <c r="BC12" s="28">
        <v>3503</v>
      </c>
      <c r="BD12" s="114">
        <f>SUM(AZ12:BB12)</f>
        <v>3503</v>
      </c>
      <c r="BE12" s="29">
        <f>BC12/E12</f>
        <v>1.3619751166407466</v>
      </c>
      <c r="BF12" s="28">
        <v>41933</v>
      </c>
      <c r="BG12" s="28">
        <v>3327</v>
      </c>
      <c r="BH12" s="28">
        <v>45260</v>
      </c>
      <c r="BI12" s="114">
        <f>SUM(BF12:BG12)</f>
        <v>45260</v>
      </c>
      <c r="BJ12" s="28">
        <v>15472</v>
      </c>
      <c r="BK12" s="28">
        <v>64235</v>
      </c>
      <c r="BL12" s="30">
        <v>4838</v>
      </c>
      <c r="BM12" s="30">
        <v>0</v>
      </c>
      <c r="BN12" s="32">
        <v>7780</v>
      </c>
      <c r="BO12" s="32">
        <v>3918</v>
      </c>
      <c r="BP12" s="32">
        <v>11698</v>
      </c>
      <c r="BQ12" s="32">
        <v>1315</v>
      </c>
      <c r="BR12" s="32">
        <v>296</v>
      </c>
      <c r="BS12" s="32">
        <v>1611</v>
      </c>
      <c r="BT12" s="32">
        <v>141</v>
      </c>
      <c r="BU12" s="32">
        <v>25</v>
      </c>
      <c r="BV12" s="32">
        <v>166</v>
      </c>
      <c r="BW12" s="32">
        <v>12598</v>
      </c>
      <c r="BX12" s="32">
        <v>9097</v>
      </c>
      <c r="BY12" s="32">
        <v>9</v>
      </c>
      <c r="BZ12" s="32">
        <v>0</v>
      </c>
      <c r="CA12" s="32">
        <v>9</v>
      </c>
      <c r="CB12" s="32">
        <v>110</v>
      </c>
      <c r="CC12" s="32">
        <v>13585</v>
      </c>
      <c r="CD12" s="32">
        <v>52</v>
      </c>
      <c r="CE12" s="37">
        <v>1075</v>
      </c>
      <c r="CF12" s="34">
        <v>339</v>
      </c>
      <c r="CG12" s="37">
        <v>1414</v>
      </c>
      <c r="CH12" s="118">
        <f>SUM(CE12:CF12)</f>
        <v>1414</v>
      </c>
      <c r="CI12" s="35">
        <f>CG12/E12</f>
        <v>0.54976671850699843</v>
      </c>
      <c r="CJ12" s="36">
        <v>2395</v>
      </c>
      <c r="CK12" s="35">
        <f>CJ12/E12</f>
        <v>0.9311819595645412</v>
      </c>
      <c r="CL12" s="34">
        <v>181</v>
      </c>
      <c r="CM12" s="36">
        <v>71</v>
      </c>
      <c r="CN12" s="36">
        <v>674</v>
      </c>
      <c r="CO12" s="36">
        <v>58</v>
      </c>
      <c r="CP12" s="37">
        <v>3218</v>
      </c>
      <c r="CQ12" s="34">
        <v>1099</v>
      </c>
      <c r="CR12" s="36">
        <v>4317</v>
      </c>
      <c r="CS12" s="121">
        <f>SUM(CP12:CQ12)</f>
        <v>4317</v>
      </c>
      <c r="CT12" s="34">
        <v>88</v>
      </c>
      <c r="CU12" s="34">
        <v>0</v>
      </c>
      <c r="CV12" s="36">
        <v>5049</v>
      </c>
      <c r="CW12" s="35">
        <f>CV12/E12</f>
        <v>1.963063763608087</v>
      </c>
      <c r="CX12" s="35">
        <f>CV12/CJ12</f>
        <v>2.1081419624217119</v>
      </c>
      <c r="CY12" s="34">
        <v>169</v>
      </c>
      <c r="CZ12" s="34">
        <v>353</v>
      </c>
      <c r="DA12" s="34">
        <v>0</v>
      </c>
      <c r="DB12" s="34">
        <v>0</v>
      </c>
      <c r="DC12" s="34">
        <v>10</v>
      </c>
      <c r="DD12" s="34">
        <v>0</v>
      </c>
      <c r="DE12" s="34">
        <v>0</v>
      </c>
      <c r="DF12" s="34">
        <v>10</v>
      </c>
      <c r="DG12" s="34">
        <v>0</v>
      </c>
      <c r="DH12" s="34">
        <v>2</v>
      </c>
      <c r="DI12" s="34">
        <v>1</v>
      </c>
      <c r="DJ12" s="34">
        <v>0</v>
      </c>
      <c r="DK12" s="34">
        <v>0</v>
      </c>
      <c r="DL12" s="34">
        <v>3</v>
      </c>
      <c r="DM12" s="34">
        <v>0</v>
      </c>
      <c r="DN12" s="34">
        <v>0</v>
      </c>
      <c r="DO12" s="34">
        <v>0</v>
      </c>
      <c r="DP12" s="34">
        <v>1</v>
      </c>
      <c r="DQ12" s="34">
        <v>0</v>
      </c>
      <c r="DR12" s="34">
        <v>1</v>
      </c>
      <c r="DS12" s="34">
        <v>14</v>
      </c>
      <c r="DT12" s="34">
        <v>0</v>
      </c>
      <c r="DU12" s="34">
        <v>0</v>
      </c>
      <c r="DV12" s="34">
        <v>45</v>
      </c>
      <c r="DW12" s="34">
        <v>0</v>
      </c>
      <c r="DX12" s="34">
        <v>0</v>
      </c>
      <c r="DY12" s="34">
        <v>45</v>
      </c>
      <c r="DZ12" s="34">
        <v>0</v>
      </c>
      <c r="EA12" s="34">
        <v>36</v>
      </c>
      <c r="EB12" s="34">
        <v>15</v>
      </c>
      <c r="EC12" s="34">
        <v>0</v>
      </c>
      <c r="ED12" s="34">
        <v>0</v>
      </c>
      <c r="EE12" s="34">
        <v>51</v>
      </c>
      <c r="EF12" s="34">
        <v>0</v>
      </c>
      <c r="EG12" s="34">
        <v>0</v>
      </c>
      <c r="EH12" s="34">
        <v>0</v>
      </c>
      <c r="EI12" s="34">
        <v>6</v>
      </c>
      <c r="EJ12" s="34">
        <v>0</v>
      </c>
      <c r="EK12" s="34">
        <v>6</v>
      </c>
      <c r="EL12" s="34">
        <v>102</v>
      </c>
      <c r="EM12" s="38">
        <f>EL12/E12</f>
        <v>3.9657853810264383E-2</v>
      </c>
      <c r="EN12" s="34">
        <v>1</v>
      </c>
      <c r="EO12" s="34">
        <v>310</v>
      </c>
      <c r="EP12" s="34">
        <v>2</v>
      </c>
      <c r="EQ12" s="34">
        <v>180</v>
      </c>
      <c r="ER12" s="34">
        <v>42</v>
      </c>
      <c r="ES12" s="34">
        <v>2</v>
      </c>
      <c r="ET12" s="34">
        <v>0</v>
      </c>
      <c r="EU12" s="34">
        <v>0</v>
      </c>
      <c r="EV12" s="34">
        <v>10</v>
      </c>
      <c r="EW12" s="34">
        <v>60</v>
      </c>
      <c r="EX12" s="34">
        <v>381</v>
      </c>
      <c r="EY12" s="34">
        <v>318</v>
      </c>
      <c r="EZ12" s="39">
        <v>2888</v>
      </c>
    </row>
    <row r="13" spans="1:156" s="1" customFormat="1" x14ac:dyDescent="0.2">
      <c r="A13" s="1" t="s">
        <v>194</v>
      </c>
      <c r="B13" s="1" t="s">
        <v>195</v>
      </c>
      <c r="C13" s="1" t="s">
        <v>196</v>
      </c>
      <c r="D13" s="15" t="s">
        <v>162</v>
      </c>
      <c r="E13" s="16">
        <v>2304</v>
      </c>
      <c r="F13" s="17">
        <v>52</v>
      </c>
      <c r="G13" s="17">
        <v>0</v>
      </c>
      <c r="H13" s="17">
        <v>23</v>
      </c>
      <c r="I13" s="18">
        <v>52</v>
      </c>
      <c r="J13" s="18">
        <v>0</v>
      </c>
      <c r="K13" s="18">
        <v>23</v>
      </c>
      <c r="L13" s="18">
        <v>52</v>
      </c>
      <c r="M13" s="18">
        <v>25</v>
      </c>
      <c r="N13" s="18">
        <v>0</v>
      </c>
      <c r="O13" s="18">
        <v>0</v>
      </c>
      <c r="P13" s="18">
        <v>25</v>
      </c>
      <c r="Q13" s="18"/>
      <c r="R13" s="18"/>
      <c r="S13" s="16">
        <v>1577</v>
      </c>
      <c r="T13" s="19">
        <f>S13/E13</f>
        <v>0.68446180555555558</v>
      </c>
      <c r="U13" s="20" t="s">
        <v>171</v>
      </c>
      <c r="V13" s="20" t="s">
        <v>172</v>
      </c>
      <c r="W13" s="21">
        <v>0</v>
      </c>
      <c r="X13" s="21">
        <v>0</v>
      </c>
      <c r="Y13" s="21">
        <v>30</v>
      </c>
      <c r="Z13" s="21">
        <v>30</v>
      </c>
      <c r="AA13" s="21">
        <v>0</v>
      </c>
      <c r="AB13" s="21">
        <v>30</v>
      </c>
      <c r="AC13" s="22">
        <v>0</v>
      </c>
      <c r="AD13" s="22">
        <v>0</v>
      </c>
      <c r="AE13" s="23">
        <v>28300</v>
      </c>
      <c r="AF13" s="24">
        <f>AE13/E13</f>
        <v>12.282986111111111</v>
      </c>
      <c r="AG13" s="25">
        <v>0</v>
      </c>
      <c r="AH13" s="25">
        <v>0</v>
      </c>
      <c r="AI13" s="25">
        <v>0</v>
      </c>
      <c r="AJ13" s="26" t="s">
        <v>181</v>
      </c>
      <c r="AK13" s="25">
        <v>4992</v>
      </c>
      <c r="AL13" s="23">
        <v>4992</v>
      </c>
      <c r="AM13" s="23">
        <f>AE13+AL13</f>
        <v>33292</v>
      </c>
      <c r="AN13" s="25">
        <v>0</v>
      </c>
      <c r="AO13" s="23">
        <f>AM13+AN13</f>
        <v>33292</v>
      </c>
      <c r="AP13" s="25">
        <v>0</v>
      </c>
      <c r="AQ13" s="23">
        <v>0</v>
      </c>
      <c r="AR13" s="25">
        <v>0</v>
      </c>
      <c r="AS13" s="25">
        <v>0</v>
      </c>
      <c r="AT13" s="25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1215</v>
      </c>
      <c r="BA13" s="28">
        <v>0</v>
      </c>
      <c r="BB13" s="28">
        <v>0</v>
      </c>
      <c r="BC13" s="28">
        <v>1215</v>
      </c>
      <c r="BD13" s="114">
        <f>SUM(AZ13:BB13)</f>
        <v>1215</v>
      </c>
      <c r="BE13" s="29">
        <f>BC13/E13</f>
        <v>0.52734375</v>
      </c>
      <c r="BF13" s="28">
        <v>17875</v>
      </c>
      <c r="BG13" s="28">
        <v>2796</v>
      </c>
      <c r="BH13" s="28">
        <v>20671</v>
      </c>
      <c r="BI13" s="114">
        <f>SUM(BF13:BG13)</f>
        <v>20671</v>
      </c>
      <c r="BJ13" s="28">
        <v>4966</v>
      </c>
      <c r="BK13" s="28">
        <v>26852</v>
      </c>
      <c r="BL13" s="30">
        <v>0</v>
      </c>
      <c r="BM13" s="30">
        <v>0</v>
      </c>
      <c r="BN13" s="32"/>
      <c r="BO13" s="32"/>
      <c r="BP13" s="32"/>
      <c r="BQ13" s="32">
        <v>337</v>
      </c>
      <c r="BR13" s="32">
        <v>230</v>
      </c>
      <c r="BS13" s="32">
        <v>567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/>
      <c r="CB13" s="32">
        <v>0</v>
      </c>
      <c r="CC13" s="32"/>
      <c r="CD13" s="32">
        <v>52</v>
      </c>
      <c r="CE13" s="34">
        <v>437</v>
      </c>
      <c r="CF13" s="34">
        <v>67</v>
      </c>
      <c r="CG13" s="34">
        <v>504</v>
      </c>
      <c r="CH13" s="118">
        <f>SUM(CE13:CF13)</f>
        <v>504</v>
      </c>
      <c r="CI13" s="35">
        <f>CG13/E13</f>
        <v>0.21875</v>
      </c>
      <c r="CJ13" s="36">
        <v>1728</v>
      </c>
      <c r="CK13" s="35">
        <f>CJ13/E13</f>
        <v>0.75</v>
      </c>
      <c r="CL13" s="34">
        <v>94</v>
      </c>
      <c r="CM13" s="36">
        <v>200</v>
      </c>
      <c r="CN13" s="36">
        <v>0</v>
      </c>
      <c r="CO13" s="36">
        <v>0</v>
      </c>
      <c r="CP13" s="37">
        <v>1952</v>
      </c>
      <c r="CQ13" s="34">
        <v>345</v>
      </c>
      <c r="CR13" s="36">
        <v>2297</v>
      </c>
      <c r="CS13" s="121">
        <f>SUM(CP13:CQ13)</f>
        <v>2297</v>
      </c>
      <c r="CT13" s="34">
        <v>0</v>
      </c>
      <c r="CU13" s="34">
        <v>0</v>
      </c>
      <c r="CV13" s="36">
        <v>2297</v>
      </c>
      <c r="CW13" s="35">
        <f>CV13/E13</f>
        <v>0.99696180555555558</v>
      </c>
      <c r="CX13" s="35">
        <f>CV13/CJ13</f>
        <v>1.3292824074074074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  <c r="DJ13" s="34">
        <v>0</v>
      </c>
      <c r="DK13" s="34">
        <v>0</v>
      </c>
      <c r="DL13" s="36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0</v>
      </c>
      <c r="DS13" s="36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34">
        <v>0</v>
      </c>
      <c r="EB13" s="34">
        <v>0</v>
      </c>
      <c r="EC13" s="34">
        <v>0</v>
      </c>
      <c r="ED13" s="34">
        <v>0</v>
      </c>
      <c r="EE13" s="36">
        <v>0</v>
      </c>
      <c r="EF13" s="34">
        <v>0</v>
      </c>
      <c r="EG13" s="34">
        <v>0</v>
      </c>
      <c r="EH13" s="34">
        <v>0</v>
      </c>
      <c r="EI13" s="34">
        <v>0</v>
      </c>
      <c r="EJ13" s="34">
        <v>0</v>
      </c>
      <c r="EK13" s="34">
        <v>0</v>
      </c>
      <c r="EL13" s="34">
        <v>0</v>
      </c>
      <c r="EM13" s="38">
        <f>EL13/E13</f>
        <v>0</v>
      </c>
      <c r="EN13" s="34">
        <v>0</v>
      </c>
      <c r="EO13" s="34">
        <v>0</v>
      </c>
      <c r="EP13" s="34">
        <v>1</v>
      </c>
      <c r="EQ13" s="34">
        <v>21</v>
      </c>
      <c r="ER13" s="34">
        <v>0</v>
      </c>
      <c r="ES13" s="34">
        <v>10</v>
      </c>
      <c r="ET13" s="34">
        <v>0</v>
      </c>
      <c r="EU13" s="34">
        <v>0</v>
      </c>
      <c r="EV13" s="34">
        <v>2</v>
      </c>
      <c r="EW13" s="34">
        <v>0</v>
      </c>
      <c r="EX13" s="34">
        <v>285</v>
      </c>
      <c r="EY13" s="34">
        <v>14</v>
      </c>
      <c r="EZ13" s="44"/>
    </row>
    <row r="14" spans="1:156" s="1" customFormat="1" x14ac:dyDescent="0.2">
      <c r="A14" s="1" t="s">
        <v>197</v>
      </c>
      <c r="B14" s="1" t="s">
        <v>198</v>
      </c>
      <c r="C14" s="1" t="s">
        <v>199</v>
      </c>
      <c r="D14" s="15" t="s">
        <v>162</v>
      </c>
      <c r="E14" s="16">
        <v>1376</v>
      </c>
      <c r="F14" s="17">
        <v>30</v>
      </c>
      <c r="G14" s="17">
        <v>22</v>
      </c>
      <c r="H14" s="17">
        <v>19</v>
      </c>
      <c r="I14" s="18">
        <v>52</v>
      </c>
      <c r="J14" s="18">
        <v>22</v>
      </c>
      <c r="K14" s="18">
        <v>19</v>
      </c>
      <c r="L14" s="18">
        <v>30</v>
      </c>
      <c r="M14" s="18">
        <v>220</v>
      </c>
      <c r="N14" s="18">
        <v>380</v>
      </c>
      <c r="O14" s="18">
        <v>440</v>
      </c>
      <c r="P14" s="18">
        <v>600</v>
      </c>
      <c r="Q14" s="18"/>
      <c r="R14" s="18"/>
      <c r="S14" s="16">
        <v>1716</v>
      </c>
      <c r="T14" s="19">
        <f>S14/E14</f>
        <v>1.2470930232558139</v>
      </c>
      <c r="U14" s="20" t="s">
        <v>163</v>
      </c>
      <c r="V14" s="20" t="s">
        <v>164</v>
      </c>
      <c r="W14" s="21">
        <v>0</v>
      </c>
      <c r="X14" s="21">
        <v>26</v>
      </c>
      <c r="Y14" s="21">
        <v>0</v>
      </c>
      <c r="Z14" s="21">
        <v>26</v>
      </c>
      <c r="AA14" s="21">
        <v>0</v>
      </c>
      <c r="AB14" s="21">
        <v>26</v>
      </c>
      <c r="AC14" s="22">
        <v>0</v>
      </c>
      <c r="AD14" s="21">
        <v>8</v>
      </c>
      <c r="AE14" s="23">
        <v>36800</v>
      </c>
      <c r="AF14" s="24">
        <f>AE14/E14</f>
        <v>26.744186046511629</v>
      </c>
      <c r="AG14" s="25">
        <v>0</v>
      </c>
      <c r="AH14" s="25">
        <v>0</v>
      </c>
      <c r="AI14" s="25">
        <v>0</v>
      </c>
      <c r="AJ14" s="26" t="s">
        <v>181</v>
      </c>
      <c r="AK14" s="25">
        <v>15178</v>
      </c>
      <c r="AL14" s="23">
        <v>15178</v>
      </c>
      <c r="AM14" s="23">
        <f>AE14+AL14</f>
        <v>51978</v>
      </c>
      <c r="AN14" s="25">
        <v>0</v>
      </c>
      <c r="AO14" s="23">
        <f>AM14+AN14</f>
        <v>51978</v>
      </c>
      <c r="AP14" s="25">
        <v>200</v>
      </c>
      <c r="AQ14" s="23">
        <v>0</v>
      </c>
      <c r="AR14" s="25">
        <v>717</v>
      </c>
      <c r="AS14" s="25">
        <v>917</v>
      </c>
      <c r="AT14" s="25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8"/>
      <c r="BA14" s="28"/>
      <c r="BB14" s="28"/>
      <c r="BC14" s="28">
        <v>3563</v>
      </c>
      <c r="BD14" s="114">
        <f>SUM(AZ14:BB14)</f>
        <v>0</v>
      </c>
      <c r="BE14" s="29">
        <f>BC14/E14</f>
        <v>2.589389534883721</v>
      </c>
      <c r="BF14" s="28">
        <v>22456</v>
      </c>
      <c r="BG14" s="28">
        <v>1719</v>
      </c>
      <c r="BH14" s="28">
        <v>24175</v>
      </c>
      <c r="BI14" s="114">
        <f>SUM(BF14:BG14)</f>
        <v>24175</v>
      </c>
      <c r="BJ14" s="28">
        <v>13725</v>
      </c>
      <c r="BK14" s="28">
        <v>41463</v>
      </c>
      <c r="BL14" s="30">
        <v>917</v>
      </c>
      <c r="BM14" s="30">
        <v>0</v>
      </c>
      <c r="BN14" s="32">
        <v>10196</v>
      </c>
      <c r="BO14" s="32">
        <v>3851</v>
      </c>
      <c r="BP14" s="32">
        <v>14047</v>
      </c>
      <c r="BQ14" s="32"/>
      <c r="BR14" s="32"/>
      <c r="BS14" s="32">
        <v>1284</v>
      </c>
      <c r="BT14" s="32"/>
      <c r="BU14" s="32"/>
      <c r="BV14" s="32">
        <v>420</v>
      </c>
      <c r="BW14" s="32"/>
      <c r="BX14" s="32"/>
      <c r="BY14" s="32">
        <v>18</v>
      </c>
      <c r="BZ14" s="32">
        <v>1</v>
      </c>
      <c r="CA14" s="32">
        <v>19</v>
      </c>
      <c r="CB14" s="32">
        <v>101</v>
      </c>
      <c r="CC14" s="32">
        <v>15852</v>
      </c>
      <c r="CD14" s="32">
        <v>52</v>
      </c>
      <c r="CE14" s="34"/>
      <c r="CF14" s="34"/>
      <c r="CG14" s="34">
        <v>351</v>
      </c>
      <c r="CH14" s="118">
        <f>SUM(CE14:CF14)</f>
        <v>0</v>
      </c>
      <c r="CI14" s="35">
        <f>CG14/E14</f>
        <v>0.25508720930232559</v>
      </c>
      <c r="CJ14" s="36">
        <v>3134</v>
      </c>
      <c r="CK14" s="35">
        <f>CJ14/E14</f>
        <v>2.2776162790697674</v>
      </c>
      <c r="CL14" s="34"/>
      <c r="CM14" s="36">
        <v>627</v>
      </c>
      <c r="CN14" s="36"/>
      <c r="CO14" s="36"/>
      <c r="CP14" s="34"/>
      <c r="CQ14" s="34"/>
      <c r="CR14" s="36">
        <v>6243</v>
      </c>
      <c r="CS14" s="121">
        <f>SUM(CP14:CQ14)</f>
        <v>0</v>
      </c>
      <c r="CT14" s="34"/>
      <c r="CU14" s="34">
        <v>260</v>
      </c>
      <c r="CV14" s="36"/>
      <c r="CW14" s="35">
        <f>CV14/E14</f>
        <v>0</v>
      </c>
      <c r="CX14" s="35">
        <f>CV14/CJ14</f>
        <v>0</v>
      </c>
      <c r="CY14" s="34">
        <v>85</v>
      </c>
      <c r="CZ14" s="34">
        <v>331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6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1</v>
      </c>
      <c r="DR14" s="34">
        <v>1</v>
      </c>
      <c r="DS14" s="34">
        <v>1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v>0</v>
      </c>
      <c r="EA14" s="34">
        <v>0</v>
      </c>
      <c r="EB14" s="34">
        <v>0</v>
      </c>
      <c r="EC14" s="34">
        <v>0</v>
      </c>
      <c r="ED14" s="34">
        <v>0</v>
      </c>
      <c r="EE14" s="36">
        <v>0</v>
      </c>
      <c r="EF14" s="34">
        <v>0</v>
      </c>
      <c r="EG14" s="34">
        <v>0</v>
      </c>
      <c r="EH14" s="34">
        <v>0</v>
      </c>
      <c r="EI14" s="34">
        <v>0</v>
      </c>
      <c r="EJ14" s="34"/>
      <c r="EK14" s="34"/>
      <c r="EL14" s="34"/>
      <c r="EM14" s="38">
        <f>EL14/E14</f>
        <v>0</v>
      </c>
      <c r="EN14" s="34">
        <v>0</v>
      </c>
      <c r="EO14" s="34">
        <v>0</v>
      </c>
      <c r="EP14" s="34">
        <v>0</v>
      </c>
      <c r="EQ14" s="34">
        <v>0</v>
      </c>
      <c r="ER14" s="34">
        <v>5</v>
      </c>
      <c r="ES14" s="34">
        <v>48</v>
      </c>
      <c r="ET14" s="34">
        <v>0</v>
      </c>
      <c r="EU14" s="34">
        <v>0</v>
      </c>
      <c r="EV14" s="34">
        <v>4</v>
      </c>
      <c r="EW14" s="34">
        <v>0</v>
      </c>
      <c r="EX14" s="34">
        <v>481</v>
      </c>
      <c r="EY14" s="34"/>
      <c r="EZ14" s="44"/>
    </row>
    <row r="15" spans="1:156" s="1" customFormat="1" x14ac:dyDescent="0.2">
      <c r="A15" s="1" t="s">
        <v>200</v>
      </c>
      <c r="B15" s="1" t="s">
        <v>201</v>
      </c>
      <c r="C15" s="1" t="s">
        <v>178</v>
      </c>
      <c r="D15" s="15" t="s">
        <v>170</v>
      </c>
      <c r="E15" s="16">
        <v>1608</v>
      </c>
      <c r="F15" s="17">
        <v>24</v>
      </c>
      <c r="G15" s="17">
        <v>28</v>
      </c>
      <c r="H15" s="17">
        <v>8</v>
      </c>
      <c r="I15" s="18">
        <v>52</v>
      </c>
      <c r="J15" s="18">
        <v>28</v>
      </c>
      <c r="K15" s="18">
        <v>8</v>
      </c>
      <c r="L15" s="18">
        <v>24</v>
      </c>
      <c r="M15" s="18">
        <v>372</v>
      </c>
      <c r="N15" s="18">
        <v>410</v>
      </c>
      <c r="O15" s="18">
        <v>80</v>
      </c>
      <c r="P15" s="18">
        <v>782</v>
      </c>
      <c r="Q15" s="18">
        <v>146</v>
      </c>
      <c r="R15" s="18">
        <v>24</v>
      </c>
      <c r="S15" s="16">
        <v>2400</v>
      </c>
      <c r="T15" s="19">
        <f>S15/E15</f>
        <v>1.4925373134328359</v>
      </c>
      <c r="U15" s="20" t="s">
        <v>163</v>
      </c>
      <c r="V15" s="20" t="s">
        <v>164</v>
      </c>
      <c r="W15" s="21">
        <v>0</v>
      </c>
      <c r="X15" s="21">
        <v>19</v>
      </c>
      <c r="Y15" s="21">
        <v>8</v>
      </c>
      <c r="Z15" s="21">
        <v>27.200000000000003</v>
      </c>
      <c r="AA15" s="21">
        <v>0</v>
      </c>
      <c r="AB15" s="21">
        <v>27.200000000000003</v>
      </c>
      <c r="AC15" s="22">
        <v>0</v>
      </c>
      <c r="AD15" s="22">
        <v>0</v>
      </c>
      <c r="AE15" s="23">
        <v>30000</v>
      </c>
      <c r="AF15" s="24">
        <f>AE15/E15</f>
        <v>18.656716417910449</v>
      </c>
      <c r="AG15" s="25">
        <v>0</v>
      </c>
      <c r="AH15" s="25">
        <v>0</v>
      </c>
      <c r="AI15" s="25">
        <v>0</v>
      </c>
      <c r="AJ15" s="26" t="s">
        <v>181</v>
      </c>
      <c r="AK15" s="25">
        <v>4610</v>
      </c>
      <c r="AL15" s="23">
        <v>4610</v>
      </c>
      <c r="AM15" s="23">
        <f>AE15+AL15</f>
        <v>34610</v>
      </c>
      <c r="AN15" s="25">
        <v>0</v>
      </c>
      <c r="AO15" s="23">
        <f>AM15+AN15</f>
        <v>34610</v>
      </c>
      <c r="AP15" s="25">
        <v>200</v>
      </c>
      <c r="AQ15" s="23">
        <v>0</v>
      </c>
      <c r="AR15" s="25">
        <v>0</v>
      </c>
      <c r="AS15" s="25">
        <v>200</v>
      </c>
      <c r="AT15" s="25">
        <v>8721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8">
        <v>3187</v>
      </c>
      <c r="BA15" s="28">
        <v>375</v>
      </c>
      <c r="BB15" s="28">
        <v>59</v>
      </c>
      <c r="BC15" s="28">
        <v>3621</v>
      </c>
      <c r="BD15" s="114">
        <f>SUM(AZ15:BB15)</f>
        <v>3621</v>
      </c>
      <c r="BE15" s="29">
        <f>BC15/E15</f>
        <v>2.2518656716417911</v>
      </c>
      <c r="BF15" s="28">
        <v>19702</v>
      </c>
      <c r="BG15" s="28">
        <v>1507</v>
      </c>
      <c r="BH15" s="28">
        <v>21209</v>
      </c>
      <c r="BI15" s="114">
        <f>SUM(BF15:BG15)</f>
        <v>21209</v>
      </c>
      <c r="BJ15" s="28">
        <v>3006</v>
      </c>
      <c r="BK15" s="28">
        <v>27836</v>
      </c>
      <c r="BL15" s="30">
        <v>200</v>
      </c>
      <c r="BM15" s="30">
        <v>0</v>
      </c>
      <c r="BN15" s="32">
        <v>4895</v>
      </c>
      <c r="BO15" s="32">
        <v>5225</v>
      </c>
      <c r="BP15" s="32">
        <v>10120</v>
      </c>
      <c r="BQ15" s="32">
        <v>470</v>
      </c>
      <c r="BR15" s="32">
        <v>267</v>
      </c>
      <c r="BS15" s="32">
        <v>737</v>
      </c>
      <c r="BT15" s="32">
        <v>227</v>
      </c>
      <c r="BU15" s="32">
        <v>24</v>
      </c>
      <c r="BV15" s="32">
        <v>251</v>
      </c>
      <c r="BW15" s="32">
        <v>820</v>
      </c>
      <c r="BX15" s="32">
        <v>9097</v>
      </c>
      <c r="BY15" s="32">
        <v>6</v>
      </c>
      <c r="BZ15" s="32">
        <v>0</v>
      </c>
      <c r="CA15" s="32">
        <v>6</v>
      </c>
      <c r="CB15" s="32">
        <v>0</v>
      </c>
      <c r="CC15" s="32">
        <v>11108</v>
      </c>
      <c r="CD15" s="32">
        <v>52</v>
      </c>
      <c r="CE15" s="34">
        <v>393</v>
      </c>
      <c r="CF15" s="34">
        <v>26</v>
      </c>
      <c r="CG15" s="34">
        <v>419</v>
      </c>
      <c r="CH15" s="118">
        <f>SUM(CE15:CF15)</f>
        <v>419</v>
      </c>
      <c r="CI15" s="35">
        <f>CG15/E15</f>
        <v>0.26057213930348261</v>
      </c>
      <c r="CJ15" s="36">
        <v>2617</v>
      </c>
      <c r="CK15" s="35">
        <f>CJ15/E15</f>
        <v>1.6274875621890548</v>
      </c>
      <c r="CL15" s="34">
        <v>623</v>
      </c>
      <c r="CM15" s="36">
        <v>344</v>
      </c>
      <c r="CN15" s="36">
        <v>817</v>
      </c>
      <c r="CO15" s="36">
        <v>0</v>
      </c>
      <c r="CP15" s="37">
        <v>1141</v>
      </c>
      <c r="CQ15" s="34">
        <v>2340</v>
      </c>
      <c r="CR15" s="36">
        <v>3481</v>
      </c>
      <c r="CS15" s="121">
        <f>SUM(CP15:CQ15)</f>
        <v>3481</v>
      </c>
      <c r="CT15" s="34">
        <v>0</v>
      </c>
      <c r="CU15" s="37">
        <v>1798</v>
      </c>
      <c r="CV15" s="36">
        <v>4298</v>
      </c>
      <c r="CW15" s="35">
        <f>CV15/E15</f>
        <v>2.6728855721393034</v>
      </c>
      <c r="CX15" s="35">
        <f>CV15/CJ15</f>
        <v>1.642338555598013</v>
      </c>
      <c r="CY15" s="34">
        <v>0</v>
      </c>
      <c r="CZ15" s="34">
        <v>28</v>
      </c>
      <c r="DA15" s="34">
        <v>16</v>
      </c>
      <c r="DB15" s="34">
        <v>1</v>
      </c>
      <c r="DC15" s="34">
        <v>0</v>
      </c>
      <c r="DD15" s="34">
        <v>1</v>
      </c>
      <c r="DE15" s="34">
        <v>3</v>
      </c>
      <c r="DF15" s="34">
        <v>21</v>
      </c>
      <c r="DG15" s="34">
        <v>1</v>
      </c>
      <c r="DH15" s="34">
        <v>1</v>
      </c>
      <c r="DI15" s="34">
        <v>0</v>
      </c>
      <c r="DJ15" s="34">
        <v>0</v>
      </c>
      <c r="DK15" s="34">
        <v>1</v>
      </c>
      <c r="DL15" s="34">
        <v>3</v>
      </c>
      <c r="DM15" s="34">
        <v>0</v>
      </c>
      <c r="DN15" s="34">
        <v>0</v>
      </c>
      <c r="DO15" s="34">
        <v>0</v>
      </c>
      <c r="DP15" s="34">
        <v>6</v>
      </c>
      <c r="DQ15" s="34">
        <v>2</v>
      </c>
      <c r="DR15" s="34">
        <v>8</v>
      </c>
      <c r="DS15" s="34">
        <v>32</v>
      </c>
      <c r="DT15" s="34">
        <v>72</v>
      </c>
      <c r="DU15" s="34">
        <v>0</v>
      </c>
      <c r="DV15" s="34">
        <v>5</v>
      </c>
      <c r="DW15" s="34">
        <v>13</v>
      </c>
      <c r="DX15" s="34">
        <v>55</v>
      </c>
      <c r="DY15" s="34">
        <v>145</v>
      </c>
      <c r="DZ15" s="34">
        <v>0</v>
      </c>
      <c r="EA15" s="34">
        <v>0</v>
      </c>
      <c r="EB15" s="34">
        <v>0</v>
      </c>
      <c r="EC15" s="34">
        <v>0</v>
      </c>
      <c r="ED15" s="34">
        <v>76</v>
      </c>
      <c r="EE15" s="34">
        <v>76</v>
      </c>
      <c r="EF15" s="34">
        <v>0</v>
      </c>
      <c r="EG15" s="34">
        <v>0</v>
      </c>
      <c r="EH15" s="34">
        <v>0</v>
      </c>
      <c r="EI15" s="34">
        <v>42</v>
      </c>
      <c r="EJ15" s="34">
        <v>0</v>
      </c>
      <c r="EK15" s="34">
        <v>42</v>
      </c>
      <c r="EL15" s="34">
        <v>263</v>
      </c>
      <c r="EM15" s="38">
        <f>EL15/E15</f>
        <v>0.16355721393034825</v>
      </c>
      <c r="EN15" s="34">
        <v>2</v>
      </c>
      <c r="EO15" s="34">
        <v>14</v>
      </c>
      <c r="EP15" s="34">
        <v>21</v>
      </c>
      <c r="EQ15" s="34">
        <v>40</v>
      </c>
      <c r="ER15" s="34">
        <v>14</v>
      </c>
      <c r="ES15" s="34">
        <v>46</v>
      </c>
      <c r="ET15" s="34">
        <v>0</v>
      </c>
      <c r="EU15" s="34">
        <v>56</v>
      </c>
      <c r="EV15" s="34">
        <v>4</v>
      </c>
      <c r="EW15" s="34">
        <v>5</v>
      </c>
      <c r="EX15" s="34">
        <v>217</v>
      </c>
      <c r="EY15" s="34">
        <v>398</v>
      </c>
      <c r="EZ15" s="44">
        <v>831</v>
      </c>
    </row>
    <row r="16" spans="1:156" s="1" customFormat="1" x14ac:dyDescent="0.2">
      <c r="A16" s="1" t="s">
        <v>202</v>
      </c>
      <c r="B16" s="1" t="s">
        <v>203</v>
      </c>
      <c r="C16" s="1" t="s">
        <v>161</v>
      </c>
      <c r="D16" s="15" t="s">
        <v>162</v>
      </c>
      <c r="E16" s="16">
        <v>1238</v>
      </c>
      <c r="F16" s="17">
        <v>31</v>
      </c>
      <c r="G16" s="17">
        <v>21</v>
      </c>
      <c r="H16" s="17">
        <v>20</v>
      </c>
      <c r="I16" s="18">
        <v>52</v>
      </c>
      <c r="J16" s="18">
        <v>21</v>
      </c>
      <c r="K16" s="18">
        <v>20</v>
      </c>
      <c r="L16" s="18">
        <v>31</v>
      </c>
      <c r="M16" s="18">
        <v>240</v>
      </c>
      <c r="N16" s="18">
        <v>0</v>
      </c>
      <c r="O16" s="18">
        <v>225</v>
      </c>
      <c r="P16" s="18">
        <v>240</v>
      </c>
      <c r="Q16" s="18"/>
      <c r="R16" s="18"/>
      <c r="S16" s="16">
        <v>2184</v>
      </c>
      <c r="T16" s="19">
        <f>S16/E16</f>
        <v>1.7641357027463651</v>
      </c>
      <c r="U16" s="20" t="s">
        <v>163</v>
      </c>
      <c r="V16" s="20" t="s">
        <v>164</v>
      </c>
      <c r="W16" s="21">
        <v>0</v>
      </c>
      <c r="X16" s="21">
        <v>22</v>
      </c>
      <c r="Y16" s="21">
        <v>15</v>
      </c>
      <c r="Z16" s="21">
        <v>37.200000000000003</v>
      </c>
      <c r="AA16" s="21">
        <v>5.2</v>
      </c>
      <c r="AB16" s="21">
        <v>42.400000000000006</v>
      </c>
      <c r="AC16" s="22">
        <v>0</v>
      </c>
      <c r="AD16" s="22">
        <v>0</v>
      </c>
      <c r="AE16" s="23">
        <v>21500</v>
      </c>
      <c r="AF16" s="24">
        <f>AE16/E16</f>
        <v>17.366720516962843</v>
      </c>
      <c r="AG16" s="25">
        <v>0</v>
      </c>
      <c r="AH16" s="25">
        <v>0</v>
      </c>
      <c r="AI16" s="25">
        <v>0</v>
      </c>
      <c r="AJ16" s="26" t="s">
        <v>181</v>
      </c>
      <c r="AK16" s="25">
        <v>30560</v>
      </c>
      <c r="AL16" s="23">
        <v>30560</v>
      </c>
      <c r="AM16" s="23">
        <f>AE16+AL16</f>
        <v>52060</v>
      </c>
      <c r="AN16" s="25">
        <v>0</v>
      </c>
      <c r="AO16" s="23">
        <f>AM16+AN16</f>
        <v>52060</v>
      </c>
      <c r="AP16" s="25">
        <v>0</v>
      </c>
      <c r="AQ16" s="23">
        <v>0</v>
      </c>
      <c r="AR16" s="25">
        <v>0</v>
      </c>
      <c r="AS16" s="25">
        <v>0</v>
      </c>
      <c r="AT16" s="25">
        <v>5000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8">
        <v>1111</v>
      </c>
      <c r="BA16" s="28">
        <v>686</v>
      </c>
      <c r="BB16" s="28">
        <v>536</v>
      </c>
      <c r="BC16" s="28">
        <v>2333</v>
      </c>
      <c r="BD16" s="114">
        <f>SUM(AZ16:BB16)</f>
        <v>2333</v>
      </c>
      <c r="BE16" s="29">
        <f>BC16/E16</f>
        <v>1.884491114701131</v>
      </c>
      <c r="BF16" s="28">
        <v>27930</v>
      </c>
      <c r="BG16" s="28">
        <v>1412</v>
      </c>
      <c r="BH16" s="28">
        <v>29342</v>
      </c>
      <c r="BI16" s="114">
        <f>SUM(BF16:BG16)</f>
        <v>29342</v>
      </c>
      <c r="BJ16" s="28">
        <v>15708</v>
      </c>
      <c r="BK16" s="28">
        <v>47383</v>
      </c>
      <c r="BL16" s="30">
        <v>2000</v>
      </c>
      <c r="BM16" s="30">
        <v>0</v>
      </c>
      <c r="BN16" s="32">
        <v>4608</v>
      </c>
      <c r="BO16" s="32">
        <v>3310</v>
      </c>
      <c r="BP16" s="32">
        <v>7918</v>
      </c>
      <c r="BQ16" s="32"/>
      <c r="BR16" s="32"/>
      <c r="BS16" s="32">
        <v>450</v>
      </c>
      <c r="BT16" s="32">
        <v>255</v>
      </c>
      <c r="BU16" s="32">
        <v>40</v>
      </c>
      <c r="BV16" s="32">
        <v>295</v>
      </c>
      <c r="BW16" s="32">
        <v>12598</v>
      </c>
      <c r="BX16" s="32">
        <v>9097</v>
      </c>
      <c r="BY16" s="32">
        <v>12</v>
      </c>
      <c r="BZ16" s="32">
        <v>1</v>
      </c>
      <c r="CA16" s="32">
        <v>13</v>
      </c>
      <c r="CB16" s="32">
        <v>1</v>
      </c>
      <c r="CC16" s="32">
        <v>8664</v>
      </c>
      <c r="CD16" s="32">
        <v>52</v>
      </c>
      <c r="CE16" s="34">
        <v>255</v>
      </c>
      <c r="CF16" s="34">
        <v>30</v>
      </c>
      <c r="CG16" s="34">
        <v>285</v>
      </c>
      <c r="CH16" s="118">
        <f>SUM(CE16:CF16)</f>
        <v>285</v>
      </c>
      <c r="CI16" s="35">
        <f>CG16/E16</f>
        <v>0.23021001615508885</v>
      </c>
      <c r="CJ16" s="36">
        <v>3448</v>
      </c>
      <c r="CK16" s="35">
        <f>CJ16/E16</f>
        <v>2.7851373182552503</v>
      </c>
      <c r="CL16" s="34">
        <v>356</v>
      </c>
      <c r="CM16" s="36">
        <v>355</v>
      </c>
      <c r="CN16" s="36">
        <v>2166</v>
      </c>
      <c r="CO16" s="36">
        <v>474</v>
      </c>
      <c r="CP16" s="37">
        <v>1608</v>
      </c>
      <c r="CQ16" s="37">
        <v>2634</v>
      </c>
      <c r="CR16" s="36">
        <v>4242</v>
      </c>
      <c r="CS16" s="121">
        <f>SUM(CP16:CQ16)</f>
        <v>4242</v>
      </c>
      <c r="CT16" s="34">
        <v>125</v>
      </c>
      <c r="CU16" s="37">
        <v>1579</v>
      </c>
      <c r="CV16" s="36">
        <v>6882</v>
      </c>
      <c r="CW16" s="35">
        <f>CV16/E16</f>
        <v>5.5589660743134086</v>
      </c>
      <c r="CX16" s="35">
        <f>CV16/CJ16</f>
        <v>1.9959396751740139</v>
      </c>
      <c r="CY16" s="34">
        <v>12</v>
      </c>
      <c r="CZ16" s="34">
        <v>18</v>
      </c>
      <c r="DA16" s="34">
        <v>10</v>
      </c>
      <c r="DB16" s="34">
        <v>3</v>
      </c>
      <c r="DC16" s="34">
        <v>0</v>
      </c>
      <c r="DD16" s="34">
        <v>21</v>
      </c>
      <c r="DE16" s="34">
        <v>0</v>
      </c>
      <c r="DF16" s="34">
        <v>34</v>
      </c>
      <c r="DG16" s="34">
        <v>13</v>
      </c>
      <c r="DH16" s="34">
        <v>10</v>
      </c>
      <c r="DI16" s="34">
        <v>0</v>
      </c>
      <c r="DJ16" s="34">
        <v>0</v>
      </c>
      <c r="DK16" s="34">
        <v>0</v>
      </c>
      <c r="DL16" s="34">
        <v>23</v>
      </c>
      <c r="DM16" s="34">
        <v>5</v>
      </c>
      <c r="DN16" s="34">
        <v>0</v>
      </c>
      <c r="DO16" s="34">
        <v>0</v>
      </c>
      <c r="DP16" s="34">
        <v>42</v>
      </c>
      <c r="DQ16" s="34">
        <v>0</v>
      </c>
      <c r="DR16" s="34">
        <v>47</v>
      </c>
      <c r="DS16" s="34">
        <v>104</v>
      </c>
      <c r="DT16" s="34">
        <v>47</v>
      </c>
      <c r="DU16" s="34">
        <v>135</v>
      </c>
      <c r="DV16" s="34">
        <v>0</v>
      </c>
      <c r="DW16" s="34">
        <v>266</v>
      </c>
      <c r="DX16" s="34">
        <v>0</v>
      </c>
      <c r="DY16" s="34">
        <v>448</v>
      </c>
      <c r="DZ16" s="34">
        <v>312</v>
      </c>
      <c r="EA16" s="34">
        <v>189</v>
      </c>
      <c r="EB16" s="34">
        <v>0</v>
      </c>
      <c r="EC16" s="34">
        <v>0</v>
      </c>
      <c r="ED16" s="34">
        <v>0</v>
      </c>
      <c r="EE16" s="34">
        <v>501</v>
      </c>
      <c r="EF16" s="34">
        <v>343</v>
      </c>
      <c r="EG16" s="34">
        <v>0</v>
      </c>
      <c r="EH16" s="34">
        <v>0</v>
      </c>
      <c r="EI16" s="34">
        <v>495</v>
      </c>
      <c r="EJ16" s="34">
        <v>0</v>
      </c>
      <c r="EK16" s="34">
        <v>838</v>
      </c>
      <c r="EL16" s="34">
        <v>1787</v>
      </c>
      <c r="EM16" s="38">
        <f>EL16/E16</f>
        <v>1.4434571890145396</v>
      </c>
      <c r="EN16" s="34">
        <v>0</v>
      </c>
      <c r="EO16" s="34">
        <v>0</v>
      </c>
      <c r="EP16" s="34">
        <v>28</v>
      </c>
      <c r="EQ16" s="34">
        <v>345</v>
      </c>
      <c r="ER16" s="34">
        <v>43</v>
      </c>
      <c r="ES16" s="34">
        <v>73</v>
      </c>
      <c r="ET16" s="34">
        <v>15</v>
      </c>
      <c r="EU16" s="34">
        <v>25</v>
      </c>
      <c r="EV16" s="34">
        <v>1</v>
      </c>
      <c r="EW16" s="34">
        <v>2</v>
      </c>
      <c r="EX16" s="34">
        <v>253</v>
      </c>
      <c r="EY16" s="37">
        <v>2347</v>
      </c>
      <c r="EZ16" s="44">
        <v>728</v>
      </c>
    </row>
    <row r="17" spans="1:156" s="1" customFormat="1" x14ac:dyDescent="0.2">
      <c r="A17" s="1" t="s">
        <v>204</v>
      </c>
      <c r="B17" s="1" t="s">
        <v>205</v>
      </c>
      <c r="C17" s="1" t="s">
        <v>175</v>
      </c>
      <c r="D17" s="45" t="s">
        <v>170</v>
      </c>
      <c r="E17" s="16">
        <v>1415</v>
      </c>
      <c r="F17" s="17">
        <v>38</v>
      </c>
      <c r="G17" s="17">
        <v>14</v>
      </c>
      <c r="H17" s="17">
        <v>38</v>
      </c>
      <c r="I17" s="18">
        <v>52</v>
      </c>
      <c r="J17" s="18">
        <v>14</v>
      </c>
      <c r="K17" s="18">
        <v>38</v>
      </c>
      <c r="L17" s="18">
        <v>38</v>
      </c>
      <c r="M17" s="18">
        <v>191</v>
      </c>
      <c r="N17" s="18">
        <v>198</v>
      </c>
      <c r="O17" s="18">
        <v>99</v>
      </c>
      <c r="P17" s="18">
        <v>389</v>
      </c>
      <c r="Q17" s="18"/>
      <c r="R17" s="18"/>
      <c r="S17" s="18">
        <v>875</v>
      </c>
      <c r="T17" s="19">
        <f>S17/E17</f>
        <v>0.61837455830388688</v>
      </c>
      <c r="U17" s="20" t="s">
        <v>171</v>
      </c>
      <c r="V17" s="20" t="s">
        <v>172</v>
      </c>
      <c r="W17" s="21">
        <v>0</v>
      </c>
      <c r="X17" s="21">
        <v>0</v>
      </c>
      <c r="Y17" s="21">
        <v>24</v>
      </c>
      <c r="Z17" s="21">
        <v>24</v>
      </c>
      <c r="AA17" s="21">
        <v>0</v>
      </c>
      <c r="AB17" s="21">
        <v>24</v>
      </c>
      <c r="AC17" s="22">
        <v>0</v>
      </c>
      <c r="AD17" s="22">
        <v>0</v>
      </c>
      <c r="AE17" s="23">
        <v>22980</v>
      </c>
      <c r="AF17" s="24">
        <f>AE17/E17</f>
        <v>16.240282685512369</v>
      </c>
      <c r="AG17" s="25">
        <v>0</v>
      </c>
      <c r="AH17" s="25">
        <v>0</v>
      </c>
      <c r="AI17" s="25">
        <v>0</v>
      </c>
      <c r="AJ17" s="26" t="s">
        <v>181</v>
      </c>
      <c r="AK17" s="25">
        <v>12012</v>
      </c>
      <c r="AL17" s="23">
        <v>12012</v>
      </c>
      <c r="AM17" s="23">
        <f>AE17+AL17</f>
        <v>34992</v>
      </c>
      <c r="AN17" s="25">
        <v>5674</v>
      </c>
      <c r="AO17" s="23">
        <f>AM17+AN17</f>
        <v>40666</v>
      </c>
      <c r="AP17" s="25">
        <v>200</v>
      </c>
      <c r="AQ17" s="23">
        <v>520</v>
      </c>
      <c r="AR17" s="25">
        <v>4500</v>
      </c>
      <c r="AS17" s="25">
        <v>5220</v>
      </c>
      <c r="AT17" s="25">
        <v>725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8">
        <v>3644</v>
      </c>
      <c r="BA17" s="28">
        <v>434</v>
      </c>
      <c r="BB17" s="28">
        <v>200</v>
      </c>
      <c r="BC17" s="28">
        <v>4278</v>
      </c>
      <c r="BD17" s="114">
        <f>SUM(AZ17:BB17)</f>
        <v>4278</v>
      </c>
      <c r="BE17" s="29">
        <f>BC17/E17</f>
        <v>3.0233215547703178</v>
      </c>
      <c r="BF17" s="28">
        <v>24068</v>
      </c>
      <c r="BG17" s="28">
        <v>3278</v>
      </c>
      <c r="BH17" s="28">
        <v>27346</v>
      </c>
      <c r="BI17" s="114">
        <f>SUM(BF17:BG17)</f>
        <v>27346</v>
      </c>
      <c r="BJ17" s="28">
        <v>5590</v>
      </c>
      <c r="BK17" s="28">
        <v>37214</v>
      </c>
      <c r="BL17" s="30">
        <v>2220</v>
      </c>
      <c r="BM17" s="30">
        <v>0</v>
      </c>
      <c r="BN17" s="32"/>
      <c r="BO17" s="32"/>
      <c r="BP17" s="32">
        <v>5428</v>
      </c>
      <c r="BQ17" s="32"/>
      <c r="BR17" s="32"/>
      <c r="BS17" s="32">
        <v>504</v>
      </c>
      <c r="BT17" s="32"/>
      <c r="BU17" s="32"/>
      <c r="BV17" s="32">
        <v>183</v>
      </c>
      <c r="BW17" s="32">
        <v>13158</v>
      </c>
      <c r="BX17" s="32">
        <v>10598</v>
      </c>
      <c r="BY17" s="32">
        <v>2</v>
      </c>
      <c r="BZ17" s="32">
        <v>0</v>
      </c>
      <c r="CA17" s="32">
        <v>2</v>
      </c>
      <c r="CB17" s="32">
        <v>45</v>
      </c>
      <c r="CC17" s="32">
        <v>6160</v>
      </c>
      <c r="CD17" s="32">
        <v>52</v>
      </c>
      <c r="CE17" s="34"/>
      <c r="CF17" s="34"/>
      <c r="CG17" s="34">
        <v>632</v>
      </c>
      <c r="CH17" s="118">
        <f>SUM(CE17:CF17)</f>
        <v>0</v>
      </c>
      <c r="CI17" s="35">
        <f>CG17/E17</f>
        <v>0.44664310954063602</v>
      </c>
      <c r="CJ17" s="36">
        <v>745</v>
      </c>
      <c r="CK17" s="35">
        <f>CJ17/E17</f>
        <v>0.52650176678445226</v>
      </c>
      <c r="CL17" s="34">
        <v>594</v>
      </c>
      <c r="CM17" s="36">
        <v>208</v>
      </c>
      <c r="CN17" s="36">
        <v>974</v>
      </c>
      <c r="CO17" s="36">
        <v>4</v>
      </c>
      <c r="CP17" s="34"/>
      <c r="CQ17" s="34"/>
      <c r="CR17" s="36">
        <v>3079</v>
      </c>
      <c r="CS17" s="121">
        <f>SUM(CP17:CQ17)</f>
        <v>0</v>
      </c>
      <c r="CT17" s="34">
        <v>48</v>
      </c>
      <c r="CU17" s="34">
        <v>594</v>
      </c>
      <c r="CV17" s="36">
        <v>4057</v>
      </c>
      <c r="CW17" s="35">
        <f>CV17/E17</f>
        <v>2.867137809187279</v>
      </c>
      <c r="CX17" s="35">
        <f>CV17/CJ17</f>
        <v>5.4456375838926174</v>
      </c>
      <c r="CY17" s="34">
        <v>79</v>
      </c>
      <c r="CZ17" s="34">
        <v>392</v>
      </c>
      <c r="DA17" s="34">
        <v>0</v>
      </c>
      <c r="DB17" s="34">
        <v>4</v>
      </c>
      <c r="DC17" s="34">
        <v>0</v>
      </c>
      <c r="DD17" s="34">
        <v>0</v>
      </c>
      <c r="DE17" s="34">
        <v>0</v>
      </c>
      <c r="DF17" s="34">
        <v>4</v>
      </c>
      <c r="DG17" s="34">
        <v>0</v>
      </c>
      <c r="DH17" s="34">
        <v>0</v>
      </c>
      <c r="DI17" s="34">
        <v>0</v>
      </c>
      <c r="DJ17" s="34">
        <v>0</v>
      </c>
      <c r="DK17" s="34">
        <v>0</v>
      </c>
      <c r="DL17" s="36">
        <v>0</v>
      </c>
      <c r="DM17" s="34">
        <v>0</v>
      </c>
      <c r="DN17" s="34">
        <v>7</v>
      </c>
      <c r="DO17" s="34">
        <v>0</v>
      </c>
      <c r="DP17" s="34">
        <v>1</v>
      </c>
      <c r="DQ17" s="34">
        <v>2</v>
      </c>
      <c r="DR17" s="34">
        <v>10</v>
      </c>
      <c r="DS17" s="34">
        <v>14</v>
      </c>
      <c r="DT17" s="34">
        <v>0</v>
      </c>
      <c r="DU17" s="34">
        <v>46</v>
      </c>
      <c r="DV17" s="34">
        <v>0</v>
      </c>
      <c r="DW17" s="34">
        <v>0</v>
      </c>
      <c r="DX17" s="34">
        <v>0</v>
      </c>
      <c r="DY17" s="34">
        <v>46</v>
      </c>
      <c r="DZ17" s="34">
        <v>0</v>
      </c>
      <c r="EA17" s="34">
        <v>0</v>
      </c>
      <c r="EB17" s="34">
        <v>0</v>
      </c>
      <c r="EC17" s="34">
        <v>0</v>
      </c>
      <c r="ED17" s="34">
        <v>0</v>
      </c>
      <c r="EE17" s="36">
        <v>0</v>
      </c>
      <c r="EF17" s="34">
        <v>0</v>
      </c>
      <c r="EG17" s="34">
        <v>27</v>
      </c>
      <c r="EH17" s="34">
        <v>0</v>
      </c>
      <c r="EI17" s="34">
        <v>19</v>
      </c>
      <c r="EJ17" s="34">
        <v>14</v>
      </c>
      <c r="EK17" s="34">
        <v>60</v>
      </c>
      <c r="EL17" s="34">
        <v>106</v>
      </c>
      <c r="EM17" s="38">
        <f>EL17/E17</f>
        <v>7.4911660777385161E-2</v>
      </c>
      <c r="EN17" s="34">
        <v>0</v>
      </c>
      <c r="EO17" s="34">
        <v>0</v>
      </c>
      <c r="EP17" s="34">
        <v>4</v>
      </c>
      <c r="EQ17" s="34">
        <v>50</v>
      </c>
      <c r="ER17" s="34">
        <v>0</v>
      </c>
      <c r="ES17" s="34">
        <v>0</v>
      </c>
      <c r="ET17" s="34">
        <v>0</v>
      </c>
      <c r="EU17" s="34">
        <v>0</v>
      </c>
      <c r="EV17" s="34">
        <v>5</v>
      </c>
      <c r="EW17" s="34">
        <v>23</v>
      </c>
      <c r="EX17" s="34">
        <v>75</v>
      </c>
      <c r="EY17" s="37">
        <v>2000</v>
      </c>
      <c r="EZ17" s="39">
        <v>4157</v>
      </c>
    </row>
    <row r="18" spans="1:156" s="1" customFormat="1" x14ac:dyDescent="0.2">
      <c r="A18" s="1" t="s">
        <v>486</v>
      </c>
      <c r="B18" s="1" t="s">
        <v>487</v>
      </c>
      <c r="C18" s="1" t="s">
        <v>175</v>
      </c>
      <c r="D18" s="45" t="s">
        <v>162</v>
      </c>
      <c r="E18" s="16">
        <v>712</v>
      </c>
      <c r="F18" s="17">
        <v>52</v>
      </c>
      <c r="G18" s="17">
        <v>0</v>
      </c>
      <c r="H18" s="17">
        <v>0</v>
      </c>
      <c r="I18" s="18">
        <v>52</v>
      </c>
      <c r="J18" s="18">
        <v>0</v>
      </c>
      <c r="K18" s="18">
        <v>0</v>
      </c>
      <c r="L18" s="18">
        <v>52</v>
      </c>
      <c r="M18" s="18">
        <v>520</v>
      </c>
      <c r="N18" s="18">
        <v>20</v>
      </c>
      <c r="O18" s="17" t="s">
        <v>488</v>
      </c>
      <c r="P18" s="18">
        <v>540</v>
      </c>
      <c r="Q18" s="18"/>
      <c r="R18" s="18"/>
      <c r="S18" s="18">
        <v>743</v>
      </c>
      <c r="T18" s="19">
        <f>S18/E18</f>
        <v>1.0435393258426966</v>
      </c>
      <c r="U18" s="20" t="s">
        <v>171</v>
      </c>
      <c r="V18" s="20" t="s">
        <v>172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2">
        <v>0</v>
      </c>
      <c r="AD18" s="21">
        <v>10</v>
      </c>
      <c r="AE18" s="23"/>
      <c r="AF18" s="24"/>
      <c r="AG18" s="25"/>
      <c r="AH18" s="25"/>
      <c r="AI18" s="25"/>
      <c r="AJ18" s="26"/>
      <c r="AK18" s="25"/>
      <c r="AL18" s="23"/>
      <c r="AM18" s="23"/>
      <c r="AN18" s="25"/>
      <c r="AO18" s="23"/>
      <c r="AP18" s="25"/>
      <c r="AQ18" s="23"/>
      <c r="AR18" s="25"/>
      <c r="AS18" s="25"/>
      <c r="AT18" s="25"/>
      <c r="AU18" s="27"/>
      <c r="AV18" s="27"/>
      <c r="AW18" s="27"/>
      <c r="AX18" s="27"/>
      <c r="AY18" s="27"/>
      <c r="AZ18" s="28"/>
      <c r="BA18" s="28"/>
      <c r="BB18" s="28"/>
      <c r="BC18" s="28"/>
      <c r="BD18" s="114">
        <f>SUM(AZ18:BB18)</f>
        <v>0</v>
      </c>
      <c r="BE18" s="29"/>
      <c r="BF18" s="28"/>
      <c r="BG18" s="28"/>
      <c r="BH18" s="28"/>
      <c r="BI18" s="114">
        <f>SUM(BF18:BG18)</f>
        <v>0</v>
      </c>
      <c r="BJ18" s="28"/>
      <c r="BK18" s="28"/>
      <c r="BL18" s="30"/>
      <c r="BM18" s="30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6"/>
      <c r="CF18" s="36"/>
      <c r="CG18" s="36"/>
      <c r="CH18" s="118">
        <f>SUM(CE18:CF18)</f>
        <v>0</v>
      </c>
      <c r="CI18" s="35"/>
      <c r="CJ18" s="36"/>
      <c r="CK18" s="35"/>
      <c r="CL18" s="36"/>
      <c r="CM18" s="36"/>
      <c r="CN18" s="36"/>
      <c r="CO18" s="36"/>
      <c r="CP18" s="36"/>
      <c r="CQ18" s="36"/>
      <c r="CR18" s="36"/>
      <c r="CS18" s="121">
        <f>SUM(CP18:CQ18)</f>
        <v>0</v>
      </c>
      <c r="CT18" s="36"/>
      <c r="CU18" s="36"/>
      <c r="CV18" s="36"/>
      <c r="CW18" s="35"/>
      <c r="CX18" s="35"/>
      <c r="CY18" s="36"/>
      <c r="CZ18" s="36"/>
      <c r="DA18" s="36"/>
      <c r="DB18" s="36"/>
      <c r="DC18" s="36"/>
      <c r="DD18" s="36"/>
      <c r="DE18" s="36"/>
      <c r="DF18" s="34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4"/>
      <c r="DS18" s="36"/>
      <c r="DT18" s="36"/>
      <c r="DU18" s="36"/>
      <c r="DV18" s="36"/>
      <c r="DW18" s="36"/>
      <c r="DX18" s="36"/>
      <c r="DY18" s="34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4"/>
      <c r="EL18" s="34"/>
      <c r="EM18" s="38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42"/>
    </row>
    <row r="19" spans="1:156" s="1" customFormat="1" x14ac:dyDescent="0.2">
      <c r="A19" s="1" t="s">
        <v>450</v>
      </c>
      <c r="B19" s="1" t="s">
        <v>314</v>
      </c>
      <c r="C19" s="1" t="s">
        <v>314</v>
      </c>
      <c r="D19" s="15" t="s">
        <v>162</v>
      </c>
      <c r="E19" s="16">
        <v>16165</v>
      </c>
      <c r="F19" s="17">
        <v>24</v>
      </c>
      <c r="G19" s="17">
        <v>28</v>
      </c>
      <c r="H19" s="17">
        <v>24</v>
      </c>
      <c r="I19" s="18">
        <v>52</v>
      </c>
      <c r="J19" s="18">
        <v>28</v>
      </c>
      <c r="K19" s="18">
        <v>26</v>
      </c>
      <c r="L19" s="18">
        <v>24</v>
      </c>
      <c r="M19" s="18">
        <v>325</v>
      </c>
      <c r="N19" s="18">
        <v>0</v>
      </c>
      <c r="O19" s="18">
        <v>606</v>
      </c>
      <c r="P19" s="18">
        <v>325</v>
      </c>
      <c r="Q19" s="18"/>
      <c r="R19" s="18"/>
      <c r="S19" s="16">
        <v>11511</v>
      </c>
      <c r="T19" s="19">
        <f>S19/E19</f>
        <v>0.71209403031240337</v>
      </c>
      <c r="U19" s="20" t="s">
        <v>171</v>
      </c>
      <c r="V19" s="20" t="s">
        <v>172</v>
      </c>
      <c r="W19" s="21">
        <v>80</v>
      </c>
      <c r="X19" s="21">
        <v>40</v>
      </c>
      <c r="Y19" s="21">
        <v>40</v>
      </c>
      <c r="Z19" s="21">
        <v>160</v>
      </c>
      <c r="AA19" s="21">
        <v>230</v>
      </c>
      <c r="AB19" s="21">
        <v>390</v>
      </c>
      <c r="AC19" s="22">
        <v>0</v>
      </c>
      <c r="AD19" s="21">
        <v>2.5</v>
      </c>
      <c r="AE19" s="23">
        <v>518500</v>
      </c>
      <c r="AF19" s="24">
        <f>AE19/E19</f>
        <v>32.075471698113205</v>
      </c>
      <c r="AG19" s="25">
        <v>19</v>
      </c>
      <c r="AH19" s="25">
        <v>25</v>
      </c>
      <c r="AI19" s="25">
        <v>191</v>
      </c>
      <c r="AJ19" s="26" t="s">
        <v>451</v>
      </c>
      <c r="AK19" s="25">
        <v>95196</v>
      </c>
      <c r="AL19" s="23">
        <v>95387</v>
      </c>
      <c r="AM19" s="23">
        <f>AE19+AL19</f>
        <v>613887</v>
      </c>
      <c r="AN19" s="25">
        <v>36598</v>
      </c>
      <c r="AO19" s="23">
        <f>AM19+AN19</f>
        <v>650485</v>
      </c>
      <c r="AP19" s="25">
        <v>1700</v>
      </c>
      <c r="AQ19" s="23">
        <v>520</v>
      </c>
      <c r="AR19" s="25">
        <v>8500</v>
      </c>
      <c r="AS19" s="25">
        <v>10720</v>
      </c>
      <c r="AT19" s="25">
        <v>700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8"/>
      <c r="BA19" s="28"/>
      <c r="BB19" s="28"/>
      <c r="BC19" s="28">
        <v>57405</v>
      </c>
      <c r="BD19" s="114">
        <f>SUM(AZ19:BB19)</f>
        <v>0</v>
      </c>
      <c r="BE19" s="29">
        <f>BC19/E19</f>
        <v>3.5511908444169502</v>
      </c>
      <c r="BF19" s="28">
        <v>338358</v>
      </c>
      <c r="BG19" s="28">
        <v>50931</v>
      </c>
      <c r="BH19" s="28">
        <v>389289</v>
      </c>
      <c r="BI19" s="114">
        <f>SUM(BF19:BG19)</f>
        <v>389289</v>
      </c>
      <c r="BJ19" s="28">
        <v>18446</v>
      </c>
      <c r="BK19" s="28">
        <v>465140</v>
      </c>
      <c r="BL19" s="30">
        <v>6668</v>
      </c>
      <c r="BM19" s="30">
        <v>0</v>
      </c>
      <c r="BN19" s="32">
        <v>39786</v>
      </c>
      <c r="BO19" s="32">
        <v>14529</v>
      </c>
      <c r="BP19" s="32">
        <v>54315</v>
      </c>
      <c r="BQ19" s="32">
        <v>2654</v>
      </c>
      <c r="BR19" s="32">
        <v>827</v>
      </c>
      <c r="BS19" s="32">
        <v>3481</v>
      </c>
      <c r="BT19" s="32">
        <v>1299</v>
      </c>
      <c r="BU19" s="32">
        <v>302</v>
      </c>
      <c r="BV19" s="32">
        <v>1601</v>
      </c>
      <c r="BW19" s="32">
        <v>13978</v>
      </c>
      <c r="BX19" s="43">
        <v>21268</v>
      </c>
      <c r="BY19" s="32">
        <v>94</v>
      </c>
      <c r="BZ19" s="32">
        <v>5</v>
      </c>
      <c r="CA19" s="32">
        <v>99</v>
      </c>
      <c r="CB19" s="32">
        <v>70</v>
      </c>
      <c r="CC19" s="32">
        <v>59467</v>
      </c>
      <c r="CD19" s="32">
        <v>56</v>
      </c>
      <c r="CE19" s="37">
        <v>7808</v>
      </c>
      <c r="CF19" s="37">
        <v>1858</v>
      </c>
      <c r="CG19" s="37">
        <v>9666</v>
      </c>
      <c r="CH19" s="118">
        <f>SUM(CE19:CF19)</f>
        <v>9666</v>
      </c>
      <c r="CI19" s="35">
        <f>CG19/E19</f>
        <v>0.59795855242808538</v>
      </c>
      <c r="CJ19" s="36">
        <v>20459</v>
      </c>
      <c r="CK19" s="35">
        <f>CJ19/E19</f>
        <v>1.2656356325394371</v>
      </c>
      <c r="CL19" s="37">
        <v>2132</v>
      </c>
      <c r="CM19" s="36">
        <v>2093</v>
      </c>
      <c r="CN19" s="36">
        <v>8735</v>
      </c>
      <c r="CO19" s="36">
        <v>7754</v>
      </c>
      <c r="CP19" s="37">
        <v>14485</v>
      </c>
      <c r="CQ19" s="37">
        <v>10327</v>
      </c>
      <c r="CR19" s="36">
        <v>24812</v>
      </c>
      <c r="CS19" s="121">
        <f>SUM(CP19:CQ19)</f>
        <v>24812</v>
      </c>
      <c r="CT19" s="34">
        <v>102</v>
      </c>
      <c r="CU19" s="37">
        <v>8500</v>
      </c>
      <c r="CV19" s="36">
        <v>41301</v>
      </c>
      <c r="CW19" s="35">
        <f>CV19/E19</f>
        <v>2.5549644293226104</v>
      </c>
      <c r="CX19" s="35">
        <f>CV19/CJ19</f>
        <v>2.0187203675643972</v>
      </c>
      <c r="CY19" s="37">
        <v>3169</v>
      </c>
      <c r="CZ19" s="37">
        <v>1166</v>
      </c>
      <c r="DA19" s="36"/>
      <c r="DB19" s="36"/>
      <c r="DC19" s="36"/>
      <c r="DD19" s="34">
        <v>0</v>
      </c>
      <c r="DE19" s="34">
        <v>0</v>
      </c>
      <c r="DF19" s="34">
        <v>0</v>
      </c>
      <c r="DG19" s="34">
        <v>12</v>
      </c>
      <c r="DH19" s="36"/>
      <c r="DI19" s="36"/>
      <c r="DJ19" s="34">
        <v>0</v>
      </c>
      <c r="DK19" s="34">
        <v>6</v>
      </c>
      <c r="DL19" s="34">
        <v>18</v>
      </c>
      <c r="DM19" s="34">
        <v>35</v>
      </c>
      <c r="DN19" s="34">
        <v>1</v>
      </c>
      <c r="DO19" s="36"/>
      <c r="DP19" s="34">
        <v>17</v>
      </c>
      <c r="DQ19" s="34">
        <v>0</v>
      </c>
      <c r="DR19" s="34">
        <v>53</v>
      </c>
      <c r="DS19" s="34">
        <v>71</v>
      </c>
      <c r="DT19" s="36"/>
      <c r="DU19" s="36"/>
      <c r="DV19" s="36"/>
      <c r="DW19" s="34">
        <v>0</v>
      </c>
      <c r="DX19" s="34">
        <v>20</v>
      </c>
      <c r="DY19" s="34">
        <v>20</v>
      </c>
      <c r="DZ19" s="34">
        <v>105</v>
      </c>
      <c r="EA19" s="34">
        <v>250</v>
      </c>
      <c r="EB19" s="34">
        <v>0</v>
      </c>
      <c r="EC19" s="34">
        <v>0</v>
      </c>
      <c r="ED19" s="34">
        <v>0</v>
      </c>
      <c r="EE19" s="34">
        <v>355</v>
      </c>
      <c r="EF19" s="34">
        <v>370</v>
      </c>
      <c r="EG19" s="34">
        <v>100</v>
      </c>
      <c r="EH19" s="36"/>
      <c r="EI19" s="34">
        <v>130</v>
      </c>
      <c r="EJ19" s="34">
        <v>0</v>
      </c>
      <c r="EK19" s="34">
        <v>600</v>
      </c>
      <c r="EL19" s="34">
        <v>975</v>
      </c>
      <c r="EM19" s="38">
        <f>EL19/E19</f>
        <v>6.0315496442932263E-2</v>
      </c>
      <c r="EN19" s="34">
        <v>35</v>
      </c>
      <c r="EO19" s="37">
        <v>2216</v>
      </c>
      <c r="EP19" s="34">
        <v>23</v>
      </c>
      <c r="EQ19" s="37">
        <v>3285</v>
      </c>
      <c r="ER19" s="34">
        <v>0</v>
      </c>
      <c r="ES19" s="34">
        <v>0</v>
      </c>
      <c r="ET19" s="34">
        <v>120</v>
      </c>
      <c r="EU19" s="34">
        <v>0</v>
      </c>
      <c r="EV19" s="34">
        <v>13</v>
      </c>
      <c r="EW19" s="34">
        <v>695</v>
      </c>
      <c r="EX19" s="34">
        <v>956</v>
      </c>
      <c r="EY19" s="37">
        <v>14227</v>
      </c>
      <c r="EZ19" s="39">
        <v>26061</v>
      </c>
    </row>
    <row r="20" spans="1:156" s="1" customFormat="1" x14ac:dyDescent="0.2">
      <c r="A20" s="1" t="s">
        <v>206</v>
      </c>
      <c r="B20" s="1" t="s">
        <v>207</v>
      </c>
      <c r="C20" s="1" t="s">
        <v>196</v>
      </c>
      <c r="D20" s="15" t="s">
        <v>170</v>
      </c>
      <c r="E20" s="16">
        <v>701</v>
      </c>
      <c r="F20" s="17">
        <v>40</v>
      </c>
      <c r="G20" s="17">
        <v>12</v>
      </c>
      <c r="H20" s="17">
        <v>40</v>
      </c>
      <c r="I20" s="18">
        <v>52</v>
      </c>
      <c r="J20" s="18">
        <v>12</v>
      </c>
      <c r="K20" s="18">
        <v>40</v>
      </c>
      <c r="L20" s="18">
        <v>40</v>
      </c>
      <c r="M20" s="18">
        <v>360</v>
      </c>
      <c r="N20" s="18">
        <v>36</v>
      </c>
      <c r="O20" s="18">
        <v>36</v>
      </c>
      <c r="P20" s="18">
        <v>396</v>
      </c>
      <c r="Q20" s="18"/>
      <c r="R20" s="18"/>
      <c r="S20" s="17" t="s">
        <v>184</v>
      </c>
      <c r="T20" s="19"/>
      <c r="U20" s="20" t="s">
        <v>171</v>
      </c>
      <c r="V20" s="20" t="s">
        <v>172</v>
      </c>
      <c r="W20" s="21">
        <v>0</v>
      </c>
      <c r="X20" s="21">
        <v>0</v>
      </c>
      <c r="Y20" s="21">
        <v>9</v>
      </c>
      <c r="Z20" s="21">
        <v>9.2000000000000011</v>
      </c>
      <c r="AA20" s="21">
        <v>0</v>
      </c>
      <c r="AB20" s="21">
        <v>9.2000000000000011</v>
      </c>
      <c r="AC20" s="22">
        <v>0</v>
      </c>
      <c r="AD20" s="21">
        <v>3</v>
      </c>
      <c r="AE20" s="23">
        <v>8500</v>
      </c>
      <c r="AF20" s="24">
        <f>AE20/E20</f>
        <v>12.125534950071327</v>
      </c>
      <c r="AG20" s="25">
        <v>0</v>
      </c>
      <c r="AH20" s="25">
        <v>0</v>
      </c>
      <c r="AI20" s="25">
        <v>0</v>
      </c>
      <c r="AJ20" s="26" t="s">
        <v>181</v>
      </c>
      <c r="AK20" s="25">
        <v>476</v>
      </c>
      <c r="AL20" s="23">
        <v>476</v>
      </c>
      <c r="AM20" s="23">
        <f>AE20+AL20</f>
        <v>8976</v>
      </c>
      <c r="AN20" s="25">
        <v>0</v>
      </c>
      <c r="AO20" s="23">
        <f>AM20+AN20</f>
        <v>8976</v>
      </c>
      <c r="AP20" s="25">
        <v>0</v>
      </c>
      <c r="AQ20" s="23">
        <v>0</v>
      </c>
      <c r="AR20" s="25">
        <v>0</v>
      </c>
      <c r="AS20" s="25">
        <v>0</v>
      </c>
      <c r="AT20" s="25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8">
        <v>600</v>
      </c>
      <c r="BA20" s="28">
        <v>200</v>
      </c>
      <c r="BB20" s="28">
        <v>0</v>
      </c>
      <c r="BC20" s="28">
        <v>800</v>
      </c>
      <c r="BD20" s="114">
        <f>SUM(AZ20:BB20)</f>
        <v>800</v>
      </c>
      <c r="BE20" s="29">
        <f>BC20/E20</f>
        <v>1.1412268188302426</v>
      </c>
      <c r="BF20" s="28"/>
      <c r="BG20" s="28"/>
      <c r="BH20" s="28">
        <v>6479</v>
      </c>
      <c r="BI20" s="114">
        <f>SUM(BF20:BG20)</f>
        <v>0</v>
      </c>
      <c r="BJ20" s="28">
        <v>1065</v>
      </c>
      <c r="BK20" s="28">
        <v>8344</v>
      </c>
      <c r="BL20" s="30">
        <v>0</v>
      </c>
      <c r="BM20" s="30">
        <v>0</v>
      </c>
      <c r="BN20" s="32"/>
      <c r="BO20" s="32"/>
      <c r="BP20" s="32">
        <v>4839</v>
      </c>
      <c r="BQ20" s="32">
        <v>0</v>
      </c>
      <c r="BR20" s="32">
        <v>0</v>
      </c>
      <c r="BS20" s="32">
        <v>0</v>
      </c>
      <c r="BT20" s="32"/>
      <c r="BU20" s="32"/>
      <c r="BV20" s="32">
        <v>232</v>
      </c>
      <c r="BW20" s="32">
        <v>13198</v>
      </c>
      <c r="BX20" s="32">
        <v>10598</v>
      </c>
      <c r="BY20" s="32">
        <v>0</v>
      </c>
      <c r="BZ20" s="32">
        <v>0</v>
      </c>
      <c r="CA20" s="32">
        <v>0</v>
      </c>
      <c r="CB20" s="32">
        <v>10</v>
      </c>
      <c r="CC20" s="32">
        <v>5081</v>
      </c>
      <c r="CD20" s="32">
        <v>52</v>
      </c>
      <c r="CE20" s="34"/>
      <c r="CF20" s="34"/>
      <c r="CG20" s="34">
        <v>160</v>
      </c>
      <c r="CH20" s="118">
        <f>SUM(CE20:CF20)</f>
        <v>0</v>
      </c>
      <c r="CI20" s="35">
        <f>CG20/E20</f>
        <v>0.22824536376604851</v>
      </c>
      <c r="CJ20" s="36">
        <v>50</v>
      </c>
      <c r="CK20" s="35">
        <f>CJ20/E20</f>
        <v>7.1326676176890161E-2</v>
      </c>
      <c r="CL20" s="34">
        <v>4</v>
      </c>
      <c r="CM20" s="36">
        <v>3</v>
      </c>
      <c r="CN20" s="36">
        <v>100</v>
      </c>
      <c r="CO20" s="36">
        <v>0</v>
      </c>
      <c r="CP20" s="34">
        <v>50</v>
      </c>
      <c r="CQ20" s="34">
        <v>100</v>
      </c>
      <c r="CR20" s="36">
        <v>150</v>
      </c>
      <c r="CS20" s="121">
        <f>SUM(CP20:CQ20)</f>
        <v>150</v>
      </c>
      <c r="CT20" s="34">
        <v>4</v>
      </c>
      <c r="CU20" s="34">
        <v>0</v>
      </c>
      <c r="CV20" s="36">
        <v>250</v>
      </c>
      <c r="CW20" s="35">
        <f>CV20/E20</f>
        <v>0.35663338088445079</v>
      </c>
      <c r="CX20" s="35">
        <f>CV20/CJ20</f>
        <v>5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  <c r="DJ20" s="34">
        <v>0</v>
      </c>
      <c r="DK20" s="34">
        <v>0</v>
      </c>
      <c r="DL20" s="36">
        <v>0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34">
        <v>0</v>
      </c>
      <c r="DS20" s="36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4">
        <v>0</v>
      </c>
      <c r="EB20" s="34">
        <v>0</v>
      </c>
      <c r="EC20" s="34">
        <v>0</v>
      </c>
      <c r="ED20" s="34">
        <v>0</v>
      </c>
      <c r="EE20" s="36">
        <v>0</v>
      </c>
      <c r="EF20" s="34">
        <v>0</v>
      </c>
      <c r="EG20" s="34">
        <v>0</v>
      </c>
      <c r="EH20" s="34">
        <v>0</v>
      </c>
      <c r="EI20" s="34">
        <v>0</v>
      </c>
      <c r="EJ20" s="34">
        <v>0</v>
      </c>
      <c r="EK20" s="34">
        <v>0</v>
      </c>
      <c r="EL20" s="34">
        <v>0</v>
      </c>
      <c r="EM20" s="38">
        <f>EL20/E20</f>
        <v>0</v>
      </c>
      <c r="EN20" s="34">
        <v>0</v>
      </c>
      <c r="EO20" s="34">
        <v>0</v>
      </c>
      <c r="EP20" s="34">
        <v>1</v>
      </c>
      <c r="EQ20" s="34">
        <v>30</v>
      </c>
      <c r="ER20" s="34">
        <v>0</v>
      </c>
      <c r="ES20" s="34">
        <v>0</v>
      </c>
      <c r="ET20" s="34">
        <v>0</v>
      </c>
      <c r="EU20" s="34">
        <v>0</v>
      </c>
      <c r="EV20" s="34">
        <v>3</v>
      </c>
      <c r="EW20" s="34">
        <v>0</v>
      </c>
      <c r="EX20" s="34">
        <v>20</v>
      </c>
      <c r="EY20" s="34">
        <v>200</v>
      </c>
      <c r="EZ20" s="44">
        <v>0</v>
      </c>
    </row>
    <row r="21" spans="1:156" s="1" customFormat="1" x14ac:dyDescent="0.2">
      <c r="A21" s="1" t="s">
        <v>208</v>
      </c>
      <c r="B21" s="1" t="s">
        <v>209</v>
      </c>
      <c r="C21" s="1" t="s">
        <v>193</v>
      </c>
      <c r="D21" s="15" t="s">
        <v>170</v>
      </c>
      <c r="E21" s="16">
        <v>2258</v>
      </c>
      <c r="F21" s="17">
        <v>36</v>
      </c>
      <c r="G21" s="17">
        <v>15</v>
      </c>
      <c r="H21" s="17">
        <v>0</v>
      </c>
      <c r="I21" s="18">
        <v>51</v>
      </c>
      <c r="J21" s="18">
        <v>15</v>
      </c>
      <c r="K21" s="18">
        <v>0</v>
      </c>
      <c r="L21" s="18">
        <v>36</v>
      </c>
      <c r="M21" s="16">
        <v>1206</v>
      </c>
      <c r="N21" s="18">
        <v>0</v>
      </c>
      <c r="O21" s="18">
        <v>526</v>
      </c>
      <c r="P21" s="16">
        <v>1206</v>
      </c>
      <c r="Q21" s="18"/>
      <c r="R21" s="18"/>
      <c r="S21" s="16">
        <v>4100</v>
      </c>
      <c r="T21" s="19">
        <f>S21/E21</f>
        <v>1.8157661647475642</v>
      </c>
      <c r="U21" s="20" t="s">
        <v>163</v>
      </c>
      <c r="V21" s="20" t="s">
        <v>164</v>
      </c>
      <c r="W21" s="21">
        <v>32</v>
      </c>
      <c r="X21" s="21">
        <v>16</v>
      </c>
      <c r="Y21" s="21">
        <v>0</v>
      </c>
      <c r="Z21" s="21">
        <v>48</v>
      </c>
      <c r="AA21" s="21">
        <v>0</v>
      </c>
      <c r="AB21" s="21">
        <v>48</v>
      </c>
      <c r="AC21" s="22">
        <v>0</v>
      </c>
      <c r="AD21" s="21">
        <v>4</v>
      </c>
      <c r="AE21" s="23">
        <v>112600</v>
      </c>
      <c r="AF21" s="24">
        <f>AE21/E21</f>
        <v>49.867139061116035</v>
      </c>
      <c r="AG21" s="25">
        <v>0</v>
      </c>
      <c r="AH21" s="25">
        <v>0</v>
      </c>
      <c r="AI21" s="25">
        <v>0</v>
      </c>
      <c r="AJ21" s="26" t="s">
        <v>181</v>
      </c>
      <c r="AK21" s="25">
        <v>1196</v>
      </c>
      <c r="AL21" s="23">
        <v>1196</v>
      </c>
      <c r="AM21" s="23">
        <f>AE21+AL21</f>
        <v>113796</v>
      </c>
      <c r="AN21" s="25">
        <v>32503</v>
      </c>
      <c r="AO21" s="23">
        <f>AM21+AN21</f>
        <v>146299</v>
      </c>
      <c r="AP21" s="25">
        <v>200</v>
      </c>
      <c r="AQ21" s="23">
        <v>390</v>
      </c>
      <c r="AR21" s="25">
        <v>5171</v>
      </c>
      <c r="AS21" s="25">
        <v>5761</v>
      </c>
      <c r="AT21" s="25">
        <v>724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8">
        <v>6258</v>
      </c>
      <c r="BA21" s="28">
        <v>891</v>
      </c>
      <c r="BB21" s="28">
        <v>0</v>
      </c>
      <c r="BC21" s="28">
        <v>7149</v>
      </c>
      <c r="BD21" s="114">
        <f>SUM(AZ21:BB21)</f>
        <v>7149</v>
      </c>
      <c r="BE21" s="29">
        <f>BC21/E21</f>
        <v>3.1660761736049601</v>
      </c>
      <c r="BF21" s="28">
        <v>47203</v>
      </c>
      <c r="BG21" s="28">
        <v>24940</v>
      </c>
      <c r="BH21" s="28">
        <v>72143</v>
      </c>
      <c r="BI21" s="114">
        <f>SUM(BF21:BG21)</f>
        <v>72143</v>
      </c>
      <c r="BJ21" s="28">
        <v>61621</v>
      </c>
      <c r="BK21" s="28">
        <v>140913</v>
      </c>
      <c r="BL21" s="30">
        <v>5742</v>
      </c>
      <c r="BM21" s="30">
        <v>0</v>
      </c>
      <c r="BN21" s="32">
        <v>3072</v>
      </c>
      <c r="BO21" s="32">
        <v>2842</v>
      </c>
      <c r="BP21" s="32">
        <v>5914</v>
      </c>
      <c r="BQ21" s="32">
        <v>188</v>
      </c>
      <c r="BR21" s="32">
        <v>53</v>
      </c>
      <c r="BS21" s="32">
        <v>241</v>
      </c>
      <c r="BT21" s="32">
        <v>134</v>
      </c>
      <c r="BU21" s="32">
        <v>6</v>
      </c>
      <c r="BV21" s="32">
        <v>140</v>
      </c>
      <c r="BW21" s="32">
        <v>13418</v>
      </c>
      <c r="BX21" s="43">
        <v>10598</v>
      </c>
      <c r="BY21" s="32">
        <v>10</v>
      </c>
      <c r="BZ21" s="32">
        <v>3</v>
      </c>
      <c r="CA21" s="32">
        <v>13</v>
      </c>
      <c r="CB21" s="32">
        <v>87</v>
      </c>
      <c r="CC21" s="32">
        <v>6382</v>
      </c>
      <c r="CD21" s="32">
        <v>52</v>
      </c>
      <c r="CE21" s="34">
        <v>543</v>
      </c>
      <c r="CF21" s="34">
        <v>232</v>
      </c>
      <c r="CG21" s="34">
        <v>775</v>
      </c>
      <c r="CH21" s="118">
        <f>SUM(CE21:CF21)</f>
        <v>775</v>
      </c>
      <c r="CI21" s="35">
        <f>CG21/E21</f>
        <v>0.34322409211691762</v>
      </c>
      <c r="CJ21" s="36">
        <v>10000</v>
      </c>
      <c r="CK21" s="35">
        <f>CJ21/E21</f>
        <v>4.4286979627989371</v>
      </c>
      <c r="CL21" s="34"/>
      <c r="CM21" s="36">
        <v>690</v>
      </c>
      <c r="CN21" s="36">
        <v>1287</v>
      </c>
      <c r="CO21" s="36">
        <v>140</v>
      </c>
      <c r="CP21" s="37">
        <v>1918</v>
      </c>
      <c r="CQ21" s="34">
        <v>4010</v>
      </c>
      <c r="CR21" s="36">
        <v>5928</v>
      </c>
      <c r="CS21" s="121">
        <f>SUM(CP21:CQ21)</f>
        <v>5928</v>
      </c>
      <c r="CT21" s="34">
        <v>38</v>
      </c>
      <c r="CU21" s="34"/>
      <c r="CV21" s="36">
        <v>7355</v>
      </c>
      <c r="CW21" s="35">
        <f>CV21/E21</f>
        <v>3.2573073516386182</v>
      </c>
      <c r="CX21" s="35">
        <f>CV21/CJ21</f>
        <v>0.73550000000000004</v>
      </c>
      <c r="CY21" s="34">
        <v>97</v>
      </c>
      <c r="CZ21" s="34">
        <v>414</v>
      </c>
      <c r="DA21" s="34">
        <v>10</v>
      </c>
      <c r="DB21" s="34">
        <v>11</v>
      </c>
      <c r="DC21" s="34">
        <v>0</v>
      </c>
      <c r="DD21" s="34">
        <v>3</v>
      </c>
      <c r="DE21" s="34">
        <v>4</v>
      </c>
      <c r="DF21" s="34">
        <v>28</v>
      </c>
      <c r="DG21" s="34">
        <v>0</v>
      </c>
      <c r="DH21" s="34">
        <v>0</v>
      </c>
      <c r="DI21" s="34">
        <v>0</v>
      </c>
      <c r="DJ21" s="34">
        <v>0</v>
      </c>
      <c r="DK21" s="34">
        <v>0</v>
      </c>
      <c r="DL21" s="36">
        <v>0</v>
      </c>
      <c r="DM21" s="34">
        <v>0</v>
      </c>
      <c r="DN21" s="34">
        <v>1</v>
      </c>
      <c r="DO21" s="34">
        <v>0</v>
      </c>
      <c r="DP21" s="34">
        <v>3</v>
      </c>
      <c r="DQ21" s="34">
        <v>0</v>
      </c>
      <c r="DR21" s="34">
        <v>4</v>
      </c>
      <c r="DS21" s="34">
        <v>32</v>
      </c>
      <c r="DT21" s="34"/>
      <c r="DU21" s="34">
        <v>129</v>
      </c>
      <c r="DV21" s="34">
        <v>0</v>
      </c>
      <c r="DW21" s="34">
        <v>42</v>
      </c>
      <c r="DX21" s="34">
        <v>51</v>
      </c>
      <c r="DY21" s="34">
        <v>221</v>
      </c>
      <c r="DZ21" s="34">
        <v>0</v>
      </c>
      <c r="EA21" s="34">
        <v>0</v>
      </c>
      <c r="EB21" s="34">
        <v>0</v>
      </c>
      <c r="EC21" s="34">
        <v>0</v>
      </c>
      <c r="ED21" s="34">
        <v>0</v>
      </c>
      <c r="EE21" s="36">
        <v>0</v>
      </c>
      <c r="EF21" s="34">
        <v>0</v>
      </c>
      <c r="EG21" s="34"/>
      <c r="EH21" s="34">
        <v>0</v>
      </c>
      <c r="EI21" s="34"/>
      <c r="EJ21" s="34">
        <v>0</v>
      </c>
      <c r="EK21" s="34">
        <v>-2</v>
      </c>
      <c r="EL21" s="34">
        <v>219</v>
      </c>
      <c r="EM21" s="38">
        <f>EL21/E21</f>
        <v>9.6988485385296724E-2</v>
      </c>
      <c r="EN21" s="34">
        <v>69</v>
      </c>
      <c r="EO21" s="34"/>
      <c r="EP21" s="34">
        <v>32</v>
      </c>
      <c r="EQ21" s="34">
        <v>700</v>
      </c>
      <c r="ER21" s="34">
        <v>15</v>
      </c>
      <c r="ES21" s="34"/>
      <c r="ET21" s="34"/>
      <c r="EU21" s="34"/>
      <c r="EV21" s="34">
        <v>16</v>
      </c>
      <c r="EW21" s="34"/>
      <c r="EX21" s="34"/>
      <c r="EY21" s="34"/>
      <c r="EZ21" s="39">
        <v>3146</v>
      </c>
    </row>
    <row r="22" spans="1:156" s="1" customFormat="1" x14ac:dyDescent="0.2">
      <c r="A22" s="1" t="s">
        <v>489</v>
      </c>
      <c r="B22" s="1" t="s">
        <v>490</v>
      </c>
      <c r="C22" s="1" t="s">
        <v>175</v>
      </c>
      <c r="D22" s="45" t="s">
        <v>162</v>
      </c>
      <c r="E22" s="16">
        <v>2120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 t="s">
        <v>184</v>
      </c>
      <c r="T22" s="19"/>
      <c r="U22" s="46" t="s">
        <v>285</v>
      </c>
      <c r="V22" s="46" t="s">
        <v>286</v>
      </c>
      <c r="W22" s="21"/>
      <c r="X22" s="21"/>
      <c r="Y22" s="21"/>
      <c r="Z22" s="21"/>
      <c r="AA22" s="21"/>
      <c r="AB22" s="21"/>
      <c r="AC22" s="22"/>
      <c r="AD22" s="22"/>
      <c r="AE22" s="23"/>
      <c r="AF22" s="24"/>
      <c r="AG22" s="26"/>
      <c r="AH22" s="26"/>
      <c r="AI22" s="26"/>
      <c r="AJ22" s="26"/>
      <c r="AK22" s="26"/>
      <c r="AL22" s="23"/>
      <c r="AM22" s="23"/>
      <c r="AN22" s="26"/>
      <c r="AO22" s="23"/>
      <c r="AP22" s="26"/>
      <c r="AQ22" s="23"/>
      <c r="AR22" s="26"/>
      <c r="AS22" s="26"/>
      <c r="AT22" s="26"/>
      <c r="AU22" s="40"/>
      <c r="AV22" s="40"/>
      <c r="AW22" s="40"/>
      <c r="AX22" s="40"/>
      <c r="AY22" s="40"/>
      <c r="AZ22" s="28"/>
      <c r="BA22" s="28"/>
      <c r="BB22" s="28"/>
      <c r="BC22" s="28"/>
      <c r="BD22" s="114">
        <f>SUM(AZ22:BB22)</f>
        <v>0</v>
      </c>
      <c r="BE22" s="29"/>
      <c r="BF22" s="28"/>
      <c r="BG22" s="28"/>
      <c r="BH22" s="28"/>
      <c r="BI22" s="114">
        <f>SUM(BF22:BG22)</f>
        <v>0</v>
      </c>
      <c r="BJ22" s="28"/>
      <c r="BK22" s="28"/>
      <c r="BL22" s="41"/>
      <c r="BM22" s="41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6"/>
      <c r="CF22" s="36"/>
      <c r="CG22" s="36"/>
      <c r="CH22" s="118">
        <f>SUM(CE22:CF22)</f>
        <v>0</v>
      </c>
      <c r="CI22" s="35"/>
      <c r="CJ22" s="36"/>
      <c r="CK22" s="35"/>
      <c r="CL22" s="36"/>
      <c r="CM22" s="36"/>
      <c r="CN22" s="36"/>
      <c r="CO22" s="36"/>
      <c r="CP22" s="36"/>
      <c r="CQ22" s="36"/>
      <c r="CR22" s="36"/>
      <c r="CS22" s="121">
        <f>SUM(CP22:CQ22)</f>
        <v>0</v>
      </c>
      <c r="CT22" s="36"/>
      <c r="CU22" s="36"/>
      <c r="CV22" s="36"/>
      <c r="CW22" s="35"/>
      <c r="CX22" s="35"/>
      <c r="CY22" s="36"/>
      <c r="CZ22" s="36"/>
      <c r="DA22" s="36"/>
      <c r="DB22" s="36"/>
      <c r="DC22" s="36"/>
      <c r="DD22" s="36"/>
      <c r="DE22" s="36"/>
      <c r="DF22" s="34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4"/>
      <c r="DS22" s="36"/>
      <c r="DT22" s="36"/>
      <c r="DU22" s="36"/>
      <c r="DV22" s="36"/>
      <c r="DW22" s="36"/>
      <c r="DX22" s="36"/>
      <c r="DY22" s="34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4"/>
      <c r="EL22" s="34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42"/>
    </row>
    <row r="23" spans="1:156" s="1" customFormat="1" x14ac:dyDescent="0.2">
      <c r="A23" s="1" t="s">
        <v>210</v>
      </c>
      <c r="B23" s="1" t="s">
        <v>211</v>
      </c>
      <c r="C23" s="1" t="s">
        <v>169</v>
      </c>
      <c r="D23" s="15" t="s">
        <v>162</v>
      </c>
      <c r="E23" s="16">
        <v>7813</v>
      </c>
      <c r="F23" s="17">
        <v>6</v>
      </c>
      <c r="G23" s="17">
        <v>46</v>
      </c>
      <c r="H23" s="17">
        <v>6</v>
      </c>
      <c r="I23" s="18">
        <v>52</v>
      </c>
      <c r="J23" s="18">
        <v>46</v>
      </c>
      <c r="K23" s="18">
        <v>6</v>
      </c>
      <c r="L23" s="18">
        <v>6</v>
      </c>
      <c r="M23" s="18">
        <v>126</v>
      </c>
      <c r="N23" s="18">
        <v>0</v>
      </c>
      <c r="O23" s="18">
        <v>617</v>
      </c>
      <c r="P23" s="18">
        <v>126</v>
      </c>
      <c r="Q23" s="18"/>
      <c r="R23" s="18"/>
      <c r="S23" s="16">
        <v>7781</v>
      </c>
      <c r="T23" s="19">
        <f>S23/E23</f>
        <v>0.99590426212722383</v>
      </c>
      <c r="U23" s="20" t="s">
        <v>171</v>
      </c>
      <c r="V23" s="20" t="s">
        <v>172</v>
      </c>
      <c r="W23" s="21">
        <v>30</v>
      </c>
      <c r="X23" s="21">
        <v>0</v>
      </c>
      <c r="Y23" s="21">
        <v>140</v>
      </c>
      <c r="Z23" s="21">
        <v>170</v>
      </c>
      <c r="AA23" s="21">
        <v>19.2</v>
      </c>
      <c r="AB23" s="21">
        <v>189.20000000000002</v>
      </c>
      <c r="AC23" s="22">
        <v>0</v>
      </c>
      <c r="AD23" s="21">
        <v>30</v>
      </c>
      <c r="AE23" s="23">
        <v>171407</v>
      </c>
      <c r="AF23" s="24">
        <f>AE23/E23</f>
        <v>21.938691923716881</v>
      </c>
      <c r="AG23" s="25">
        <v>30</v>
      </c>
      <c r="AH23" s="25">
        <v>0</v>
      </c>
      <c r="AI23" s="25">
        <v>30</v>
      </c>
      <c r="AJ23" s="26" t="s">
        <v>181</v>
      </c>
      <c r="AK23" s="25">
        <v>100370</v>
      </c>
      <c r="AL23" s="23">
        <v>100400</v>
      </c>
      <c r="AM23" s="23">
        <f>AE23+AL23</f>
        <v>271807</v>
      </c>
      <c r="AN23" s="25">
        <v>95531</v>
      </c>
      <c r="AO23" s="23">
        <f>AM23+AN23</f>
        <v>367338</v>
      </c>
      <c r="AP23" s="25">
        <v>400</v>
      </c>
      <c r="AQ23" s="23">
        <v>520</v>
      </c>
      <c r="AR23" s="25">
        <v>20244</v>
      </c>
      <c r="AS23" s="25">
        <v>21164</v>
      </c>
      <c r="AT23" s="25">
        <v>2500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8">
        <v>7306</v>
      </c>
      <c r="BA23" s="28">
        <v>3956</v>
      </c>
      <c r="BB23" s="28">
        <v>736</v>
      </c>
      <c r="BC23" s="28">
        <v>11998</v>
      </c>
      <c r="BD23" s="114">
        <f>SUM(AZ23:BB23)</f>
        <v>11998</v>
      </c>
      <c r="BE23" s="29">
        <f>BC23/E23</f>
        <v>1.5356457186740049</v>
      </c>
      <c r="BF23" s="28">
        <v>156486</v>
      </c>
      <c r="BG23" s="28">
        <v>18577</v>
      </c>
      <c r="BH23" s="28">
        <v>175063</v>
      </c>
      <c r="BI23" s="114">
        <f>SUM(BF23:BG23)</f>
        <v>175063</v>
      </c>
      <c r="BJ23" s="28">
        <v>81255</v>
      </c>
      <c r="BK23" s="28">
        <v>268316</v>
      </c>
      <c r="BL23" s="30">
        <v>2226</v>
      </c>
      <c r="BM23" s="30">
        <v>0</v>
      </c>
      <c r="BN23" s="32">
        <v>11226</v>
      </c>
      <c r="BO23" s="32">
        <v>8234</v>
      </c>
      <c r="BP23" s="32">
        <v>19460</v>
      </c>
      <c r="BQ23" s="32">
        <v>712</v>
      </c>
      <c r="BR23" s="32">
        <v>406</v>
      </c>
      <c r="BS23" s="32">
        <v>1118</v>
      </c>
      <c r="BT23" s="32">
        <v>637</v>
      </c>
      <c r="BU23" s="32">
        <v>77</v>
      </c>
      <c r="BV23" s="32">
        <v>714</v>
      </c>
      <c r="BW23" s="32">
        <v>13459</v>
      </c>
      <c r="BX23" s="32">
        <v>10757</v>
      </c>
      <c r="BY23" s="32">
        <v>7</v>
      </c>
      <c r="BZ23" s="32">
        <v>2</v>
      </c>
      <c r="CA23" s="32">
        <v>9</v>
      </c>
      <c r="CB23" s="32">
        <v>22</v>
      </c>
      <c r="CC23" s="32">
        <v>21314</v>
      </c>
      <c r="CD23" s="32">
        <v>54</v>
      </c>
      <c r="CE23" s="37">
        <v>4037</v>
      </c>
      <c r="CF23" s="34">
        <v>814</v>
      </c>
      <c r="CG23" s="37">
        <v>4851</v>
      </c>
      <c r="CH23" s="118">
        <f>SUM(CE23:CF23)</f>
        <v>4851</v>
      </c>
      <c r="CI23" s="35">
        <f>CG23/E23</f>
        <v>0.6208882631511583</v>
      </c>
      <c r="CJ23" s="36">
        <v>1400</v>
      </c>
      <c r="CK23" s="35">
        <f>CJ23/E23</f>
        <v>0.17918853193395623</v>
      </c>
      <c r="CL23" s="37">
        <v>1515</v>
      </c>
      <c r="CM23" s="36">
        <v>104</v>
      </c>
      <c r="CN23" s="36">
        <v>8657</v>
      </c>
      <c r="CO23" s="36">
        <v>15</v>
      </c>
      <c r="CP23" s="37">
        <v>3397</v>
      </c>
      <c r="CQ23" s="34">
        <v>5192</v>
      </c>
      <c r="CR23" s="36">
        <v>8589</v>
      </c>
      <c r="CS23" s="121">
        <f>SUM(CP23:CQ23)</f>
        <v>8589</v>
      </c>
      <c r="CT23" s="34">
        <v>54</v>
      </c>
      <c r="CU23" s="37">
        <v>6228</v>
      </c>
      <c r="CV23" s="36">
        <v>17261</v>
      </c>
      <c r="CW23" s="35">
        <f>CV23/E23</f>
        <v>2.209266606937156</v>
      </c>
      <c r="CX23" s="35">
        <f>CV23/CJ23</f>
        <v>12.329285714285714</v>
      </c>
      <c r="CY23" s="34">
        <v>220</v>
      </c>
      <c r="CZ23" s="34">
        <v>491</v>
      </c>
      <c r="DA23" s="34">
        <v>0</v>
      </c>
      <c r="DB23" s="34">
        <v>1</v>
      </c>
      <c r="DC23" s="34">
        <v>1</v>
      </c>
      <c r="DD23" s="34">
        <v>0</v>
      </c>
      <c r="DE23" s="34">
        <v>4</v>
      </c>
      <c r="DF23" s="34">
        <v>6</v>
      </c>
      <c r="DG23" s="34">
        <v>8</v>
      </c>
      <c r="DH23" s="34">
        <v>0</v>
      </c>
      <c r="DI23" s="34">
        <v>0</v>
      </c>
      <c r="DJ23" s="34">
        <v>0</v>
      </c>
      <c r="DK23" s="34">
        <v>1</v>
      </c>
      <c r="DL23" s="34">
        <v>9</v>
      </c>
      <c r="DM23" s="34">
        <v>30</v>
      </c>
      <c r="DN23" s="34">
        <v>1</v>
      </c>
      <c r="DO23" s="34">
        <v>4</v>
      </c>
      <c r="DP23" s="34">
        <v>26</v>
      </c>
      <c r="DQ23" s="34">
        <v>3</v>
      </c>
      <c r="DR23" s="34">
        <v>64</v>
      </c>
      <c r="DS23" s="34">
        <v>79</v>
      </c>
      <c r="DT23" s="34">
        <v>0</v>
      </c>
      <c r="DU23" s="34">
        <v>7</v>
      </c>
      <c r="DV23" s="34">
        <v>10</v>
      </c>
      <c r="DW23" s="34">
        <v>0</v>
      </c>
      <c r="DX23" s="34">
        <v>111</v>
      </c>
      <c r="DY23" s="34">
        <v>128</v>
      </c>
      <c r="DZ23" s="34">
        <v>261</v>
      </c>
      <c r="EA23" s="34">
        <v>0</v>
      </c>
      <c r="EB23" s="34">
        <v>0</v>
      </c>
      <c r="EC23" s="34">
        <v>0</v>
      </c>
      <c r="ED23" s="34">
        <v>10</v>
      </c>
      <c r="EE23" s="34">
        <v>271</v>
      </c>
      <c r="EF23" s="34">
        <v>134</v>
      </c>
      <c r="EG23" s="34">
        <v>11</v>
      </c>
      <c r="EH23" s="34">
        <v>3</v>
      </c>
      <c r="EI23" s="34">
        <v>724</v>
      </c>
      <c r="EJ23" s="34">
        <v>21</v>
      </c>
      <c r="EK23" s="34">
        <v>893</v>
      </c>
      <c r="EL23" s="34">
        <v>1292</v>
      </c>
      <c r="EM23" s="38">
        <f>EL23/E23</f>
        <v>0.16536541661333676</v>
      </c>
      <c r="EN23" s="34">
        <v>24</v>
      </c>
      <c r="EO23" s="34">
        <v>107</v>
      </c>
      <c r="EP23" s="34">
        <v>13</v>
      </c>
      <c r="EQ23" s="34">
        <v>550</v>
      </c>
      <c r="ER23" s="34">
        <v>2</v>
      </c>
      <c r="ES23" s="34">
        <v>0</v>
      </c>
      <c r="ET23" s="34">
        <v>60</v>
      </c>
      <c r="EU23" s="34">
        <v>0</v>
      </c>
      <c r="EV23" s="34">
        <v>6</v>
      </c>
      <c r="EW23" s="34">
        <v>3</v>
      </c>
      <c r="EX23" s="34">
        <v>42</v>
      </c>
      <c r="EY23" s="34">
        <v>150</v>
      </c>
      <c r="EZ23" s="39">
        <v>13904</v>
      </c>
    </row>
    <row r="24" spans="1:156" s="1" customFormat="1" x14ac:dyDescent="0.2">
      <c r="A24" s="1" t="s">
        <v>212</v>
      </c>
      <c r="B24" s="1" t="s">
        <v>213</v>
      </c>
      <c r="C24" s="1" t="s">
        <v>199</v>
      </c>
      <c r="D24" s="15" t="s">
        <v>162</v>
      </c>
      <c r="E24" s="16">
        <v>2692</v>
      </c>
      <c r="F24" s="17">
        <v>14</v>
      </c>
      <c r="G24" s="17">
        <v>27</v>
      </c>
      <c r="H24" s="17">
        <v>13</v>
      </c>
      <c r="I24" s="18">
        <v>41</v>
      </c>
      <c r="J24" s="18">
        <v>27</v>
      </c>
      <c r="K24" s="18">
        <v>13</v>
      </c>
      <c r="L24" s="18">
        <v>14</v>
      </c>
      <c r="M24" s="18">
        <v>108</v>
      </c>
      <c r="N24" s="18">
        <v>0</v>
      </c>
      <c r="O24" s="18">
        <v>128</v>
      </c>
      <c r="P24" s="18">
        <v>108</v>
      </c>
      <c r="Q24" s="18"/>
      <c r="R24" s="18"/>
      <c r="S24" s="16">
        <v>2890</v>
      </c>
      <c r="T24" s="19">
        <f>S24/E24</f>
        <v>1.0735512630014858</v>
      </c>
      <c r="U24" s="20" t="s">
        <v>163</v>
      </c>
      <c r="V24" s="20" t="s">
        <v>164</v>
      </c>
      <c r="W24" s="21">
        <v>0</v>
      </c>
      <c r="X24" s="21">
        <v>10</v>
      </c>
      <c r="Y24" s="21">
        <v>25</v>
      </c>
      <c r="Z24" s="21">
        <v>35.200000000000003</v>
      </c>
      <c r="AA24" s="21">
        <v>0</v>
      </c>
      <c r="AB24" s="21">
        <v>35.200000000000003</v>
      </c>
      <c r="AC24" s="22">
        <v>0</v>
      </c>
      <c r="AD24" s="21">
        <v>30</v>
      </c>
      <c r="AE24" s="23">
        <v>5086</v>
      </c>
      <c r="AF24" s="24">
        <f>AE24/E24</f>
        <v>1.8893016344725111</v>
      </c>
      <c r="AG24" s="25">
        <v>0</v>
      </c>
      <c r="AH24" s="25">
        <v>0</v>
      </c>
      <c r="AI24" s="25">
        <v>0</v>
      </c>
      <c r="AJ24" s="26" t="s">
        <v>181</v>
      </c>
      <c r="AK24" s="25">
        <v>53651</v>
      </c>
      <c r="AL24" s="23">
        <v>53651</v>
      </c>
      <c r="AM24" s="23">
        <f>AE24+AL24</f>
        <v>58737</v>
      </c>
      <c r="AN24" s="25">
        <v>0</v>
      </c>
      <c r="AO24" s="23">
        <f>AM24+AN24</f>
        <v>58737</v>
      </c>
      <c r="AP24" s="25">
        <v>200</v>
      </c>
      <c r="AQ24" s="23">
        <v>520</v>
      </c>
      <c r="AR24" s="25">
        <v>9237</v>
      </c>
      <c r="AS24" s="25">
        <v>9957</v>
      </c>
      <c r="AT24" s="25">
        <v>1000</v>
      </c>
      <c r="AU24" s="27">
        <v>0</v>
      </c>
      <c r="AV24" s="27">
        <v>0</v>
      </c>
      <c r="AW24" s="27">
        <v>0</v>
      </c>
      <c r="AX24" s="27">
        <v>4153</v>
      </c>
      <c r="AY24" s="27">
        <v>4153</v>
      </c>
      <c r="AZ24" s="28"/>
      <c r="BA24" s="28"/>
      <c r="BB24" s="28"/>
      <c r="BC24" s="28">
        <v>4979</v>
      </c>
      <c r="BD24" s="114">
        <f>SUM(AZ24:BB24)</f>
        <v>0</v>
      </c>
      <c r="BE24" s="29">
        <f>BC24/E24</f>
        <v>1.8495542347696881</v>
      </c>
      <c r="BF24" s="28">
        <v>34359</v>
      </c>
      <c r="BG24" s="28">
        <v>2632</v>
      </c>
      <c r="BH24" s="28">
        <v>36991</v>
      </c>
      <c r="BI24" s="114">
        <f>SUM(BF24:BG24)</f>
        <v>36991</v>
      </c>
      <c r="BJ24" s="28">
        <v>19353</v>
      </c>
      <c r="BK24" s="28">
        <v>61323</v>
      </c>
      <c r="BL24" s="30">
        <v>4957</v>
      </c>
      <c r="BM24" s="30">
        <v>4153</v>
      </c>
      <c r="BN24" s="32"/>
      <c r="BO24" s="32"/>
      <c r="BP24" s="32"/>
      <c r="BQ24" s="32">
        <v>0</v>
      </c>
      <c r="BR24" s="32">
        <v>0</v>
      </c>
      <c r="BS24" s="32"/>
      <c r="BT24" s="32"/>
      <c r="BU24" s="32"/>
      <c r="BV24" s="32"/>
      <c r="BW24" s="32">
        <v>12598</v>
      </c>
      <c r="BX24" s="32">
        <v>9192</v>
      </c>
      <c r="BY24" s="32">
        <v>0</v>
      </c>
      <c r="BZ24" s="32">
        <v>0</v>
      </c>
      <c r="CA24" s="32"/>
      <c r="CB24" s="32"/>
      <c r="CC24" s="32"/>
      <c r="CD24" s="32">
        <v>52</v>
      </c>
      <c r="CE24" s="34"/>
      <c r="CF24" s="34"/>
      <c r="CG24" s="34"/>
      <c r="CH24" s="118">
        <f>SUM(CE24:CF24)</f>
        <v>0</v>
      </c>
      <c r="CI24" s="35"/>
      <c r="CJ24" s="36">
        <v>988</v>
      </c>
      <c r="CK24" s="35">
        <f>CJ24/E24</f>
        <v>0.36701337295690933</v>
      </c>
      <c r="CL24" s="34"/>
      <c r="CM24" s="36"/>
      <c r="CN24" s="36">
        <v>1409</v>
      </c>
      <c r="CO24" s="36">
        <v>9</v>
      </c>
      <c r="CP24" s="34"/>
      <c r="CQ24" s="34"/>
      <c r="CR24" s="36">
        <v>10985</v>
      </c>
      <c r="CS24" s="121">
        <f>SUM(CP24:CQ24)</f>
        <v>0</v>
      </c>
      <c r="CT24" s="34"/>
      <c r="CU24" s="34"/>
      <c r="CV24" s="36">
        <v>12403</v>
      </c>
      <c r="CW24" s="35">
        <f>CV24/E24</f>
        <v>4.6073551263001482</v>
      </c>
      <c r="CX24" s="35">
        <f>CV24/CJ24</f>
        <v>12.553643724696355</v>
      </c>
      <c r="CY24" s="34">
        <v>109</v>
      </c>
      <c r="CZ24" s="34">
        <v>138</v>
      </c>
      <c r="DA24" s="34">
        <v>0</v>
      </c>
      <c r="DB24" s="34">
        <v>0</v>
      </c>
      <c r="DC24" s="34">
        <v>0</v>
      </c>
      <c r="DD24" s="34">
        <v>0</v>
      </c>
      <c r="DE24" s="34">
        <v>21</v>
      </c>
      <c r="DF24" s="34">
        <v>21</v>
      </c>
      <c r="DG24" s="34">
        <v>0</v>
      </c>
      <c r="DH24" s="34">
        <v>0</v>
      </c>
      <c r="DI24" s="34">
        <v>0</v>
      </c>
      <c r="DJ24" s="34">
        <v>0</v>
      </c>
      <c r="DK24" s="34">
        <v>3</v>
      </c>
      <c r="DL24" s="34">
        <v>3</v>
      </c>
      <c r="DM24" s="34">
        <v>0</v>
      </c>
      <c r="DN24" s="34">
        <v>0</v>
      </c>
      <c r="DO24" s="34">
        <v>6</v>
      </c>
      <c r="DP24" s="34">
        <v>8</v>
      </c>
      <c r="DQ24" s="34">
        <v>3</v>
      </c>
      <c r="DR24" s="34">
        <v>17</v>
      </c>
      <c r="DS24" s="34">
        <v>41</v>
      </c>
      <c r="DT24" s="34">
        <v>0</v>
      </c>
      <c r="DU24" s="34">
        <v>0</v>
      </c>
      <c r="DV24" s="34">
        <v>0</v>
      </c>
      <c r="DW24" s="34">
        <v>0</v>
      </c>
      <c r="DX24" s="34">
        <v>154</v>
      </c>
      <c r="DY24" s="34">
        <v>154</v>
      </c>
      <c r="DZ24" s="34">
        <v>0</v>
      </c>
      <c r="EA24" s="34">
        <v>0</v>
      </c>
      <c r="EB24" s="34">
        <v>0</v>
      </c>
      <c r="EC24" s="34">
        <v>0</v>
      </c>
      <c r="ED24" s="34">
        <v>77</v>
      </c>
      <c r="EE24" s="34">
        <v>77</v>
      </c>
      <c r="EF24" s="34">
        <v>0</v>
      </c>
      <c r="EG24" s="34">
        <v>0</v>
      </c>
      <c r="EH24" s="34">
        <v>0</v>
      </c>
      <c r="EI24" s="34">
        <v>0</v>
      </c>
      <c r="EJ24" s="34">
        <v>63</v>
      </c>
      <c r="EK24" s="34">
        <v>63</v>
      </c>
      <c r="EL24" s="34">
        <v>294</v>
      </c>
      <c r="EM24" s="38">
        <f>EL24/E24</f>
        <v>0.10921248142644874</v>
      </c>
      <c r="EN24" s="34">
        <v>0</v>
      </c>
      <c r="EO24" s="34">
        <v>0</v>
      </c>
      <c r="EP24" s="34">
        <v>4</v>
      </c>
      <c r="EQ24" s="34">
        <v>32</v>
      </c>
      <c r="ER24" s="34">
        <v>16</v>
      </c>
      <c r="ES24" s="34">
        <v>0</v>
      </c>
      <c r="ET24" s="34">
        <v>0</v>
      </c>
      <c r="EU24" s="34">
        <v>0</v>
      </c>
      <c r="EV24" s="34">
        <v>6</v>
      </c>
      <c r="EW24" s="34"/>
      <c r="EX24" s="34">
        <v>120</v>
      </c>
      <c r="EY24" s="34"/>
      <c r="EZ24" s="44"/>
    </row>
    <row r="25" spans="1:156" s="1" customFormat="1" x14ac:dyDescent="0.2">
      <c r="A25" s="1" t="s">
        <v>214</v>
      </c>
      <c r="B25" s="1" t="s">
        <v>215</v>
      </c>
      <c r="C25" s="1" t="s">
        <v>199</v>
      </c>
      <c r="D25" s="15" t="s">
        <v>162</v>
      </c>
      <c r="E25" s="16">
        <v>2707</v>
      </c>
      <c r="F25" s="17">
        <v>10</v>
      </c>
      <c r="G25" s="17">
        <v>42</v>
      </c>
      <c r="H25" s="17">
        <v>0</v>
      </c>
      <c r="I25" s="18">
        <v>52</v>
      </c>
      <c r="J25" s="18">
        <v>42</v>
      </c>
      <c r="K25" s="18">
        <v>0</v>
      </c>
      <c r="L25" s="18">
        <v>10</v>
      </c>
      <c r="M25" s="18">
        <v>330</v>
      </c>
      <c r="N25" s="18">
        <v>0</v>
      </c>
      <c r="O25" s="16">
        <v>1386</v>
      </c>
      <c r="P25" s="18">
        <v>330</v>
      </c>
      <c r="Q25" s="18"/>
      <c r="R25" s="17"/>
      <c r="S25" s="16">
        <v>3744</v>
      </c>
      <c r="T25" s="19">
        <f>S25/E25</f>
        <v>1.3830809013668268</v>
      </c>
      <c r="U25" s="20" t="s">
        <v>163</v>
      </c>
      <c r="V25" s="20" t="s">
        <v>164</v>
      </c>
      <c r="W25" s="21">
        <v>0</v>
      </c>
      <c r="X25" s="21">
        <v>41</v>
      </c>
      <c r="Y25" s="21">
        <v>4.5</v>
      </c>
      <c r="Z25" s="21">
        <v>45.599999999999994</v>
      </c>
      <c r="AA25" s="21">
        <v>2.4</v>
      </c>
      <c r="AB25" s="21">
        <v>48</v>
      </c>
      <c r="AC25" s="22">
        <v>0</v>
      </c>
      <c r="AD25" s="22">
        <v>0</v>
      </c>
      <c r="AE25" s="23">
        <v>59000</v>
      </c>
      <c r="AF25" s="24">
        <f>AE25/E25</f>
        <v>21.795345400812707</v>
      </c>
      <c r="AG25" s="25">
        <v>0</v>
      </c>
      <c r="AH25" s="25">
        <v>0</v>
      </c>
      <c r="AI25" s="25">
        <v>0</v>
      </c>
      <c r="AJ25" s="26" t="s">
        <v>181</v>
      </c>
      <c r="AK25" s="25">
        <v>70889</v>
      </c>
      <c r="AL25" s="23">
        <v>70889</v>
      </c>
      <c r="AM25" s="23">
        <f>AE25+AL25</f>
        <v>129889</v>
      </c>
      <c r="AN25" s="25">
        <v>0</v>
      </c>
      <c r="AO25" s="23">
        <f>AM25+AN25</f>
        <v>129889</v>
      </c>
      <c r="AP25" s="25">
        <v>0</v>
      </c>
      <c r="AQ25" s="23">
        <v>520</v>
      </c>
      <c r="AR25" s="25">
        <v>0</v>
      </c>
      <c r="AS25" s="25">
        <v>520</v>
      </c>
      <c r="AT25" s="25">
        <v>0</v>
      </c>
      <c r="AU25" s="27">
        <v>17485</v>
      </c>
      <c r="AV25" s="27">
        <v>82800</v>
      </c>
      <c r="AW25" s="27">
        <v>0</v>
      </c>
      <c r="AX25" s="27">
        <v>44200</v>
      </c>
      <c r="AY25" s="27">
        <v>144485</v>
      </c>
      <c r="AZ25" s="28">
        <v>7398</v>
      </c>
      <c r="BA25" s="28">
        <v>1548</v>
      </c>
      <c r="BB25" s="28">
        <v>215</v>
      </c>
      <c r="BC25" s="28">
        <v>9161</v>
      </c>
      <c r="BD25" s="114">
        <f>SUM(AZ25:BB25)</f>
        <v>9161</v>
      </c>
      <c r="BE25" s="29">
        <f>BC25/E25</f>
        <v>3.384189139268563</v>
      </c>
      <c r="BF25" s="28">
        <v>44064</v>
      </c>
      <c r="BG25" s="28">
        <v>3348</v>
      </c>
      <c r="BH25" s="28">
        <v>47412</v>
      </c>
      <c r="BI25" s="114">
        <f>SUM(BF25:BG25)</f>
        <v>47412</v>
      </c>
      <c r="BJ25" s="28">
        <v>18909</v>
      </c>
      <c r="BK25" s="28">
        <v>75482</v>
      </c>
      <c r="BL25" s="30">
        <v>520</v>
      </c>
      <c r="BM25" s="30">
        <v>342597</v>
      </c>
      <c r="BN25" s="32">
        <v>5424</v>
      </c>
      <c r="BO25" s="32">
        <v>5254</v>
      </c>
      <c r="BP25" s="32">
        <v>10678</v>
      </c>
      <c r="BQ25" s="32">
        <v>879</v>
      </c>
      <c r="BR25" s="32">
        <v>132</v>
      </c>
      <c r="BS25" s="32">
        <v>1011</v>
      </c>
      <c r="BT25" s="32">
        <v>373</v>
      </c>
      <c r="BU25" s="32">
        <v>67</v>
      </c>
      <c r="BV25" s="32">
        <v>440</v>
      </c>
      <c r="BW25" s="32">
        <v>12598</v>
      </c>
      <c r="BX25" s="32">
        <v>9097</v>
      </c>
      <c r="BY25" s="32">
        <v>11</v>
      </c>
      <c r="BZ25" s="32">
        <v>0</v>
      </c>
      <c r="CA25" s="32">
        <v>11</v>
      </c>
      <c r="CB25" s="32">
        <v>8</v>
      </c>
      <c r="CC25" s="32">
        <v>12137</v>
      </c>
      <c r="CD25" s="32">
        <v>52</v>
      </c>
      <c r="CE25" s="37">
        <v>1120</v>
      </c>
      <c r="CF25" s="34">
        <v>194</v>
      </c>
      <c r="CG25" s="37">
        <v>1314</v>
      </c>
      <c r="CH25" s="118">
        <f>SUM(CE25:CF25)</f>
        <v>1314</v>
      </c>
      <c r="CI25" s="35">
        <f>CG25/E25</f>
        <v>0.48540820096047282</v>
      </c>
      <c r="CJ25" s="36">
        <v>1239</v>
      </c>
      <c r="CK25" s="35">
        <f>CJ25/E25</f>
        <v>0.45770225341706688</v>
      </c>
      <c r="CL25" s="37">
        <v>2744</v>
      </c>
      <c r="CM25" s="36">
        <v>500</v>
      </c>
      <c r="CN25" s="36">
        <v>3194</v>
      </c>
      <c r="CO25" s="36">
        <v>374</v>
      </c>
      <c r="CP25" s="34"/>
      <c r="CQ25" s="34"/>
      <c r="CR25" s="36">
        <v>5014</v>
      </c>
      <c r="CS25" s="121">
        <f>SUM(CP25:CQ25)</f>
        <v>0</v>
      </c>
      <c r="CT25" s="34">
        <v>28</v>
      </c>
      <c r="CU25" s="37">
        <v>2744</v>
      </c>
      <c r="CV25" s="36">
        <v>8582</v>
      </c>
      <c r="CW25" s="35">
        <f>CV25/E25</f>
        <v>3.1702992242334687</v>
      </c>
      <c r="CX25" s="35">
        <f>CV25/CJ25</f>
        <v>6.9265536723163841</v>
      </c>
      <c r="CY25" s="34">
        <v>148</v>
      </c>
      <c r="CZ25" s="34">
        <v>229</v>
      </c>
      <c r="DA25" s="34">
        <v>8</v>
      </c>
      <c r="DB25" s="34">
        <v>2</v>
      </c>
      <c r="DC25" s="34">
        <v>1</v>
      </c>
      <c r="DD25" s="34">
        <v>19</v>
      </c>
      <c r="DE25" s="34">
        <v>0</v>
      </c>
      <c r="DF25" s="34">
        <v>30</v>
      </c>
      <c r="DG25" s="34">
        <v>12</v>
      </c>
      <c r="DH25" s="34">
        <v>0</v>
      </c>
      <c r="DI25" s="34">
        <v>0</v>
      </c>
      <c r="DJ25" s="34">
        <v>0</v>
      </c>
      <c r="DK25" s="34">
        <v>0</v>
      </c>
      <c r="DL25" s="34">
        <v>12</v>
      </c>
      <c r="DM25" s="34">
        <v>10</v>
      </c>
      <c r="DN25" s="34">
        <v>10</v>
      </c>
      <c r="DO25" s="34">
        <v>0</v>
      </c>
      <c r="DP25" s="34">
        <v>6</v>
      </c>
      <c r="DQ25" s="34">
        <v>0</v>
      </c>
      <c r="DR25" s="34">
        <v>26</v>
      </c>
      <c r="DS25" s="34">
        <v>68</v>
      </c>
      <c r="DT25" s="34">
        <v>151</v>
      </c>
      <c r="DU25" s="34">
        <v>27</v>
      </c>
      <c r="DV25" s="34">
        <v>7</v>
      </c>
      <c r="DW25" s="34">
        <v>122</v>
      </c>
      <c r="DX25" s="36"/>
      <c r="DY25" s="34">
        <v>307</v>
      </c>
      <c r="DZ25" s="34">
        <v>72</v>
      </c>
      <c r="EA25" s="34">
        <v>0</v>
      </c>
      <c r="EB25" s="34">
        <v>0</v>
      </c>
      <c r="EC25" s="34">
        <v>0</v>
      </c>
      <c r="ED25" s="34">
        <v>0</v>
      </c>
      <c r="EE25" s="34">
        <v>72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34">
        <v>0</v>
      </c>
      <c r="EL25" s="34">
        <v>379</v>
      </c>
      <c r="EM25" s="38">
        <f>EL25/E25</f>
        <v>0.14000738825267825</v>
      </c>
      <c r="EN25" s="34">
        <v>10</v>
      </c>
      <c r="EO25" s="34">
        <v>237</v>
      </c>
      <c r="EP25" s="34">
        <v>5</v>
      </c>
      <c r="EQ25" s="34">
        <v>50</v>
      </c>
      <c r="ER25" s="34">
        <v>9</v>
      </c>
      <c r="ES25" s="34">
        <v>0</v>
      </c>
      <c r="ET25" s="34">
        <v>0</v>
      </c>
      <c r="EU25" s="34">
        <v>0</v>
      </c>
      <c r="EV25" s="34">
        <v>11</v>
      </c>
      <c r="EW25" s="34">
        <v>12</v>
      </c>
      <c r="EX25" s="34">
        <v>708</v>
      </c>
      <c r="EY25" s="37">
        <v>5000</v>
      </c>
      <c r="EZ25" s="44">
        <v>1</v>
      </c>
    </row>
    <row r="26" spans="1:156" s="1" customFormat="1" x14ac:dyDescent="0.2">
      <c r="A26" s="1" t="s">
        <v>491</v>
      </c>
      <c r="B26" s="1" t="s">
        <v>492</v>
      </c>
      <c r="C26" s="1" t="s">
        <v>178</v>
      </c>
      <c r="D26" s="45" t="s">
        <v>162</v>
      </c>
      <c r="E26" s="16">
        <v>2231</v>
      </c>
      <c r="F26" s="17">
        <v>51</v>
      </c>
      <c r="G26" s="17">
        <v>1</v>
      </c>
      <c r="H26" s="17">
        <v>40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 t="s">
        <v>184</v>
      </c>
      <c r="T26" s="19"/>
      <c r="U26" s="20" t="s">
        <v>281</v>
      </c>
      <c r="V26" s="20">
        <v>44561</v>
      </c>
      <c r="W26" s="21"/>
      <c r="X26" s="21"/>
      <c r="Y26" s="21"/>
      <c r="Z26" s="21"/>
      <c r="AA26" s="21"/>
      <c r="AB26" s="21"/>
      <c r="AC26" s="22"/>
      <c r="AD26" s="22"/>
      <c r="AE26" s="23"/>
      <c r="AF26" s="24"/>
      <c r="AG26" s="26"/>
      <c r="AH26" s="26"/>
      <c r="AI26" s="26"/>
      <c r="AJ26" s="26"/>
      <c r="AK26" s="26"/>
      <c r="AL26" s="23"/>
      <c r="AM26" s="23"/>
      <c r="AN26" s="26"/>
      <c r="AO26" s="23"/>
      <c r="AP26" s="26"/>
      <c r="AQ26" s="23"/>
      <c r="AR26" s="26"/>
      <c r="AS26" s="26"/>
      <c r="AT26" s="26"/>
      <c r="AU26" s="40"/>
      <c r="AV26" s="40"/>
      <c r="AW26" s="40"/>
      <c r="AX26" s="40"/>
      <c r="AY26" s="40"/>
      <c r="AZ26" s="28"/>
      <c r="BA26" s="28"/>
      <c r="BB26" s="28"/>
      <c r="BC26" s="28"/>
      <c r="BD26" s="114">
        <f>SUM(AZ26:BB26)</f>
        <v>0</v>
      </c>
      <c r="BE26" s="29"/>
      <c r="BF26" s="28"/>
      <c r="BG26" s="28"/>
      <c r="BH26" s="28"/>
      <c r="BI26" s="114">
        <f>SUM(BF26:BG26)</f>
        <v>0</v>
      </c>
      <c r="BJ26" s="28"/>
      <c r="BK26" s="28"/>
      <c r="BL26" s="41"/>
      <c r="BM26" s="41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6"/>
      <c r="CF26" s="36"/>
      <c r="CG26" s="36"/>
      <c r="CH26" s="118">
        <f>SUM(CE26:CF26)</f>
        <v>0</v>
      </c>
      <c r="CI26" s="35"/>
      <c r="CJ26" s="36"/>
      <c r="CK26" s="35"/>
      <c r="CL26" s="36"/>
      <c r="CM26" s="36"/>
      <c r="CN26" s="36"/>
      <c r="CO26" s="36"/>
      <c r="CP26" s="36"/>
      <c r="CQ26" s="36"/>
      <c r="CR26" s="36"/>
      <c r="CS26" s="121">
        <f>SUM(CP26:CQ26)</f>
        <v>0</v>
      </c>
      <c r="CT26" s="36"/>
      <c r="CU26" s="36"/>
      <c r="CV26" s="36"/>
      <c r="CW26" s="35"/>
      <c r="CX26" s="35"/>
      <c r="CY26" s="36"/>
      <c r="CZ26" s="36"/>
      <c r="DA26" s="36"/>
      <c r="DB26" s="36"/>
      <c r="DC26" s="36"/>
      <c r="DD26" s="36"/>
      <c r="DE26" s="36"/>
      <c r="DF26" s="34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4"/>
      <c r="DS26" s="36"/>
      <c r="DT26" s="36"/>
      <c r="DU26" s="36"/>
      <c r="DV26" s="36"/>
      <c r="DW26" s="36"/>
      <c r="DX26" s="36"/>
      <c r="DY26" s="34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4"/>
      <c r="EL26" s="34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42"/>
    </row>
    <row r="27" spans="1:156" s="1" customFormat="1" x14ac:dyDescent="0.2">
      <c r="A27" s="1" t="s">
        <v>216</v>
      </c>
      <c r="B27" s="1" t="s">
        <v>217</v>
      </c>
      <c r="C27" s="1" t="s">
        <v>196</v>
      </c>
      <c r="D27" s="15" t="s">
        <v>162</v>
      </c>
      <c r="E27" s="16">
        <v>5660</v>
      </c>
      <c r="F27" s="17">
        <v>50</v>
      </c>
      <c r="G27" s="17">
        <v>2</v>
      </c>
      <c r="H27" s="17">
        <v>50</v>
      </c>
      <c r="I27" s="18">
        <v>52</v>
      </c>
      <c r="J27" s="18">
        <v>1</v>
      </c>
      <c r="K27" s="18">
        <v>40</v>
      </c>
      <c r="L27" s="18">
        <v>51</v>
      </c>
      <c r="M27" s="18">
        <v>480</v>
      </c>
      <c r="N27" s="18">
        <v>480</v>
      </c>
      <c r="O27" s="16">
        <v>1080</v>
      </c>
      <c r="P27" s="18">
        <v>960</v>
      </c>
      <c r="Q27" s="17"/>
      <c r="R27" s="17"/>
      <c r="S27" s="16">
        <v>4426</v>
      </c>
      <c r="T27" s="19">
        <f>S27/E27</f>
        <v>0.78197879858657249</v>
      </c>
      <c r="U27" s="20" t="s">
        <v>163</v>
      </c>
      <c r="V27" s="20" t="s">
        <v>164</v>
      </c>
      <c r="W27" s="21">
        <v>0</v>
      </c>
      <c r="X27" s="21">
        <v>40</v>
      </c>
      <c r="Y27" s="21">
        <v>36</v>
      </c>
      <c r="Z27" s="21">
        <v>76</v>
      </c>
      <c r="AA27" s="21">
        <v>30</v>
      </c>
      <c r="AB27" s="21">
        <v>106</v>
      </c>
      <c r="AC27" s="22">
        <v>0</v>
      </c>
      <c r="AD27" s="21">
        <v>5</v>
      </c>
      <c r="AE27" s="23">
        <v>98250</v>
      </c>
      <c r="AF27" s="24">
        <f>AE27/E27</f>
        <v>17.358657243816253</v>
      </c>
      <c r="AG27" s="25">
        <v>0</v>
      </c>
      <c r="AH27" s="25">
        <v>0</v>
      </c>
      <c r="AI27" s="25">
        <v>0</v>
      </c>
      <c r="AJ27" s="26" t="s">
        <v>181</v>
      </c>
      <c r="AK27" s="25">
        <v>90430</v>
      </c>
      <c r="AL27" s="23">
        <v>90430</v>
      </c>
      <c r="AM27" s="23">
        <f>AE27+AL27</f>
        <v>188680</v>
      </c>
      <c r="AN27" s="25">
        <v>0</v>
      </c>
      <c r="AO27" s="23">
        <f>AM27+AN27</f>
        <v>188680</v>
      </c>
      <c r="AP27" s="25">
        <v>200</v>
      </c>
      <c r="AQ27" s="23">
        <v>2020</v>
      </c>
      <c r="AR27" s="25">
        <v>35884</v>
      </c>
      <c r="AS27" s="25">
        <v>38104</v>
      </c>
      <c r="AT27" s="25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>
        <v>13500</v>
      </c>
      <c r="BA27" s="28">
        <v>1259</v>
      </c>
      <c r="BB27" s="28">
        <v>4500</v>
      </c>
      <c r="BC27" s="28">
        <v>19259</v>
      </c>
      <c r="BD27" s="114">
        <f>SUM(AZ27:BB27)</f>
        <v>19259</v>
      </c>
      <c r="BE27" s="29">
        <f>BC27/E27</f>
        <v>3.4026501766784452</v>
      </c>
      <c r="BF27" s="28">
        <v>108394</v>
      </c>
      <c r="BG27" s="28">
        <v>8400</v>
      </c>
      <c r="BH27" s="28">
        <v>116794</v>
      </c>
      <c r="BI27" s="114">
        <f>SUM(BF27:BG27)</f>
        <v>116794</v>
      </c>
      <c r="BJ27" s="28">
        <v>39346</v>
      </c>
      <c r="BK27" s="28">
        <v>175399</v>
      </c>
      <c r="BL27" s="30">
        <v>5000</v>
      </c>
      <c r="BM27" s="30">
        <v>0</v>
      </c>
      <c r="BN27" s="32">
        <v>16402</v>
      </c>
      <c r="BO27" s="32">
        <v>6390</v>
      </c>
      <c r="BP27" s="32">
        <v>22792</v>
      </c>
      <c r="BQ27" s="32">
        <v>1969</v>
      </c>
      <c r="BR27" s="32">
        <v>207</v>
      </c>
      <c r="BS27" s="32">
        <v>2176</v>
      </c>
      <c r="BT27" s="32">
        <v>1175</v>
      </c>
      <c r="BU27" s="32">
        <v>103</v>
      </c>
      <c r="BV27" s="32">
        <v>1278</v>
      </c>
      <c r="BW27" s="43">
        <v>12598</v>
      </c>
      <c r="BX27" s="32">
        <v>7601</v>
      </c>
      <c r="BY27" s="32">
        <v>435</v>
      </c>
      <c r="BZ27" s="32">
        <v>84</v>
      </c>
      <c r="CA27" s="32">
        <v>519</v>
      </c>
      <c r="CB27" s="32">
        <v>56</v>
      </c>
      <c r="CC27" s="32">
        <v>26302</v>
      </c>
      <c r="CD27" s="32">
        <v>53</v>
      </c>
      <c r="CE27" s="34"/>
      <c r="CF27" s="34"/>
      <c r="CG27" s="37">
        <v>2067</v>
      </c>
      <c r="CH27" s="118">
        <f>SUM(CE27:CF27)</f>
        <v>0</v>
      </c>
      <c r="CI27" s="35">
        <f>CG27/E27</f>
        <v>0.36519434628975267</v>
      </c>
      <c r="CJ27" s="36">
        <v>9424</v>
      </c>
      <c r="CK27" s="35">
        <f>CJ27/E27</f>
        <v>1.665017667844523</v>
      </c>
      <c r="CL27" s="37">
        <v>1126</v>
      </c>
      <c r="CM27" s="36">
        <v>2598</v>
      </c>
      <c r="CN27" s="36">
        <v>4451</v>
      </c>
      <c r="CO27" s="36">
        <v>122</v>
      </c>
      <c r="CP27" s="37">
        <v>13680</v>
      </c>
      <c r="CQ27" s="34">
        <v>9500</v>
      </c>
      <c r="CR27" s="36">
        <v>23180</v>
      </c>
      <c r="CS27" s="121">
        <f>SUM(CP27:CQ27)</f>
        <v>23180</v>
      </c>
      <c r="CT27" s="34">
        <v>87</v>
      </c>
      <c r="CU27" s="37">
        <v>3182</v>
      </c>
      <c r="CV27" s="36">
        <v>27753</v>
      </c>
      <c r="CW27" s="35">
        <f>CV27/E27</f>
        <v>4.9033568904593636</v>
      </c>
      <c r="CX27" s="35">
        <f>CV27/CJ27</f>
        <v>2.9449278438030562</v>
      </c>
      <c r="CY27" s="34">
        <v>288</v>
      </c>
      <c r="CZ27" s="34">
        <v>218</v>
      </c>
      <c r="DA27" s="34">
        <v>42</v>
      </c>
      <c r="DB27" s="34">
        <v>42</v>
      </c>
      <c r="DC27" s="34">
        <v>3</v>
      </c>
      <c r="DD27" s="34">
        <v>63</v>
      </c>
      <c r="DE27" s="34">
        <v>0</v>
      </c>
      <c r="DF27" s="34">
        <v>150</v>
      </c>
      <c r="DG27" s="34">
        <v>22</v>
      </c>
      <c r="DH27" s="34">
        <v>22</v>
      </c>
      <c r="DI27" s="34">
        <v>0</v>
      </c>
      <c r="DJ27" s="34">
        <v>2</v>
      </c>
      <c r="DK27" s="34">
        <v>0</v>
      </c>
      <c r="DL27" s="34">
        <v>46</v>
      </c>
      <c r="DM27" s="34">
        <v>15</v>
      </c>
      <c r="DN27" s="34">
        <v>15</v>
      </c>
      <c r="DO27" s="34">
        <v>5</v>
      </c>
      <c r="DP27" s="34">
        <v>44</v>
      </c>
      <c r="DQ27" s="34">
        <v>0</v>
      </c>
      <c r="DR27" s="34">
        <v>79</v>
      </c>
      <c r="DS27" s="34">
        <v>275</v>
      </c>
      <c r="DT27" s="34">
        <v>110</v>
      </c>
      <c r="DU27" s="34">
        <v>108</v>
      </c>
      <c r="DV27" s="34">
        <v>35</v>
      </c>
      <c r="DW27" s="34">
        <v>422</v>
      </c>
      <c r="DX27" s="34">
        <v>426</v>
      </c>
      <c r="DY27" s="34">
        <v>1101</v>
      </c>
      <c r="DZ27" s="34">
        <v>56</v>
      </c>
      <c r="EA27" s="34">
        <v>31</v>
      </c>
      <c r="EB27" s="34">
        <v>0</v>
      </c>
      <c r="EC27" s="34">
        <v>220</v>
      </c>
      <c r="ED27" s="34">
        <v>80</v>
      </c>
      <c r="EE27" s="34">
        <v>387</v>
      </c>
      <c r="EF27" s="34">
        <v>5</v>
      </c>
      <c r="EG27" s="34">
        <v>5</v>
      </c>
      <c r="EH27" s="34">
        <v>25</v>
      </c>
      <c r="EI27" s="34">
        <v>600</v>
      </c>
      <c r="EJ27" s="34">
        <v>100</v>
      </c>
      <c r="EK27" s="34">
        <v>735</v>
      </c>
      <c r="EL27" s="34">
        <v>2223</v>
      </c>
      <c r="EM27" s="38">
        <f>EL27/E27</f>
        <v>0.39275618374558302</v>
      </c>
      <c r="EN27" s="34">
        <v>20</v>
      </c>
      <c r="EO27" s="34">
        <v>40</v>
      </c>
      <c r="EP27" s="37">
        <v>1933</v>
      </c>
      <c r="EQ27" s="34">
        <v>500</v>
      </c>
      <c r="ER27" s="34">
        <v>151</v>
      </c>
      <c r="ES27" s="34">
        <v>123</v>
      </c>
      <c r="ET27" s="34">
        <v>22</v>
      </c>
      <c r="EU27" s="34">
        <v>0</v>
      </c>
      <c r="EV27" s="34">
        <v>8</v>
      </c>
      <c r="EW27" s="34">
        <v>50</v>
      </c>
      <c r="EX27" s="34">
        <v>298</v>
      </c>
      <c r="EY27" s="37">
        <v>1205</v>
      </c>
      <c r="EZ27" s="39">
        <v>360076</v>
      </c>
    </row>
    <row r="28" spans="1:156" s="1" customFormat="1" x14ac:dyDescent="0.2">
      <c r="A28" s="1" t="s">
        <v>218</v>
      </c>
      <c r="B28" s="1" t="s">
        <v>219</v>
      </c>
      <c r="C28" s="1" t="s">
        <v>199</v>
      </c>
      <c r="D28" s="15" t="s">
        <v>170</v>
      </c>
      <c r="E28" s="16">
        <v>1427</v>
      </c>
      <c r="F28" s="17">
        <v>36</v>
      </c>
      <c r="G28" s="17">
        <v>16</v>
      </c>
      <c r="H28" s="17">
        <v>24</v>
      </c>
      <c r="I28" s="18">
        <v>52</v>
      </c>
      <c r="J28" s="18">
        <v>2</v>
      </c>
      <c r="K28" s="18">
        <v>50</v>
      </c>
      <c r="L28" s="18">
        <v>50</v>
      </c>
      <c r="M28" s="18">
        <v>350</v>
      </c>
      <c r="N28" s="18">
        <v>14</v>
      </c>
      <c r="O28" s="18">
        <v>0</v>
      </c>
      <c r="P28" s="18">
        <v>364</v>
      </c>
      <c r="Q28" s="17"/>
      <c r="R28" s="17"/>
      <c r="S28" s="18">
        <v>527</v>
      </c>
      <c r="T28" s="19">
        <f>S28/E28</f>
        <v>0.36930623686054659</v>
      </c>
      <c r="U28" s="20" t="s">
        <v>171</v>
      </c>
      <c r="V28" s="20" t="s">
        <v>172</v>
      </c>
      <c r="W28" s="21">
        <v>0</v>
      </c>
      <c r="X28" s="21">
        <v>16</v>
      </c>
      <c r="Y28" s="21">
        <v>0</v>
      </c>
      <c r="Z28" s="21">
        <v>16</v>
      </c>
      <c r="AA28" s="21">
        <v>0</v>
      </c>
      <c r="AB28" s="21">
        <v>16</v>
      </c>
      <c r="AC28" s="22">
        <v>0</v>
      </c>
      <c r="AD28" s="22">
        <v>0</v>
      </c>
      <c r="AE28" s="23">
        <v>18000</v>
      </c>
      <c r="AF28" s="24">
        <f>AE28/E28</f>
        <v>12.613875262789067</v>
      </c>
      <c r="AG28" s="25">
        <v>0</v>
      </c>
      <c r="AH28" s="25">
        <v>0</v>
      </c>
      <c r="AI28" s="25">
        <v>0</v>
      </c>
      <c r="AJ28" s="26" t="s">
        <v>181</v>
      </c>
      <c r="AK28" s="25">
        <v>100</v>
      </c>
      <c r="AL28" s="23">
        <v>100</v>
      </c>
      <c r="AM28" s="23">
        <f>AE28+AL28</f>
        <v>18100</v>
      </c>
      <c r="AN28" s="25">
        <v>0</v>
      </c>
      <c r="AO28" s="23">
        <f>AM28+AN28</f>
        <v>18100</v>
      </c>
      <c r="AP28" s="25">
        <v>0</v>
      </c>
      <c r="AQ28" s="23">
        <v>90</v>
      </c>
      <c r="AR28" s="25">
        <v>0</v>
      </c>
      <c r="AS28" s="25">
        <v>90</v>
      </c>
      <c r="AT28" s="25">
        <v>2200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8">
        <v>1877</v>
      </c>
      <c r="BA28" s="28">
        <v>262</v>
      </c>
      <c r="BB28" s="28">
        <v>225</v>
      </c>
      <c r="BC28" s="28">
        <v>2364</v>
      </c>
      <c r="BD28" s="114">
        <f>SUM(AZ28:BB28)</f>
        <v>2364</v>
      </c>
      <c r="BE28" s="29">
        <f>BC28/E28</f>
        <v>1.6566222845129643</v>
      </c>
      <c r="BF28" s="28">
        <v>11800</v>
      </c>
      <c r="BG28" s="28">
        <v>903</v>
      </c>
      <c r="BH28" s="28">
        <v>12703</v>
      </c>
      <c r="BI28" s="114">
        <f>SUM(BF28:BG28)</f>
        <v>12703</v>
      </c>
      <c r="BJ28" s="28">
        <v>2083</v>
      </c>
      <c r="BK28" s="28">
        <v>17150</v>
      </c>
      <c r="BL28" s="30">
        <v>0</v>
      </c>
      <c r="BM28" s="30">
        <v>0</v>
      </c>
      <c r="BN28" s="32">
        <v>1825</v>
      </c>
      <c r="BO28" s="32">
        <v>1950</v>
      </c>
      <c r="BP28" s="32">
        <v>3775</v>
      </c>
      <c r="BQ28" s="32">
        <v>118</v>
      </c>
      <c r="BR28" s="32">
        <v>73</v>
      </c>
      <c r="BS28" s="32">
        <v>191</v>
      </c>
      <c r="BT28" s="32"/>
      <c r="BU28" s="32"/>
      <c r="BV28" s="32">
        <v>115</v>
      </c>
      <c r="BW28" s="32">
        <v>13158</v>
      </c>
      <c r="BX28" s="32">
        <v>10598</v>
      </c>
      <c r="BY28" s="32">
        <v>7</v>
      </c>
      <c r="BZ28" s="32">
        <v>1</v>
      </c>
      <c r="CA28" s="32">
        <v>8</v>
      </c>
      <c r="CB28" s="32">
        <v>0</v>
      </c>
      <c r="CC28" s="32">
        <v>4081</v>
      </c>
      <c r="CD28" s="32">
        <v>52</v>
      </c>
      <c r="CE28" s="34"/>
      <c r="CF28" s="34"/>
      <c r="CG28" s="34">
        <v>187</v>
      </c>
      <c r="CH28" s="118">
        <f>SUM(CE28:CF28)</f>
        <v>0</v>
      </c>
      <c r="CI28" s="35">
        <f>CG28/E28</f>
        <v>0.13104414856341975</v>
      </c>
      <c r="CJ28" s="36">
        <v>904</v>
      </c>
      <c r="CK28" s="35">
        <f>CJ28/E28</f>
        <v>0.63349684653118432</v>
      </c>
      <c r="CL28" s="34">
        <v>155</v>
      </c>
      <c r="CM28" s="36">
        <v>125</v>
      </c>
      <c r="CN28" s="36">
        <v>572</v>
      </c>
      <c r="CO28" s="36">
        <v>0</v>
      </c>
      <c r="CP28" s="37">
        <v>1083</v>
      </c>
      <c r="CQ28" s="34">
        <v>471</v>
      </c>
      <c r="CR28" s="36">
        <v>1554</v>
      </c>
      <c r="CS28" s="121">
        <f>SUM(CP28:CQ28)</f>
        <v>1554</v>
      </c>
      <c r="CT28" s="34">
        <v>0</v>
      </c>
      <c r="CU28" s="34">
        <v>488</v>
      </c>
      <c r="CV28" s="36">
        <v>2126</v>
      </c>
      <c r="CW28" s="35">
        <f>CV28/E28</f>
        <v>1.4898388227049755</v>
      </c>
      <c r="CX28" s="35">
        <f>CV28/CJ28</f>
        <v>2.3517699115044248</v>
      </c>
      <c r="CY28" s="34">
        <v>0</v>
      </c>
      <c r="CZ28" s="34">
        <v>193</v>
      </c>
      <c r="DA28" s="34">
        <v>0</v>
      </c>
      <c r="DB28" s="34">
        <v>0</v>
      </c>
      <c r="DC28" s="34">
        <v>0</v>
      </c>
      <c r="DD28" s="34">
        <v>0</v>
      </c>
      <c r="DE28" s="34">
        <v>1</v>
      </c>
      <c r="DF28" s="34">
        <v>1</v>
      </c>
      <c r="DG28" s="34">
        <v>0</v>
      </c>
      <c r="DH28" s="34">
        <v>0</v>
      </c>
      <c r="DI28" s="34">
        <v>0</v>
      </c>
      <c r="DJ28" s="34">
        <v>0</v>
      </c>
      <c r="DK28" s="34">
        <v>1</v>
      </c>
      <c r="DL28" s="34">
        <v>1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2</v>
      </c>
      <c r="DT28" s="36"/>
      <c r="DU28" s="36"/>
      <c r="DV28" s="36"/>
      <c r="DW28" s="36"/>
      <c r="DX28" s="34">
        <v>24</v>
      </c>
      <c r="DY28" s="34">
        <v>24</v>
      </c>
      <c r="DZ28" s="36"/>
      <c r="EA28" s="36"/>
      <c r="EB28" s="36"/>
      <c r="EC28" s="36"/>
      <c r="ED28" s="34">
        <v>28</v>
      </c>
      <c r="EE28" s="34">
        <v>28</v>
      </c>
      <c r="EF28" s="36"/>
      <c r="EG28" s="36"/>
      <c r="EH28" s="36"/>
      <c r="EI28" s="36"/>
      <c r="EJ28" s="36"/>
      <c r="EK28" s="34">
        <v>0</v>
      </c>
      <c r="EL28" s="34">
        <v>52</v>
      </c>
      <c r="EM28" s="38">
        <f>EL28/E28</f>
        <v>3.6440084092501754E-2</v>
      </c>
      <c r="EN28" s="34">
        <v>0</v>
      </c>
      <c r="EO28" s="34">
        <v>0</v>
      </c>
      <c r="EP28" s="34">
        <v>2</v>
      </c>
      <c r="EQ28" s="34">
        <v>30</v>
      </c>
      <c r="ER28" s="34">
        <v>25</v>
      </c>
      <c r="ES28" s="34">
        <v>0</v>
      </c>
      <c r="ET28" s="34">
        <v>24</v>
      </c>
      <c r="EU28" s="34">
        <v>0</v>
      </c>
      <c r="EV28" s="34">
        <v>2</v>
      </c>
      <c r="EW28" s="34">
        <v>1</v>
      </c>
      <c r="EX28" s="34">
        <v>12</v>
      </c>
      <c r="EY28" s="34">
        <v>25</v>
      </c>
      <c r="EZ28" s="44"/>
    </row>
    <row r="29" spans="1:156" s="1" customFormat="1" x14ac:dyDescent="0.2">
      <c r="A29" s="1" t="s">
        <v>452</v>
      </c>
      <c r="B29" s="1" t="s">
        <v>453</v>
      </c>
      <c r="C29" s="1" t="s">
        <v>225</v>
      </c>
      <c r="D29" s="15" t="s">
        <v>170</v>
      </c>
      <c r="E29" s="16">
        <v>11462</v>
      </c>
      <c r="F29" s="17">
        <v>10</v>
      </c>
      <c r="G29" s="17">
        <v>42</v>
      </c>
      <c r="H29" s="17">
        <v>10</v>
      </c>
      <c r="I29" s="18">
        <v>52</v>
      </c>
      <c r="J29" s="18">
        <v>16</v>
      </c>
      <c r="K29" s="18">
        <v>24</v>
      </c>
      <c r="L29" s="18">
        <v>36</v>
      </c>
      <c r="M29" s="18">
        <v>984</v>
      </c>
      <c r="N29" s="18">
        <v>152</v>
      </c>
      <c r="O29" s="18">
        <v>380</v>
      </c>
      <c r="P29" s="16">
        <v>1136</v>
      </c>
      <c r="Q29" s="18"/>
      <c r="R29" s="17"/>
      <c r="S29" s="16">
        <v>17752</v>
      </c>
      <c r="T29" s="19">
        <f>S29/E29</f>
        <v>1.5487698481940324</v>
      </c>
      <c r="U29" s="20" t="s">
        <v>171</v>
      </c>
      <c r="V29" s="20" t="s">
        <v>172</v>
      </c>
      <c r="W29" s="21">
        <v>150</v>
      </c>
      <c r="X29" s="21">
        <v>0</v>
      </c>
      <c r="Y29" s="21">
        <v>0</v>
      </c>
      <c r="Z29" s="21">
        <v>150</v>
      </c>
      <c r="AA29" s="21">
        <v>252</v>
      </c>
      <c r="AB29" s="21">
        <v>402</v>
      </c>
      <c r="AC29" s="22">
        <v>0</v>
      </c>
      <c r="AD29" s="22">
        <v>0</v>
      </c>
      <c r="AE29" s="23">
        <v>821266</v>
      </c>
      <c r="AF29" s="24">
        <f>AE29/E29</f>
        <v>71.651195253882392</v>
      </c>
      <c r="AG29" s="25">
        <v>62</v>
      </c>
      <c r="AH29" s="25">
        <v>0</v>
      </c>
      <c r="AI29" s="25">
        <v>12070</v>
      </c>
      <c r="AJ29" s="26" t="s">
        <v>451</v>
      </c>
      <c r="AK29" s="25">
        <v>20510</v>
      </c>
      <c r="AL29" s="23">
        <v>32580</v>
      </c>
      <c r="AM29" s="23">
        <f>AE29+AL29</f>
        <v>853846</v>
      </c>
      <c r="AN29" s="25">
        <v>101303</v>
      </c>
      <c r="AO29" s="23">
        <f>AM29+AN29</f>
        <v>955149</v>
      </c>
      <c r="AP29" s="25">
        <v>0</v>
      </c>
      <c r="AQ29" s="23">
        <v>520</v>
      </c>
      <c r="AR29" s="25">
        <v>1500</v>
      </c>
      <c r="AS29" s="25">
        <v>2020</v>
      </c>
      <c r="AT29" s="25">
        <v>20000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>
        <v>62146</v>
      </c>
      <c r="BA29" s="28">
        <v>45963</v>
      </c>
      <c r="BB29" s="28">
        <v>13710</v>
      </c>
      <c r="BC29" s="28">
        <v>121819</v>
      </c>
      <c r="BD29" s="114">
        <f>SUM(AZ29:BB29)</f>
        <v>121819</v>
      </c>
      <c r="BE29" s="29">
        <f>BC29/E29</f>
        <v>10.628075379514918</v>
      </c>
      <c r="BF29" s="28">
        <v>505219</v>
      </c>
      <c r="BG29" s="28">
        <v>193645</v>
      </c>
      <c r="BH29" s="28">
        <v>698864</v>
      </c>
      <c r="BI29" s="114">
        <f>SUM(BF29:BG29)</f>
        <v>698864</v>
      </c>
      <c r="BJ29" s="28">
        <v>102336</v>
      </c>
      <c r="BK29" s="28">
        <v>923019</v>
      </c>
      <c r="BL29" s="30">
        <v>2020</v>
      </c>
      <c r="BM29" s="30">
        <v>0</v>
      </c>
      <c r="BN29" s="32">
        <v>58430</v>
      </c>
      <c r="BO29" s="32">
        <v>18372</v>
      </c>
      <c r="BP29" s="32">
        <v>76802</v>
      </c>
      <c r="BQ29" s="32">
        <v>2173</v>
      </c>
      <c r="BR29" s="32">
        <v>1259</v>
      </c>
      <c r="BS29" s="32">
        <v>3432</v>
      </c>
      <c r="BT29" s="32">
        <v>1985</v>
      </c>
      <c r="BU29" s="32">
        <v>1100</v>
      </c>
      <c r="BV29" s="32">
        <v>3085</v>
      </c>
      <c r="BW29" s="32">
        <v>13978</v>
      </c>
      <c r="BX29" s="43">
        <v>10598</v>
      </c>
      <c r="BY29" s="32">
        <v>153</v>
      </c>
      <c r="BZ29" s="32">
        <v>7</v>
      </c>
      <c r="CA29" s="32">
        <v>160</v>
      </c>
      <c r="CB29" s="32">
        <v>112</v>
      </c>
      <c r="CC29" s="32">
        <v>83431</v>
      </c>
      <c r="CD29" s="32">
        <v>68</v>
      </c>
      <c r="CE29" s="37">
        <v>5881</v>
      </c>
      <c r="CF29" s="34">
        <v>811</v>
      </c>
      <c r="CG29" s="37">
        <v>6692</v>
      </c>
      <c r="CH29" s="118">
        <f>SUM(CE29:CF29)</f>
        <v>6692</v>
      </c>
      <c r="CI29" s="35">
        <f>CG29/E29</f>
        <v>0.58384226138544759</v>
      </c>
      <c r="CJ29" s="36">
        <v>58000</v>
      </c>
      <c r="CK29" s="35">
        <f>CJ29/E29</f>
        <v>5.0601989181643692</v>
      </c>
      <c r="CL29" s="34">
        <v>0</v>
      </c>
      <c r="CM29" s="36">
        <v>3583</v>
      </c>
      <c r="CN29" s="36">
        <v>31891</v>
      </c>
      <c r="CO29" s="36">
        <v>45230</v>
      </c>
      <c r="CP29" s="37">
        <v>48218</v>
      </c>
      <c r="CQ29" s="37">
        <v>30625</v>
      </c>
      <c r="CR29" s="36">
        <v>78843</v>
      </c>
      <c r="CS29" s="121">
        <f>SUM(CP29:CQ29)</f>
        <v>78843</v>
      </c>
      <c r="CT29" s="34">
        <v>30625</v>
      </c>
      <c r="CU29" s="37">
        <v>30719</v>
      </c>
      <c r="CV29" s="36">
        <v>155964</v>
      </c>
      <c r="CW29" s="35">
        <f>CV29/E29</f>
        <v>13.607049380561856</v>
      </c>
      <c r="CX29" s="35">
        <f>CV29/CJ29</f>
        <v>2.6890344827586206</v>
      </c>
      <c r="CY29" s="37">
        <v>7030</v>
      </c>
      <c r="CZ29" s="37">
        <v>10184</v>
      </c>
      <c r="DA29" s="34">
        <v>2</v>
      </c>
      <c r="DB29" s="34">
        <v>3</v>
      </c>
      <c r="DC29" s="34">
        <v>1</v>
      </c>
      <c r="DD29" s="34">
        <v>1</v>
      </c>
      <c r="DE29" s="34">
        <v>33</v>
      </c>
      <c r="DF29" s="34">
        <v>40</v>
      </c>
      <c r="DG29" s="34">
        <v>2</v>
      </c>
      <c r="DH29" s="34">
        <v>0</v>
      </c>
      <c r="DI29" s="34">
        <v>1</v>
      </c>
      <c r="DJ29" s="36"/>
      <c r="DK29" s="34">
        <v>10</v>
      </c>
      <c r="DL29" s="34">
        <v>13</v>
      </c>
      <c r="DM29" s="34">
        <v>4</v>
      </c>
      <c r="DN29" s="34">
        <v>0</v>
      </c>
      <c r="DO29" s="34">
        <v>15</v>
      </c>
      <c r="DP29" s="36"/>
      <c r="DQ29" s="34">
        <v>6</v>
      </c>
      <c r="DR29" s="34">
        <v>25</v>
      </c>
      <c r="DS29" s="34">
        <v>78</v>
      </c>
      <c r="DT29" s="34">
        <v>12</v>
      </c>
      <c r="DU29" s="34">
        <v>101</v>
      </c>
      <c r="DV29" s="34">
        <v>20</v>
      </c>
      <c r="DW29" s="34">
        <v>25</v>
      </c>
      <c r="DX29" s="34">
        <v>281</v>
      </c>
      <c r="DY29" s="34">
        <v>439</v>
      </c>
      <c r="DZ29" s="34">
        <v>79</v>
      </c>
      <c r="EA29" s="34">
        <v>0</v>
      </c>
      <c r="EB29" s="34">
        <v>6</v>
      </c>
      <c r="EC29" s="36"/>
      <c r="ED29" s="34">
        <v>260</v>
      </c>
      <c r="EE29" s="34">
        <v>345</v>
      </c>
      <c r="EF29" s="34">
        <v>1</v>
      </c>
      <c r="EG29" s="34">
        <v>0</v>
      </c>
      <c r="EH29" s="34">
        <v>48</v>
      </c>
      <c r="EI29" s="34">
        <v>442</v>
      </c>
      <c r="EJ29" s="34">
        <v>76</v>
      </c>
      <c r="EK29" s="34">
        <v>567</v>
      </c>
      <c r="EL29" s="34">
        <v>1351</v>
      </c>
      <c r="EM29" s="38">
        <f>EL29/E29</f>
        <v>0.11786773686965625</v>
      </c>
      <c r="EN29" s="34">
        <v>54</v>
      </c>
      <c r="EO29" s="37">
        <v>1254</v>
      </c>
      <c r="EP29" s="34">
        <v>75</v>
      </c>
      <c r="EQ29" s="37">
        <v>4317</v>
      </c>
      <c r="ER29" s="34">
        <v>40</v>
      </c>
      <c r="ES29" s="34">
        <v>534</v>
      </c>
      <c r="ET29" s="34">
        <v>0</v>
      </c>
      <c r="EU29" s="34">
        <v>0</v>
      </c>
      <c r="EV29" s="34">
        <v>25</v>
      </c>
      <c r="EW29" s="34">
        <v>762</v>
      </c>
      <c r="EX29" s="37">
        <v>8000</v>
      </c>
      <c r="EY29" s="37">
        <v>42121</v>
      </c>
      <c r="EZ29" s="39">
        <v>58612</v>
      </c>
    </row>
    <row r="30" spans="1:156" s="1" customFormat="1" x14ac:dyDescent="0.2">
      <c r="A30" s="1" t="s">
        <v>454</v>
      </c>
      <c r="B30" s="1" t="s">
        <v>455</v>
      </c>
      <c r="C30" s="1" t="s">
        <v>231</v>
      </c>
      <c r="D30" s="15" t="s">
        <v>162</v>
      </c>
      <c r="E30" s="16">
        <v>6221</v>
      </c>
      <c r="F30" s="17">
        <v>24</v>
      </c>
      <c r="G30" s="17">
        <v>28</v>
      </c>
      <c r="H30" s="17">
        <v>24</v>
      </c>
      <c r="I30" s="18">
        <v>52</v>
      </c>
      <c r="J30" s="18">
        <v>42</v>
      </c>
      <c r="K30" s="18">
        <v>10</v>
      </c>
      <c r="L30" s="18">
        <v>10</v>
      </c>
      <c r="M30" s="18">
        <v>0</v>
      </c>
      <c r="N30" s="18">
        <v>103</v>
      </c>
      <c r="O30" s="16">
        <v>1806</v>
      </c>
      <c r="P30" s="18">
        <v>103</v>
      </c>
      <c r="Q30" s="17"/>
      <c r="R30" s="17"/>
      <c r="S30" s="16">
        <v>11790</v>
      </c>
      <c r="T30" s="19">
        <f>S30/E30</f>
        <v>1.8951936987622569</v>
      </c>
      <c r="U30" s="20" t="s">
        <v>171</v>
      </c>
      <c r="V30" s="20" t="s">
        <v>172</v>
      </c>
      <c r="W30" s="21">
        <v>0</v>
      </c>
      <c r="X30" s="21">
        <v>50</v>
      </c>
      <c r="Y30" s="21">
        <v>25</v>
      </c>
      <c r="Z30" s="21">
        <v>75.199999999999989</v>
      </c>
      <c r="AA30" s="21">
        <v>2</v>
      </c>
      <c r="AB30" s="21">
        <v>77.2</v>
      </c>
      <c r="AC30" s="22">
        <v>0</v>
      </c>
      <c r="AD30" s="21">
        <v>20</v>
      </c>
      <c r="AE30" s="23">
        <v>106500</v>
      </c>
      <c r="AF30" s="24">
        <f>AE30/E30</f>
        <v>17.119434174570006</v>
      </c>
      <c r="AG30" s="25">
        <v>25</v>
      </c>
      <c r="AH30" s="25">
        <v>25</v>
      </c>
      <c r="AI30" s="25">
        <v>100</v>
      </c>
      <c r="AJ30" s="26" t="s">
        <v>451</v>
      </c>
      <c r="AK30" s="25">
        <v>24579</v>
      </c>
      <c r="AL30" s="23">
        <v>24679</v>
      </c>
      <c r="AM30" s="23">
        <f>AE30+AL30</f>
        <v>131179</v>
      </c>
      <c r="AN30" s="25">
        <v>0</v>
      </c>
      <c r="AO30" s="23">
        <f>AM30+AN30</f>
        <v>131179</v>
      </c>
      <c r="AP30" s="25">
        <v>200</v>
      </c>
      <c r="AQ30" s="23">
        <v>520</v>
      </c>
      <c r="AR30" s="25">
        <v>1500</v>
      </c>
      <c r="AS30" s="25">
        <v>2220</v>
      </c>
      <c r="AT30" s="25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8">
        <v>9374</v>
      </c>
      <c r="BA30" s="28">
        <v>1222</v>
      </c>
      <c r="BB30" s="28">
        <v>181</v>
      </c>
      <c r="BC30" s="28">
        <v>10777</v>
      </c>
      <c r="BD30" s="114">
        <f>SUM(AZ30:BB30)</f>
        <v>10777</v>
      </c>
      <c r="BE30" s="29">
        <f>BC30/E30</f>
        <v>1.7323581417778493</v>
      </c>
      <c r="BF30" s="28">
        <v>88815</v>
      </c>
      <c r="BG30" s="28">
        <v>16621</v>
      </c>
      <c r="BH30" s="28">
        <v>105436</v>
      </c>
      <c r="BI30" s="114">
        <f>SUM(BF30:BG30)</f>
        <v>105436</v>
      </c>
      <c r="BJ30" s="28">
        <v>14703</v>
      </c>
      <c r="BK30" s="28">
        <v>130916</v>
      </c>
      <c r="BL30" s="30">
        <v>1500</v>
      </c>
      <c r="BM30" s="30">
        <v>0</v>
      </c>
      <c r="BN30" s="32"/>
      <c r="BO30" s="32"/>
      <c r="BP30" s="32">
        <v>25155</v>
      </c>
      <c r="BQ30" s="32"/>
      <c r="BR30" s="32"/>
      <c r="BS30" s="32">
        <v>1188</v>
      </c>
      <c r="BT30" s="32"/>
      <c r="BU30" s="32"/>
      <c r="BV30" s="32">
        <v>875</v>
      </c>
      <c r="BW30" s="32">
        <v>16629</v>
      </c>
      <c r="BX30" s="43">
        <v>10598</v>
      </c>
      <c r="BY30" s="32">
        <v>19</v>
      </c>
      <c r="BZ30" s="32">
        <v>2</v>
      </c>
      <c r="CA30" s="32">
        <v>42</v>
      </c>
      <c r="CB30" s="32">
        <v>12</v>
      </c>
      <c r="CC30" s="32">
        <v>27230</v>
      </c>
      <c r="CD30" s="32">
        <v>52</v>
      </c>
      <c r="CE30" s="37">
        <v>2365</v>
      </c>
      <c r="CF30" s="34">
        <v>766</v>
      </c>
      <c r="CG30" s="37">
        <v>3131</v>
      </c>
      <c r="CH30" s="118">
        <f>SUM(CE30:CF30)</f>
        <v>3131</v>
      </c>
      <c r="CI30" s="35">
        <f>CG30/E30</f>
        <v>0.50329529014627872</v>
      </c>
      <c r="CJ30" s="36">
        <v>444</v>
      </c>
      <c r="CK30" s="35">
        <f>CJ30/E30</f>
        <v>7.1371162192573542E-2</v>
      </c>
      <c r="CL30" s="37">
        <v>2646</v>
      </c>
      <c r="CM30" s="36">
        <v>200</v>
      </c>
      <c r="CN30" s="36">
        <v>2034</v>
      </c>
      <c r="CO30" s="36">
        <v>0</v>
      </c>
      <c r="CP30" s="34"/>
      <c r="CQ30" s="34"/>
      <c r="CR30" s="36">
        <v>15506</v>
      </c>
      <c r="CS30" s="121">
        <f>SUM(CP30:CQ30)</f>
        <v>0</v>
      </c>
      <c r="CT30" s="34">
        <v>10</v>
      </c>
      <c r="CU30" s="37">
        <v>2709</v>
      </c>
      <c r="CV30" s="36">
        <v>17540</v>
      </c>
      <c r="CW30" s="35">
        <f>CV30/E30</f>
        <v>2.8194823983282431</v>
      </c>
      <c r="CX30" s="35">
        <f>CV30/CJ30</f>
        <v>39.504504504504503</v>
      </c>
      <c r="CY30" s="37">
        <v>1214</v>
      </c>
      <c r="CZ30" s="37">
        <v>1183</v>
      </c>
      <c r="DA30" s="34">
        <v>75</v>
      </c>
      <c r="DB30" s="34">
        <v>8</v>
      </c>
      <c r="DC30" s="34">
        <v>5</v>
      </c>
      <c r="DD30" s="34">
        <v>0</v>
      </c>
      <c r="DE30" s="34">
        <v>0</v>
      </c>
      <c r="DF30" s="34">
        <v>88</v>
      </c>
      <c r="DG30" s="34">
        <v>41</v>
      </c>
      <c r="DH30" s="34">
        <v>11</v>
      </c>
      <c r="DI30" s="34">
        <v>8</v>
      </c>
      <c r="DJ30" s="34">
        <v>0</v>
      </c>
      <c r="DK30" s="34">
        <v>0</v>
      </c>
      <c r="DL30" s="34">
        <v>60</v>
      </c>
      <c r="DM30" s="34">
        <v>10</v>
      </c>
      <c r="DN30" s="34">
        <v>4</v>
      </c>
      <c r="DO30" s="34">
        <v>4</v>
      </c>
      <c r="DP30" s="34">
        <v>0</v>
      </c>
      <c r="DQ30" s="34">
        <v>0</v>
      </c>
      <c r="DR30" s="34">
        <v>18</v>
      </c>
      <c r="DS30" s="34">
        <v>166</v>
      </c>
      <c r="DT30" s="34">
        <v>650</v>
      </c>
      <c r="DU30" s="34">
        <v>40</v>
      </c>
      <c r="DV30" s="34">
        <v>50</v>
      </c>
      <c r="DW30" s="34">
        <v>0</v>
      </c>
      <c r="DX30" s="34">
        <v>0</v>
      </c>
      <c r="DY30" s="34">
        <v>740</v>
      </c>
      <c r="DZ30" s="34">
        <v>127</v>
      </c>
      <c r="EA30" s="34">
        <v>25</v>
      </c>
      <c r="EB30" s="34">
        <v>5</v>
      </c>
      <c r="EC30" s="34">
        <v>0</v>
      </c>
      <c r="ED30" s="34">
        <v>0</v>
      </c>
      <c r="EE30" s="34">
        <v>157</v>
      </c>
      <c r="EF30" s="34">
        <v>499</v>
      </c>
      <c r="EG30" s="34">
        <v>0</v>
      </c>
      <c r="EH30" s="34">
        <v>0</v>
      </c>
      <c r="EI30" s="34">
        <v>0</v>
      </c>
      <c r="EJ30" s="34">
        <v>0</v>
      </c>
      <c r="EK30" s="34">
        <v>499</v>
      </c>
      <c r="EL30" s="34">
        <v>1396</v>
      </c>
      <c r="EM30" s="38">
        <f>EL30/E30</f>
        <v>0.22440122166854204</v>
      </c>
      <c r="EN30" s="34">
        <v>25</v>
      </c>
      <c r="EO30" s="34">
        <v>250</v>
      </c>
      <c r="EP30" s="34">
        <v>5</v>
      </c>
      <c r="EQ30" s="34">
        <v>50</v>
      </c>
      <c r="ER30" s="34">
        <v>40</v>
      </c>
      <c r="ES30" s="34">
        <v>64</v>
      </c>
      <c r="ET30" s="34">
        <v>0</v>
      </c>
      <c r="EU30" s="34">
        <v>0</v>
      </c>
      <c r="EV30" s="34">
        <v>6</v>
      </c>
      <c r="EW30" s="34">
        <v>6</v>
      </c>
      <c r="EX30" s="34">
        <v>0</v>
      </c>
      <c r="EY30" s="34"/>
      <c r="EZ30" s="44"/>
    </row>
    <row r="31" spans="1:156" s="1" customFormat="1" x14ac:dyDescent="0.2">
      <c r="A31" s="1" t="s">
        <v>220</v>
      </c>
      <c r="B31" s="1" t="s">
        <v>221</v>
      </c>
      <c r="C31" s="1" t="s">
        <v>222</v>
      </c>
      <c r="D31" s="15" t="s">
        <v>170</v>
      </c>
      <c r="E31" s="16">
        <v>10603</v>
      </c>
      <c r="F31" s="17">
        <v>52</v>
      </c>
      <c r="G31" s="17">
        <v>0</v>
      </c>
      <c r="H31" s="17">
        <v>52</v>
      </c>
      <c r="I31" s="18">
        <v>52</v>
      </c>
      <c r="J31" s="18">
        <v>28</v>
      </c>
      <c r="K31" s="18">
        <v>52</v>
      </c>
      <c r="L31" s="18">
        <v>24</v>
      </c>
      <c r="M31" s="18">
        <v>24</v>
      </c>
      <c r="N31" s="16">
        <v>1120</v>
      </c>
      <c r="O31" s="18">
        <v>0</v>
      </c>
      <c r="P31" s="16">
        <v>1144</v>
      </c>
      <c r="Q31" s="17"/>
      <c r="R31" s="17"/>
      <c r="S31" s="16">
        <v>14748</v>
      </c>
      <c r="T31" s="19">
        <f>S31/E31</f>
        <v>1.3909270961048761</v>
      </c>
      <c r="U31" s="20" t="s">
        <v>171</v>
      </c>
      <c r="V31" s="20" t="s">
        <v>172</v>
      </c>
      <c r="W31" s="21">
        <v>120</v>
      </c>
      <c r="X31" s="21">
        <v>120</v>
      </c>
      <c r="Y31" s="21">
        <v>0</v>
      </c>
      <c r="Z31" s="21">
        <v>240</v>
      </c>
      <c r="AA31" s="21">
        <v>117.2</v>
      </c>
      <c r="AB31" s="21">
        <v>357.2</v>
      </c>
      <c r="AC31" s="22">
        <v>0</v>
      </c>
      <c r="AD31" s="21">
        <v>8</v>
      </c>
      <c r="AE31" s="23">
        <v>731684</v>
      </c>
      <c r="AF31" s="24">
        <f>AE31/E31</f>
        <v>69.007262095633308</v>
      </c>
      <c r="AG31" s="25">
        <v>0</v>
      </c>
      <c r="AH31" s="25">
        <v>0</v>
      </c>
      <c r="AI31" s="25">
        <v>0</v>
      </c>
      <c r="AJ31" s="26" t="s">
        <v>181</v>
      </c>
      <c r="AK31" s="25">
        <v>6000</v>
      </c>
      <c r="AL31" s="23">
        <v>6000</v>
      </c>
      <c r="AM31" s="23">
        <f>AE31+AL31</f>
        <v>737684</v>
      </c>
      <c r="AN31" s="25">
        <v>0</v>
      </c>
      <c r="AO31" s="23">
        <f>AM31+AN31</f>
        <v>737684</v>
      </c>
      <c r="AP31" s="25">
        <v>200</v>
      </c>
      <c r="AQ31" s="23">
        <v>30065</v>
      </c>
      <c r="AR31" s="26"/>
      <c r="AS31" s="25">
        <v>30265</v>
      </c>
      <c r="AT31" s="25">
        <v>850</v>
      </c>
      <c r="AU31" s="40"/>
      <c r="AV31" s="40"/>
      <c r="AW31" s="40"/>
      <c r="AX31" s="40"/>
      <c r="AY31" s="27">
        <v>0</v>
      </c>
      <c r="AZ31" s="28">
        <v>31800</v>
      </c>
      <c r="BA31" s="28">
        <v>21800</v>
      </c>
      <c r="BB31" s="28">
        <v>7300</v>
      </c>
      <c r="BC31" s="28">
        <v>60900</v>
      </c>
      <c r="BD31" s="114">
        <f>SUM(AZ31:BB31)</f>
        <v>60900</v>
      </c>
      <c r="BE31" s="29">
        <f>BC31/E31</f>
        <v>5.7436574554371402</v>
      </c>
      <c r="BF31" s="28">
        <v>436163</v>
      </c>
      <c r="BG31" s="28">
        <v>185021</v>
      </c>
      <c r="BH31" s="28">
        <v>621184</v>
      </c>
      <c r="BI31" s="114">
        <f>SUM(BF31:BG31)</f>
        <v>621184</v>
      </c>
      <c r="BJ31" s="28"/>
      <c r="BK31" s="28"/>
      <c r="BL31" s="30">
        <v>0</v>
      </c>
      <c r="BM31" s="41"/>
      <c r="BN31" s="32">
        <v>39258</v>
      </c>
      <c r="BO31" s="32">
        <v>21881</v>
      </c>
      <c r="BP31" s="32">
        <v>61139</v>
      </c>
      <c r="BQ31" s="32">
        <v>5107</v>
      </c>
      <c r="BR31" s="32">
        <v>1178</v>
      </c>
      <c r="BS31" s="32">
        <v>6285</v>
      </c>
      <c r="BT31" s="32">
        <v>2581</v>
      </c>
      <c r="BU31" s="32">
        <v>447</v>
      </c>
      <c r="BV31" s="32">
        <v>3028</v>
      </c>
      <c r="BW31" s="32">
        <v>13158</v>
      </c>
      <c r="BX31" s="32">
        <v>7713</v>
      </c>
      <c r="BY31" s="32">
        <v>110</v>
      </c>
      <c r="BZ31" s="32">
        <v>15</v>
      </c>
      <c r="CA31" s="32">
        <v>125</v>
      </c>
      <c r="CB31" s="32">
        <v>18</v>
      </c>
      <c r="CC31" s="32">
        <v>70470</v>
      </c>
      <c r="CD31" s="32">
        <v>52</v>
      </c>
      <c r="CE31" s="37">
        <v>4282</v>
      </c>
      <c r="CF31" s="37">
        <v>1390</v>
      </c>
      <c r="CG31" s="37">
        <v>5672</v>
      </c>
      <c r="CH31" s="118">
        <f>SUM(CE31:CF31)</f>
        <v>5672</v>
      </c>
      <c r="CI31" s="35">
        <f>CG31/E31</f>
        <v>0.53494294067716686</v>
      </c>
      <c r="CJ31" s="36">
        <v>20377</v>
      </c>
      <c r="CK31" s="35">
        <f>CJ31/E31</f>
        <v>1.9218145807790248</v>
      </c>
      <c r="CL31" s="36"/>
      <c r="CM31" s="36"/>
      <c r="CN31" s="36">
        <v>10073</v>
      </c>
      <c r="CO31" s="36"/>
      <c r="CP31" s="37">
        <v>21514</v>
      </c>
      <c r="CQ31" s="34">
        <v>25207</v>
      </c>
      <c r="CR31" s="36">
        <v>46721</v>
      </c>
      <c r="CS31" s="121">
        <f>SUM(CP31:CQ31)</f>
        <v>46721</v>
      </c>
      <c r="CT31" s="36"/>
      <c r="CU31" s="36"/>
      <c r="CV31" s="36"/>
      <c r="CW31" s="35"/>
      <c r="CX31" s="35"/>
      <c r="CY31" s="37">
        <v>1462</v>
      </c>
      <c r="CZ31" s="34">
        <v>697</v>
      </c>
      <c r="DA31" s="34">
        <v>1</v>
      </c>
      <c r="DB31" s="34">
        <v>2</v>
      </c>
      <c r="DC31" s="34">
        <v>2</v>
      </c>
      <c r="DD31" s="34">
        <v>14</v>
      </c>
      <c r="DE31" s="34">
        <v>1</v>
      </c>
      <c r="DF31" s="34">
        <v>20</v>
      </c>
      <c r="DG31" s="34">
        <v>0</v>
      </c>
      <c r="DH31" s="34">
        <v>0</v>
      </c>
      <c r="DI31" s="34">
        <v>0</v>
      </c>
      <c r="DJ31" s="36"/>
      <c r="DK31" s="34">
        <v>0</v>
      </c>
      <c r="DL31" s="36">
        <v>0</v>
      </c>
      <c r="DM31" s="34">
        <v>1</v>
      </c>
      <c r="DN31" s="34">
        <v>18</v>
      </c>
      <c r="DO31" s="34">
        <v>35</v>
      </c>
      <c r="DP31" s="34">
        <v>81</v>
      </c>
      <c r="DQ31" s="34">
        <v>2</v>
      </c>
      <c r="DR31" s="34">
        <v>137</v>
      </c>
      <c r="DS31" s="34">
        <v>157</v>
      </c>
      <c r="DT31" s="34">
        <v>14</v>
      </c>
      <c r="DU31" s="34">
        <v>18</v>
      </c>
      <c r="DV31" s="34">
        <v>7</v>
      </c>
      <c r="DW31" s="34">
        <v>73</v>
      </c>
      <c r="DX31" s="34">
        <v>18</v>
      </c>
      <c r="DY31" s="34">
        <v>130</v>
      </c>
      <c r="DZ31" s="34">
        <v>0</v>
      </c>
      <c r="EA31" s="34">
        <v>0</v>
      </c>
      <c r="EB31" s="34">
        <v>0</v>
      </c>
      <c r="EC31" s="36"/>
      <c r="ED31" s="34">
        <v>0</v>
      </c>
      <c r="EE31" s="36">
        <v>0</v>
      </c>
      <c r="EF31" s="34">
        <v>2</v>
      </c>
      <c r="EG31" s="34">
        <v>235</v>
      </c>
      <c r="EH31" s="34">
        <v>83</v>
      </c>
      <c r="EI31" s="34">
        <v>802</v>
      </c>
      <c r="EJ31" s="34">
        <v>14</v>
      </c>
      <c r="EK31" s="34">
        <v>1136</v>
      </c>
      <c r="EL31" s="34">
        <v>1266</v>
      </c>
      <c r="EM31" s="38">
        <f>EL31/E31</f>
        <v>0.11940016976327454</v>
      </c>
      <c r="EN31" s="34">
        <v>40</v>
      </c>
      <c r="EO31" s="34">
        <v>888</v>
      </c>
      <c r="EP31" s="34">
        <v>101</v>
      </c>
      <c r="EQ31" s="37">
        <v>2047</v>
      </c>
      <c r="ER31" s="34">
        <v>1</v>
      </c>
      <c r="ES31" s="34">
        <v>0</v>
      </c>
      <c r="ET31" s="34">
        <v>0</v>
      </c>
      <c r="EU31" s="34">
        <v>0</v>
      </c>
      <c r="EV31" s="34">
        <v>18</v>
      </c>
      <c r="EW31" s="34">
        <v>0</v>
      </c>
      <c r="EX31" s="34">
        <v>16</v>
      </c>
      <c r="EY31" s="37">
        <v>19494</v>
      </c>
      <c r="EZ31" s="39">
        <v>28349</v>
      </c>
    </row>
    <row r="32" spans="1:156" s="1" customFormat="1" x14ac:dyDescent="0.2">
      <c r="A32" s="1" t="s">
        <v>456</v>
      </c>
      <c r="B32" s="1" t="s">
        <v>457</v>
      </c>
      <c r="C32" s="1" t="s">
        <v>222</v>
      </c>
      <c r="D32" s="15" t="s">
        <v>170</v>
      </c>
      <c r="E32" s="16">
        <v>17256</v>
      </c>
      <c r="F32" s="17">
        <v>52</v>
      </c>
      <c r="G32" s="17">
        <v>0</v>
      </c>
      <c r="H32" s="17">
        <v>4</v>
      </c>
      <c r="I32" s="18">
        <v>52</v>
      </c>
      <c r="J32" s="18">
        <v>0</v>
      </c>
      <c r="K32" s="18">
        <v>52</v>
      </c>
      <c r="L32" s="18">
        <v>52</v>
      </c>
      <c r="M32" s="16">
        <v>1596</v>
      </c>
      <c r="N32" s="18">
        <v>0</v>
      </c>
      <c r="O32" s="18">
        <v>0</v>
      </c>
      <c r="P32" s="16">
        <v>1596</v>
      </c>
      <c r="Q32" s="17"/>
      <c r="R32" s="17"/>
      <c r="S32" s="16">
        <v>11990</v>
      </c>
      <c r="T32" s="19">
        <f>S32/E32</f>
        <v>0.69483078349559568</v>
      </c>
      <c r="U32" s="20" t="s">
        <v>171</v>
      </c>
      <c r="V32" s="20" t="s">
        <v>172</v>
      </c>
      <c r="W32" s="21">
        <v>80</v>
      </c>
      <c r="X32" s="21">
        <v>80</v>
      </c>
      <c r="Y32" s="21">
        <v>150</v>
      </c>
      <c r="Z32" s="21">
        <v>310</v>
      </c>
      <c r="AA32" s="21">
        <v>0</v>
      </c>
      <c r="AB32" s="21">
        <v>310</v>
      </c>
      <c r="AC32" s="22">
        <v>0</v>
      </c>
      <c r="AD32" s="21">
        <v>20</v>
      </c>
      <c r="AE32" s="23">
        <v>757932</v>
      </c>
      <c r="AF32" s="24">
        <f>AE32/E32</f>
        <v>43.922809457579973</v>
      </c>
      <c r="AG32" s="25">
        <v>0</v>
      </c>
      <c r="AH32" s="25">
        <v>0</v>
      </c>
      <c r="AI32" s="25">
        <v>0</v>
      </c>
      <c r="AJ32" s="26" t="s">
        <v>451</v>
      </c>
      <c r="AK32" s="25">
        <v>8018</v>
      </c>
      <c r="AL32" s="23">
        <v>8018</v>
      </c>
      <c r="AM32" s="23">
        <f>AE32+AL32</f>
        <v>765950</v>
      </c>
      <c r="AN32" s="25">
        <v>0</v>
      </c>
      <c r="AO32" s="23">
        <f>AM32+AN32</f>
        <v>765950</v>
      </c>
      <c r="AP32" s="25">
        <v>200</v>
      </c>
      <c r="AQ32" s="23">
        <v>1341</v>
      </c>
      <c r="AR32" s="25">
        <v>0</v>
      </c>
      <c r="AS32" s="25">
        <v>1541</v>
      </c>
      <c r="AT32" s="25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8">
        <v>20999</v>
      </c>
      <c r="BA32" s="28">
        <v>7629</v>
      </c>
      <c r="BB32" s="28">
        <v>820</v>
      </c>
      <c r="BC32" s="28">
        <v>29448</v>
      </c>
      <c r="BD32" s="114">
        <f>SUM(AZ32:BB32)</f>
        <v>29448</v>
      </c>
      <c r="BE32" s="29">
        <f>BC32/E32</f>
        <v>1.7065368567454797</v>
      </c>
      <c r="BF32" s="28">
        <v>330841</v>
      </c>
      <c r="BG32" s="28">
        <v>159327</v>
      </c>
      <c r="BH32" s="28">
        <v>490168</v>
      </c>
      <c r="BI32" s="114">
        <f>SUM(BF32:BG32)</f>
        <v>490168</v>
      </c>
      <c r="BJ32" s="28">
        <v>57122</v>
      </c>
      <c r="BK32" s="28">
        <v>576738</v>
      </c>
      <c r="BL32" s="30">
        <v>0</v>
      </c>
      <c r="BM32" s="30">
        <v>0</v>
      </c>
      <c r="BN32" s="32">
        <v>22544</v>
      </c>
      <c r="BO32" s="32">
        <v>21924</v>
      </c>
      <c r="BP32" s="32">
        <v>44468</v>
      </c>
      <c r="BQ32" s="32">
        <v>1960</v>
      </c>
      <c r="BR32" s="32">
        <v>955</v>
      </c>
      <c r="BS32" s="32">
        <v>2915</v>
      </c>
      <c r="BT32" s="32">
        <v>2661</v>
      </c>
      <c r="BU32" s="32">
        <v>1267</v>
      </c>
      <c r="BV32" s="32">
        <v>3928</v>
      </c>
      <c r="BW32" s="32">
        <v>13978</v>
      </c>
      <c r="BX32" s="43">
        <v>10598</v>
      </c>
      <c r="BY32" s="32">
        <v>46</v>
      </c>
      <c r="BZ32" s="32">
        <v>14</v>
      </c>
      <c r="CA32" s="32">
        <v>60</v>
      </c>
      <c r="CB32" s="32">
        <v>48</v>
      </c>
      <c r="CC32" s="32">
        <v>51359</v>
      </c>
      <c r="CD32" s="32">
        <v>53</v>
      </c>
      <c r="CE32" s="37">
        <v>7127</v>
      </c>
      <c r="CF32" s="37">
        <v>2183</v>
      </c>
      <c r="CG32" s="37">
        <v>9310</v>
      </c>
      <c r="CH32" s="118">
        <f>SUM(CE32:CF32)</f>
        <v>9310</v>
      </c>
      <c r="CI32" s="35">
        <f>CG32/E32</f>
        <v>0.53952248493277699</v>
      </c>
      <c r="CJ32" s="36">
        <v>32000</v>
      </c>
      <c r="CK32" s="35">
        <f>CJ32/E32</f>
        <v>1.8544274455261938</v>
      </c>
      <c r="CL32" s="34">
        <v>175</v>
      </c>
      <c r="CM32" s="36">
        <v>1750</v>
      </c>
      <c r="CN32" s="36">
        <v>13801</v>
      </c>
      <c r="CO32" s="36">
        <v>4987</v>
      </c>
      <c r="CP32" s="37">
        <v>11843</v>
      </c>
      <c r="CQ32" s="34">
        <v>27724</v>
      </c>
      <c r="CR32" s="36">
        <v>39567</v>
      </c>
      <c r="CS32" s="121">
        <f>SUM(CP32:CQ32)</f>
        <v>39567</v>
      </c>
      <c r="CT32" s="34">
        <v>124</v>
      </c>
      <c r="CU32" s="34">
        <v>0</v>
      </c>
      <c r="CV32" s="36">
        <v>58355</v>
      </c>
      <c r="CW32" s="35">
        <f>CV32/E32</f>
        <v>3.3817222994900327</v>
      </c>
      <c r="CX32" s="35">
        <f>CV32/CJ32</f>
        <v>1.8235937499999999</v>
      </c>
      <c r="CY32" s="34">
        <v>832</v>
      </c>
      <c r="CZ32" s="34">
        <v>648</v>
      </c>
      <c r="DA32" s="34">
        <v>213</v>
      </c>
      <c r="DB32" s="34">
        <v>0</v>
      </c>
      <c r="DC32" s="34">
        <v>54</v>
      </c>
      <c r="DD32" s="34">
        <v>32</v>
      </c>
      <c r="DE32" s="34">
        <v>0</v>
      </c>
      <c r="DF32" s="34">
        <v>299</v>
      </c>
      <c r="DG32" s="34">
        <v>19</v>
      </c>
      <c r="DH32" s="34">
        <v>0</v>
      </c>
      <c r="DI32" s="34">
        <v>0</v>
      </c>
      <c r="DJ32" s="34">
        <v>0</v>
      </c>
      <c r="DK32" s="34">
        <v>0</v>
      </c>
      <c r="DL32" s="34">
        <v>19</v>
      </c>
      <c r="DM32" s="34">
        <v>0</v>
      </c>
      <c r="DN32" s="34">
        <v>0</v>
      </c>
      <c r="DO32" s="34">
        <v>0</v>
      </c>
      <c r="DP32" s="34">
        <v>6</v>
      </c>
      <c r="DQ32" s="34">
        <v>0</v>
      </c>
      <c r="DR32" s="34">
        <v>6</v>
      </c>
      <c r="DS32" s="34">
        <v>324</v>
      </c>
      <c r="DT32" s="37">
        <v>4480</v>
      </c>
      <c r="DU32" s="34">
        <v>0</v>
      </c>
      <c r="DV32" s="34">
        <v>373</v>
      </c>
      <c r="DW32" s="34">
        <v>289</v>
      </c>
      <c r="DX32" s="34">
        <v>0</v>
      </c>
      <c r="DY32" s="34">
        <v>5142</v>
      </c>
      <c r="DZ32" s="34">
        <v>217</v>
      </c>
      <c r="EA32" s="34">
        <v>0</v>
      </c>
      <c r="EB32" s="34">
        <v>0</v>
      </c>
      <c r="EC32" s="34">
        <v>0</v>
      </c>
      <c r="ED32" s="34">
        <v>0</v>
      </c>
      <c r="EE32" s="34">
        <v>217</v>
      </c>
      <c r="EF32" s="34">
        <v>0</v>
      </c>
      <c r="EG32" s="34">
        <v>0</v>
      </c>
      <c r="EH32" s="34">
        <v>0</v>
      </c>
      <c r="EI32" s="34">
        <v>66</v>
      </c>
      <c r="EJ32" s="34">
        <v>0</v>
      </c>
      <c r="EK32" s="34">
        <v>66</v>
      </c>
      <c r="EL32" s="34">
        <v>5425</v>
      </c>
      <c r="EM32" s="38">
        <f>EL32/E32</f>
        <v>0.31438340287436256</v>
      </c>
      <c r="EN32" s="34">
        <v>0</v>
      </c>
      <c r="EO32" s="34">
        <v>0</v>
      </c>
      <c r="EP32" s="34">
        <v>8</v>
      </c>
      <c r="EQ32" s="34">
        <v>500</v>
      </c>
      <c r="ER32" s="34">
        <v>0</v>
      </c>
      <c r="ES32" s="34">
        <v>6</v>
      </c>
      <c r="ET32" s="34">
        <v>86</v>
      </c>
      <c r="EU32" s="34">
        <v>0</v>
      </c>
      <c r="EV32" s="34">
        <v>17</v>
      </c>
      <c r="EW32" s="34">
        <v>100</v>
      </c>
      <c r="EX32" s="34">
        <v>500</v>
      </c>
      <c r="EY32" s="37">
        <v>3800</v>
      </c>
      <c r="EZ32" s="39">
        <v>290269</v>
      </c>
    </row>
    <row r="33" spans="1:156" s="1" customFormat="1" x14ac:dyDescent="0.2">
      <c r="A33" s="1" t="s">
        <v>223</v>
      </c>
      <c r="B33" s="1" t="s">
        <v>224</v>
      </c>
      <c r="C33" s="1" t="s">
        <v>225</v>
      </c>
      <c r="D33" s="15" t="s">
        <v>162</v>
      </c>
      <c r="E33" s="16">
        <v>2992</v>
      </c>
      <c r="F33" s="17">
        <v>6</v>
      </c>
      <c r="G33" s="17">
        <v>46</v>
      </c>
      <c r="H33" s="17">
        <v>6</v>
      </c>
      <c r="I33" s="18">
        <v>52</v>
      </c>
      <c r="J33" s="18">
        <v>0</v>
      </c>
      <c r="K33" s="18">
        <v>4</v>
      </c>
      <c r="L33" s="18">
        <v>52</v>
      </c>
      <c r="M33" s="18">
        <v>180</v>
      </c>
      <c r="N33" s="18">
        <v>84</v>
      </c>
      <c r="O33" s="18">
        <v>564</v>
      </c>
      <c r="P33" s="18">
        <v>264</v>
      </c>
      <c r="Q33" s="17"/>
      <c r="R33" s="17"/>
      <c r="S33" s="16">
        <v>1900</v>
      </c>
      <c r="T33" s="19">
        <f>S33/E33</f>
        <v>0.63502673796791442</v>
      </c>
      <c r="U33" s="20" t="s">
        <v>226</v>
      </c>
      <c r="V33" s="20" t="s">
        <v>227</v>
      </c>
      <c r="W33" s="21">
        <v>0</v>
      </c>
      <c r="X33" s="21">
        <v>0</v>
      </c>
      <c r="Y33" s="21">
        <v>16</v>
      </c>
      <c r="Z33" s="21">
        <v>16</v>
      </c>
      <c r="AA33" s="21">
        <v>12</v>
      </c>
      <c r="AB33" s="21">
        <v>28</v>
      </c>
      <c r="AC33" s="22">
        <v>0</v>
      </c>
      <c r="AD33" s="22">
        <v>0</v>
      </c>
      <c r="AE33" s="23">
        <v>7500</v>
      </c>
      <c r="AF33" s="24">
        <f>AE33/E33</f>
        <v>2.5066844919786098</v>
      </c>
      <c r="AG33" s="25">
        <v>0</v>
      </c>
      <c r="AH33" s="25">
        <v>0</v>
      </c>
      <c r="AI33" s="25">
        <v>0</v>
      </c>
      <c r="AJ33" s="26" t="s">
        <v>181</v>
      </c>
      <c r="AK33" s="25">
        <v>31</v>
      </c>
      <c r="AL33" s="23">
        <v>31</v>
      </c>
      <c r="AM33" s="23">
        <f>AE33+AL33</f>
        <v>7531</v>
      </c>
      <c r="AN33" s="25">
        <v>22608</v>
      </c>
      <c r="AO33" s="23">
        <f>AM33+AN33</f>
        <v>30139</v>
      </c>
      <c r="AP33" s="25">
        <v>0</v>
      </c>
      <c r="AQ33" s="23">
        <v>0</v>
      </c>
      <c r="AR33" s="25">
        <v>0</v>
      </c>
      <c r="AS33" s="25">
        <v>0</v>
      </c>
      <c r="AT33" s="25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8">
        <v>4180</v>
      </c>
      <c r="BA33" s="28">
        <v>285</v>
      </c>
      <c r="BB33" s="28">
        <v>0</v>
      </c>
      <c r="BC33" s="28">
        <v>4465</v>
      </c>
      <c r="BD33" s="114">
        <f>SUM(AZ33:BB33)</f>
        <v>4465</v>
      </c>
      <c r="BE33" s="29">
        <f>BC33/E33</f>
        <v>1.492312834224599</v>
      </c>
      <c r="BF33" s="28">
        <v>16440</v>
      </c>
      <c r="BG33" s="28">
        <v>1668</v>
      </c>
      <c r="BH33" s="28">
        <v>18108</v>
      </c>
      <c r="BI33" s="114">
        <f>SUM(BF33:BG33)</f>
        <v>18108</v>
      </c>
      <c r="BJ33" s="28">
        <v>1088</v>
      </c>
      <c r="BK33" s="28">
        <v>23661</v>
      </c>
      <c r="BL33" s="30">
        <v>0</v>
      </c>
      <c r="BM33" s="30">
        <v>0</v>
      </c>
      <c r="BN33" s="32">
        <v>5928</v>
      </c>
      <c r="BO33" s="32">
        <v>4095</v>
      </c>
      <c r="BP33" s="32">
        <v>10023</v>
      </c>
      <c r="BQ33" s="32">
        <v>164</v>
      </c>
      <c r="BR33" s="32">
        <v>46</v>
      </c>
      <c r="BS33" s="32">
        <v>210</v>
      </c>
      <c r="BT33" s="32">
        <v>264</v>
      </c>
      <c r="BU33" s="32">
        <v>147</v>
      </c>
      <c r="BV33" s="32">
        <v>411</v>
      </c>
      <c r="BW33" s="32">
        <v>13158</v>
      </c>
      <c r="BX33" s="32">
        <v>10598</v>
      </c>
      <c r="BY33" s="32">
        <v>14</v>
      </c>
      <c r="BZ33" s="32">
        <v>0</v>
      </c>
      <c r="CA33" s="32">
        <v>14</v>
      </c>
      <c r="CB33" s="32">
        <v>38</v>
      </c>
      <c r="CC33" s="32">
        <v>10682</v>
      </c>
      <c r="CD33" s="32">
        <v>52</v>
      </c>
      <c r="CE33" s="34"/>
      <c r="CF33" s="34"/>
      <c r="CG33" s="34">
        <v>478</v>
      </c>
      <c r="CH33" s="118">
        <f>SUM(CE33:CF33)</f>
        <v>0</v>
      </c>
      <c r="CI33" s="35">
        <f>CG33/E33</f>
        <v>0.15975935828877005</v>
      </c>
      <c r="CJ33" s="36">
        <v>467</v>
      </c>
      <c r="CK33" s="35">
        <f>CJ33/E33</f>
        <v>0.15608288770053477</v>
      </c>
      <c r="CL33" s="36" t="s">
        <v>184</v>
      </c>
      <c r="CM33" s="36">
        <v>8</v>
      </c>
      <c r="CN33" s="36">
        <v>171</v>
      </c>
      <c r="CO33" s="36">
        <v>0</v>
      </c>
      <c r="CP33" s="37">
        <v>1786</v>
      </c>
      <c r="CQ33" s="34">
        <v>103</v>
      </c>
      <c r="CR33" s="36">
        <v>1889</v>
      </c>
      <c r="CS33" s="121">
        <f>SUM(CP33:CQ33)</f>
        <v>1889</v>
      </c>
      <c r="CT33" s="34">
        <v>2</v>
      </c>
      <c r="CU33" s="36" t="s">
        <v>184</v>
      </c>
      <c r="CV33" s="36">
        <v>2060</v>
      </c>
      <c r="CW33" s="35">
        <f>CV33/E33</f>
        <v>0.68850267379679142</v>
      </c>
      <c r="CX33" s="35">
        <f>CV33/CJ33</f>
        <v>4.4111349036402574</v>
      </c>
      <c r="CY33" s="34">
        <v>78</v>
      </c>
      <c r="CZ33" s="34">
        <v>20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6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6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0</v>
      </c>
      <c r="EE33" s="36">
        <v>0</v>
      </c>
      <c r="EF33" s="34">
        <v>0</v>
      </c>
      <c r="EG33" s="34">
        <v>0</v>
      </c>
      <c r="EH33" s="34">
        <v>0</v>
      </c>
      <c r="EI33" s="34">
        <v>0</v>
      </c>
      <c r="EJ33" s="34">
        <v>0</v>
      </c>
      <c r="EK33" s="34">
        <v>0</v>
      </c>
      <c r="EL33" s="34">
        <v>0</v>
      </c>
      <c r="EM33" s="38">
        <f>EL33/E33</f>
        <v>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34">
        <v>15</v>
      </c>
      <c r="ET33" s="34">
        <v>0</v>
      </c>
      <c r="EU33" s="36" t="s">
        <v>228</v>
      </c>
      <c r="EV33" s="34">
        <v>1</v>
      </c>
      <c r="EW33" s="34">
        <v>0</v>
      </c>
      <c r="EX33" s="34">
        <v>4</v>
      </c>
      <c r="EY33" s="34"/>
      <c r="EZ33" s="44">
        <v>1</v>
      </c>
    </row>
    <row r="34" spans="1:156" s="1" customFormat="1" x14ac:dyDescent="0.2">
      <c r="A34" s="1" t="s">
        <v>229</v>
      </c>
      <c r="B34" s="1" t="s">
        <v>230</v>
      </c>
      <c r="C34" s="1" t="s">
        <v>231</v>
      </c>
      <c r="D34" s="15" t="s">
        <v>170</v>
      </c>
      <c r="E34" s="16">
        <v>1594</v>
      </c>
      <c r="F34" s="17">
        <v>41</v>
      </c>
      <c r="G34" s="17">
        <v>11</v>
      </c>
      <c r="H34" s="17">
        <v>31</v>
      </c>
      <c r="I34" s="18">
        <v>52</v>
      </c>
      <c r="J34" s="18">
        <v>46</v>
      </c>
      <c r="K34" s="18">
        <v>6</v>
      </c>
      <c r="L34" s="18">
        <v>6</v>
      </c>
      <c r="M34" s="18">
        <v>72</v>
      </c>
      <c r="N34" s="18">
        <v>0</v>
      </c>
      <c r="O34" s="16">
        <v>1592</v>
      </c>
      <c r="P34" s="18">
        <v>72</v>
      </c>
      <c r="Q34" s="17"/>
      <c r="R34" s="17"/>
      <c r="S34" s="16">
        <v>1300</v>
      </c>
      <c r="T34" s="19">
        <f>S34/E34</f>
        <v>0.81555834378920955</v>
      </c>
      <c r="U34" s="20" t="s">
        <v>171</v>
      </c>
      <c r="V34" s="20" t="s">
        <v>172</v>
      </c>
      <c r="W34" s="21">
        <v>0</v>
      </c>
      <c r="X34" s="21">
        <v>35</v>
      </c>
      <c r="Y34" s="21">
        <v>0</v>
      </c>
      <c r="Z34" s="21">
        <v>35.200000000000003</v>
      </c>
      <c r="AA34" s="21">
        <v>0</v>
      </c>
      <c r="AB34" s="21">
        <v>35.200000000000003</v>
      </c>
      <c r="AC34" s="22">
        <v>0</v>
      </c>
      <c r="AD34" s="21">
        <v>9</v>
      </c>
      <c r="AE34" s="23">
        <v>85470</v>
      </c>
      <c r="AF34" s="24">
        <f>AE34/E34</f>
        <v>53.619824341279802</v>
      </c>
      <c r="AG34" s="25">
        <v>0</v>
      </c>
      <c r="AH34" s="25">
        <v>0</v>
      </c>
      <c r="AI34" s="25">
        <v>0</v>
      </c>
      <c r="AJ34" s="26" t="s">
        <v>181</v>
      </c>
      <c r="AK34" s="25">
        <v>1085</v>
      </c>
      <c r="AL34" s="23">
        <v>1085</v>
      </c>
      <c r="AM34" s="23">
        <f>AE34+AL34</f>
        <v>86555</v>
      </c>
      <c r="AN34" s="25">
        <v>0</v>
      </c>
      <c r="AO34" s="23">
        <f>AM34+AN34</f>
        <v>86555</v>
      </c>
      <c r="AP34" s="25">
        <v>200</v>
      </c>
      <c r="AQ34" s="23">
        <v>520</v>
      </c>
      <c r="AR34" s="25">
        <v>4750</v>
      </c>
      <c r="AS34" s="25">
        <v>5470</v>
      </c>
      <c r="AT34" s="25">
        <v>750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>
        <v>6015</v>
      </c>
      <c r="BA34" s="28">
        <v>828</v>
      </c>
      <c r="BB34" s="28">
        <v>1980</v>
      </c>
      <c r="BC34" s="28">
        <v>8823</v>
      </c>
      <c r="BD34" s="114">
        <f>SUM(AZ34:BB34)</f>
        <v>8823</v>
      </c>
      <c r="BE34" s="29">
        <f>BC34/E34</f>
        <v>5.5351317440401502</v>
      </c>
      <c r="BF34" s="28">
        <v>39099</v>
      </c>
      <c r="BG34" s="28">
        <v>28525</v>
      </c>
      <c r="BH34" s="28">
        <v>67624</v>
      </c>
      <c r="BI34" s="114">
        <f>SUM(BF34:BG34)</f>
        <v>67624</v>
      </c>
      <c r="BJ34" s="28">
        <v>9023</v>
      </c>
      <c r="BK34" s="28">
        <v>85470</v>
      </c>
      <c r="BL34" s="30">
        <v>4750</v>
      </c>
      <c r="BM34" s="30">
        <v>0</v>
      </c>
      <c r="BN34" s="32"/>
      <c r="BO34" s="32"/>
      <c r="BP34" s="32">
        <v>8592</v>
      </c>
      <c r="BQ34" s="32"/>
      <c r="BR34" s="32"/>
      <c r="BS34" s="32">
        <v>964</v>
      </c>
      <c r="BT34" s="32">
        <v>834</v>
      </c>
      <c r="BU34" s="32">
        <v>430</v>
      </c>
      <c r="BV34" s="32">
        <v>1264</v>
      </c>
      <c r="BW34" s="43">
        <v>13978</v>
      </c>
      <c r="BX34" s="43">
        <v>21268</v>
      </c>
      <c r="BY34" s="32">
        <v>16</v>
      </c>
      <c r="BZ34" s="32">
        <v>3</v>
      </c>
      <c r="CA34" s="32">
        <v>19</v>
      </c>
      <c r="CB34" s="32">
        <v>32</v>
      </c>
      <c r="CC34" s="32">
        <v>10852</v>
      </c>
      <c r="CD34" s="32">
        <v>52</v>
      </c>
      <c r="CE34" s="34"/>
      <c r="CF34" s="34"/>
      <c r="CG34" s="34">
        <v>330</v>
      </c>
      <c r="CH34" s="118">
        <f>SUM(CE34:CF34)</f>
        <v>0</v>
      </c>
      <c r="CI34" s="35">
        <f>CG34/E34</f>
        <v>0.20702634880803011</v>
      </c>
      <c r="CJ34" s="36">
        <v>192</v>
      </c>
      <c r="CK34" s="35">
        <f>CJ34/E34</f>
        <v>0.12045169385194479</v>
      </c>
      <c r="CL34" s="37">
        <v>1472</v>
      </c>
      <c r="CM34" s="36">
        <v>1040</v>
      </c>
      <c r="CN34" s="36">
        <v>1292</v>
      </c>
      <c r="CO34" s="36">
        <v>8</v>
      </c>
      <c r="CP34" s="34"/>
      <c r="CQ34" s="34"/>
      <c r="CR34" s="36">
        <v>3445</v>
      </c>
      <c r="CS34" s="121">
        <f>SUM(CP34:CQ34)</f>
        <v>0</v>
      </c>
      <c r="CT34" s="34">
        <v>10</v>
      </c>
      <c r="CU34" s="37">
        <v>2902</v>
      </c>
      <c r="CV34" s="36">
        <v>4745</v>
      </c>
      <c r="CW34" s="35">
        <f>CV34/E34</f>
        <v>2.9767879548306149</v>
      </c>
      <c r="CX34" s="35">
        <f>CV34/CJ34</f>
        <v>24.713541666666668</v>
      </c>
      <c r="CY34" s="34">
        <v>109</v>
      </c>
      <c r="CZ34" s="34">
        <v>360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5</v>
      </c>
      <c r="DH34" s="34">
        <v>4</v>
      </c>
      <c r="DI34" s="34">
        <v>0</v>
      </c>
      <c r="DJ34" s="34">
        <v>0</v>
      </c>
      <c r="DK34" s="34">
        <v>0</v>
      </c>
      <c r="DL34" s="34">
        <v>9</v>
      </c>
      <c r="DM34" s="34">
        <v>7</v>
      </c>
      <c r="DN34" s="34">
        <v>0</v>
      </c>
      <c r="DO34" s="34">
        <v>0</v>
      </c>
      <c r="DP34" s="34">
        <v>11</v>
      </c>
      <c r="DQ34" s="34">
        <v>3</v>
      </c>
      <c r="DR34" s="34">
        <v>21</v>
      </c>
      <c r="DS34" s="34">
        <v>30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45</v>
      </c>
      <c r="EA34" s="34">
        <v>60</v>
      </c>
      <c r="EB34" s="34">
        <v>0</v>
      </c>
      <c r="EC34" s="34">
        <v>0</v>
      </c>
      <c r="ED34" s="34">
        <v>0</v>
      </c>
      <c r="EE34" s="34">
        <v>105</v>
      </c>
      <c r="EF34" s="34">
        <v>35</v>
      </c>
      <c r="EG34" s="34">
        <v>0</v>
      </c>
      <c r="EH34" s="34">
        <v>0</v>
      </c>
      <c r="EI34" s="34">
        <v>90</v>
      </c>
      <c r="EJ34" s="34">
        <v>30</v>
      </c>
      <c r="EK34" s="34">
        <v>155</v>
      </c>
      <c r="EL34" s="34">
        <v>260</v>
      </c>
      <c r="EM34" s="38">
        <f>EL34/E34</f>
        <v>0.16311166875784192</v>
      </c>
      <c r="EN34" s="34">
        <v>7</v>
      </c>
      <c r="EO34" s="34">
        <v>187</v>
      </c>
      <c r="EP34" s="34">
        <v>5</v>
      </c>
      <c r="EQ34" s="34">
        <v>165</v>
      </c>
      <c r="ER34" s="34">
        <v>0</v>
      </c>
      <c r="ES34" s="34">
        <v>77</v>
      </c>
      <c r="ET34" s="34">
        <v>0</v>
      </c>
      <c r="EU34" s="34">
        <v>4</v>
      </c>
      <c r="EV34" s="34">
        <v>4</v>
      </c>
      <c r="EW34" s="34">
        <v>10</v>
      </c>
      <c r="EX34" s="34">
        <v>25</v>
      </c>
      <c r="EY34" s="37">
        <v>1820</v>
      </c>
      <c r="EZ34" s="39">
        <v>2085</v>
      </c>
    </row>
    <row r="35" spans="1:156" s="1" customFormat="1" x14ac:dyDescent="0.2">
      <c r="A35" s="1" t="s">
        <v>493</v>
      </c>
      <c r="B35" s="1" t="s">
        <v>231</v>
      </c>
      <c r="C35" s="1" t="s">
        <v>199</v>
      </c>
      <c r="D35" s="15" t="s">
        <v>170</v>
      </c>
      <c r="E35" s="16">
        <v>1226</v>
      </c>
      <c r="F35" s="17">
        <v>51</v>
      </c>
      <c r="G35" s="17">
        <v>1</v>
      </c>
      <c r="H35" s="17">
        <v>26</v>
      </c>
      <c r="I35" s="18">
        <v>52</v>
      </c>
      <c r="J35" s="18">
        <v>11</v>
      </c>
      <c r="K35" s="18">
        <v>31</v>
      </c>
      <c r="L35" s="18">
        <v>41</v>
      </c>
      <c r="M35" s="18">
        <v>984</v>
      </c>
      <c r="N35" s="18">
        <v>0</v>
      </c>
      <c r="O35" s="18">
        <v>48</v>
      </c>
      <c r="P35" s="18">
        <v>984</v>
      </c>
      <c r="Q35" s="18"/>
      <c r="R35" s="18"/>
      <c r="S35" s="18">
        <v>966</v>
      </c>
      <c r="T35" s="19">
        <f>S35/E35</f>
        <v>0.78792822185970635</v>
      </c>
      <c r="U35" s="20" t="s">
        <v>171</v>
      </c>
      <c r="V35" s="20" t="s">
        <v>172</v>
      </c>
      <c r="W35" s="21">
        <v>0</v>
      </c>
      <c r="X35" s="21">
        <v>0</v>
      </c>
      <c r="Y35" s="21">
        <v>14</v>
      </c>
      <c r="Z35" s="21">
        <v>14</v>
      </c>
      <c r="AA35" s="21">
        <v>10</v>
      </c>
      <c r="AB35" s="21">
        <v>24</v>
      </c>
      <c r="AC35" s="22">
        <v>0</v>
      </c>
      <c r="AD35" s="22">
        <v>0</v>
      </c>
      <c r="AE35" s="23"/>
      <c r="AF35" s="24">
        <f>AE35/E35</f>
        <v>0</v>
      </c>
      <c r="AG35" s="26"/>
      <c r="AH35" s="26"/>
      <c r="AI35" s="26"/>
      <c r="AJ35" s="26"/>
      <c r="AK35" s="26"/>
      <c r="AL35" s="23"/>
      <c r="AM35" s="23"/>
      <c r="AN35" s="26"/>
      <c r="AO35" s="23"/>
      <c r="AP35" s="26"/>
      <c r="AQ35" s="23"/>
      <c r="AR35" s="26"/>
      <c r="AS35" s="25">
        <v>0</v>
      </c>
      <c r="AT35" s="25">
        <v>0</v>
      </c>
      <c r="AU35" s="40"/>
      <c r="AV35" s="40"/>
      <c r="AW35" s="40"/>
      <c r="AX35" s="40"/>
      <c r="AY35" s="27">
        <v>0</v>
      </c>
      <c r="AZ35" s="28"/>
      <c r="BA35" s="28"/>
      <c r="BB35" s="28"/>
      <c r="BC35" s="28"/>
      <c r="BD35" s="114">
        <f>SUM(AZ35:BB35)</f>
        <v>0</v>
      </c>
      <c r="BE35" s="29"/>
      <c r="BF35" s="28"/>
      <c r="BG35" s="28"/>
      <c r="BH35" s="28"/>
      <c r="BI35" s="114">
        <f>SUM(BF35:BG35)</f>
        <v>0</v>
      </c>
      <c r="BJ35" s="28"/>
      <c r="BK35" s="28"/>
      <c r="BL35" s="41"/>
      <c r="BM35" s="41"/>
      <c r="BN35" s="32"/>
      <c r="BO35" s="32"/>
      <c r="BP35" s="32">
        <v>6883</v>
      </c>
      <c r="BQ35" s="32"/>
      <c r="BR35" s="32"/>
      <c r="BS35" s="32">
        <v>801</v>
      </c>
      <c r="BT35" s="32"/>
      <c r="BU35" s="32"/>
      <c r="BV35" s="32">
        <v>104</v>
      </c>
      <c r="BW35" s="32"/>
      <c r="BX35" s="32"/>
      <c r="BY35" s="32">
        <v>7</v>
      </c>
      <c r="BZ35" s="32">
        <v>0</v>
      </c>
      <c r="CA35" s="32">
        <v>7</v>
      </c>
      <c r="CB35" s="32">
        <v>0</v>
      </c>
      <c r="CC35" s="32">
        <v>7788</v>
      </c>
      <c r="CD35" s="32">
        <v>52</v>
      </c>
      <c r="CE35" s="34">
        <v>285</v>
      </c>
      <c r="CF35" s="34">
        <v>210</v>
      </c>
      <c r="CG35" s="34">
        <v>495</v>
      </c>
      <c r="CH35" s="118">
        <f>SUM(CE35:CF35)</f>
        <v>495</v>
      </c>
      <c r="CI35" s="35">
        <f>CG35/E35</f>
        <v>0.40375203915171287</v>
      </c>
      <c r="CJ35" s="36">
        <v>1928</v>
      </c>
      <c r="CK35" s="35">
        <f>CJ35/E35</f>
        <v>1.5725938009787928</v>
      </c>
      <c r="CL35" s="34">
        <v>20</v>
      </c>
      <c r="CM35" s="36">
        <v>283</v>
      </c>
      <c r="CN35" s="36"/>
      <c r="CO35" s="36"/>
      <c r="CP35" s="34">
        <v>508</v>
      </c>
      <c r="CQ35" s="34">
        <v>182</v>
      </c>
      <c r="CR35" s="36">
        <v>690</v>
      </c>
      <c r="CS35" s="121">
        <f>SUM(CP35:CQ35)</f>
        <v>690</v>
      </c>
      <c r="CT35" s="34">
        <v>0</v>
      </c>
      <c r="CU35" s="34">
        <v>20</v>
      </c>
      <c r="CV35" s="36"/>
      <c r="CW35" s="35">
        <f>CV35/E35</f>
        <v>0</v>
      </c>
      <c r="CX35" s="35">
        <f>CV35/CJ35</f>
        <v>0</v>
      </c>
      <c r="CY35" s="36"/>
      <c r="CZ35" s="36"/>
      <c r="DA35" s="36">
        <v>7</v>
      </c>
      <c r="DB35" s="36">
        <v>7</v>
      </c>
      <c r="DC35" s="36">
        <v>0</v>
      </c>
      <c r="DD35" s="36">
        <v>10</v>
      </c>
      <c r="DE35" s="36">
        <v>2</v>
      </c>
      <c r="DF35" s="34">
        <v>26</v>
      </c>
      <c r="DG35" s="36">
        <v>0</v>
      </c>
      <c r="DH35" s="36">
        <v>0</v>
      </c>
      <c r="DI35" s="36">
        <v>0</v>
      </c>
      <c r="DJ35" s="36">
        <v>0</v>
      </c>
      <c r="DK35" s="36">
        <v>1</v>
      </c>
      <c r="DL35" s="36">
        <v>1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4">
        <v>0</v>
      </c>
      <c r="DS35" s="36">
        <v>27</v>
      </c>
      <c r="DT35" s="36">
        <v>77</v>
      </c>
      <c r="DU35" s="36">
        <v>70</v>
      </c>
      <c r="DV35" s="36">
        <v>0</v>
      </c>
      <c r="DW35" s="36">
        <v>52</v>
      </c>
      <c r="DX35" s="36">
        <v>207</v>
      </c>
      <c r="DY35" s="34">
        <v>406</v>
      </c>
      <c r="DZ35" s="36">
        <v>0</v>
      </c>
      <c r="EA35" s="36">
        <v>0</v>
      </c>
      <c r="EB35" s="36">
        <v>0</v>
      </c>
      <c r="EC35" s="36">
        <v>0</v>
      </c>
      <c r="ED35" s="36">
        <v>12</v>
      </c>
      <c r="EE35" s="36">
        <v>12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4">
        <v>0</v>
      </c>
      <c r="EL35" s="34">
        <v>418</v>
      </c>
      <c r="EM35" s="38">
        <f>EL35/E35</f>
        <v>0.34094616639477976</v>
      </c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42"/>
    </row>
    <row r="36" spans="1:156" s="1" customFormat="1" x14ac:dyDescent="0.2">
      <c r="A36" s="1" t="s">
        <v>232</v>
      </c>
      <c r="B36" s="1" t="s">
        <v>233</v>
      </c>
      <c r="C36" s="1" t="s">
        <v>222</v>
      </c>
      <c r="D36" s="15" t="s">
        <v>162</v>
      </c>
      <c r="E36" s="16">
        <v>4846</v>
      </c>
      <c r="F36" s="17">
        <v>44</v>
      </c>
      <c r="G36" s="17">
        <v>8</v>
      </c>
      <c r="H36" s="17">
        <v>44</v>
      </c>
      <c r="I36" s="18">
        <v>52</v>
      </c>
      <c r="J36" s="18">
        <v>1</v>
      </c>
      <c r="K36" s="18">
        <v>26</v>
      </c>
      <c r="L36" s="18">
        <v>51</v>
      </c>
      <c r="M36" s="16">
        <v>1196</v>
      </c>
      <c r="N36" s="18">
        <v>0</v>
      </c>
      <c r="O36" s="16">
        <v>1150</v>
      </c>
      <c r="P36" s="16">
        <v>1196</v>
      </c>
      <c r="Q36" s="17"/>
      <c r="R36" s="17"/>
      <c r="S36" s="16">
        <v>6000</v>
      </c>
      <c r="T36" s="19">
        <f>S36/E36</f>
        <v>1.2381345439537763</v>
      </c>
      <c r="U36" s="20" t="s">
        <v>171</v>
      </c>
      <c r="V36" s="20" t="s">
        <v>172</v>
      </c>
      <c r="W36" s="21">
        <v>60</v>
      </c>
      <c r="X36" s="21">
        <v>0</v>
      </c>
      <c r="Y36" s="21">
        <v>36</v>
      </c>
      <c r="Z36" s="21">
        <v>96</v>
      </c>
      <c r="AA36" s="21">
        <v>64</v>
      </c>
      <c r="AB36" s="21">
        <v>160</v>
      </c>
      <c r="AC36" s="22">
        <v>0</v>
      </c>
      <c r="AD36" s="21">
        <v>6</v>
      </c>
      <c r="AE36" s="23">
        <v>226487</v>
      </c>
      <c r="AF36" s="24">
        <f>AE36/E36</f>
        <v>46.736896409409823</v>
      </c>
      <c r="AG36" s="25">
        <v>20</v>
      </c>
      <c r="AH36" s="25">
        <v>20</v>
      </c>
      <c r="AI36" s="25">
        <v>200</v>
      </c>
      <c r="AJ36" s="26" t="s">
        <v>181</v>
      </c>
      <c r="AK36" s="25">
        <v>38632</v>
      </c>
      <c r="AL36" s="23">
        <v>38832</v>
      </c>
      <c r="AM36" s="23">
        <f>AE36+AL36</f>
        <v>265319</v>
      </c>
      <c r="AN36" s="25">
        <v>0</v>
      </c>
      <c r="AO36" s="23">
        <f>AM36+AN36</f>
        <v>265319</v>
      </c>
      <c r="AP36" s="25">
        <v>400</v>
      </c>
      <c r="AQ36" s="23">
        <v>1613</v>
      </c>
      <c r="AR36" s="25">
        <v>3000</v>
      </c>
      <c r="AS36" s="25">
        <v>5013</v>
      </c>
      <c r="AT36" s="25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8">
        <v>14250</v>
      </c>
      <c r="BA36" s="28">
        <v>4588</v>
      </c>
      <c r="BB36" s="28">
        <v>2644</v>
      </c>
      <c r="BC36" s="28">
        <v>21482</v>
      </c>
      <c r="BD36" s="114">
        <f>SUM(AZ36:BB36)</f>
        <v>21482</v>
      </c>
      <c r="BE36" s="29">
        <f>BC36/E36</f>
        <v>4.4329343788691702</v>
      </c>
      <c r="BF36" s="28">
        <v>173028</v>
      </c>
      <c r="BG36" s="28">
        <v>34770</v>
      </c>
      <c r="BH36" s="28">
        <v>207798</v>
      </c>
      <c r="BI36" s="114">
        <f>SUM(BF36:BG36)</f>
        <v>207798</v>
      </c>
      <c r="BJ36" s="28">
        <v>58669</v>
      </c>
      <c r="BK36" s="28">
        <v>287949</v>
      </c>
      <c r="BL36" s="30">
        <v>3000</v>
      </c>
      <c r="BM36" s="30">
        <v>0</v>
      </c>
      <c r="BN36" s="32">
        <v>13167</v>
      </c>
      <c r="BO36" s="32">
        <v>9503</v>
      </c>
      <c r="BP36" s="32">
        <v>22670</v>
      </c>
      <c r="BQ36" s="32">
        <v>1606</v>
      </c>
      <c r="BR36" s="32">
        <v>646</v>
      </c>
      <c r="BS36" s="32">
        <v>2252</v>
      </c>
      <c r="BT36" s="32">
        <v>685</v>
      </c>
      <c r="BU36" s="32">
        <v>340</v>
      </c>
      <c r="BV36" s="32">
        <v>1025</v>
      </c>
      <c r="BW36" s="32">
        <v>13158</v>
      </c>
      <c r="BX36" s="32">
        <v>10598</v>
      </c>
      <c r="BY36" s="32">
        <v>24</v>
      </c>
      <c r="BZ36" s="32">
        <v>7</v>
      </c>
      <c r="CA36" s="32">
        <v>31</v>
      </c>
      <c r="CB36" s="32">
        <v>101</v>
      </c>
      <c r="CC36" s="32">
        <v>26048</v>
      </c>
      <c r="CD36" s="32">
        <v>53</v>
      </c>
      <c r="CE36" s="37">
        <v>2226</v>
      </c>
      <c r="CF36" s="34">
        <v>576</v>
      </c>
      <c r="CG36" s="37">
        <v>2802</v>
      </c>
      <c r="CH36" s="118">
        <f>SUM(CE36:CF36)</f>
        <v>2802</v>
      </c>
      <c r="CI36" s="35">
        <f>CG36/E36</f>
        <v>0.57820883202641349</v>
      </c>
      <c r="CJ36" s="36">
        <v>4527</v>
      </c>
      <c r="CK36" s="35">
        <f>CJ36/E36</f>
        <v>0.93417251341312424</v>
      </c>
      <c r="CL36" s="34">
        <v>778</v>
      </c>
      <c r="CM36" s="36">
        <v>1679</v>
      </c>
      <c r="CN36" s="36">
        <v>8151</v>
      </c>
      <c r="CO36" s="36">
        <v>38</v>
      </c>
      <c r="CP36" s="37">
        <v>15423</v>
      </c>
      <c r="CQ36" s="34">
        <v>15873</v>
      </c>
      <c r="CR36" s="36">
        <v>31296</v>
      </c>
      <c r="CS36" s="121">
        <f>SUM(CP36:CQ36)</f>
        <v>31296</v>
      </c>
      <c r="CT36" s="34">
        <v>118</v>
      </c>
      <c r="CU36" s="37">
        <v>10944</v>
      </c>
      <c r="CV36" s="36">
        <v>39485</v>
      </c>
      <c r="CW36" s="35">
        <f>CV36/E36</f>
        <v>8.1479570780024755</v>
      </c>
      <c r="CX36" s="35">
        <f>CV36/CJ36</f>
        <v>8.7221117738016343</v>
      </c>
      <c r="CY36" s="34">
        <v>485</v>
      </c>
      <c r="CZ36" s="34">
        <v>745</v>
      </c>
      <c r="DA36" s="34">
        <v>8</v>
      </c>
      <c r="DB36" s="34">
        <v>2</v>
      </c>
      <c r="DC36" s="34">
        <v>2</v>
      </c>
      <c r="DD36" s="34">
        <v>0</v>
      </c>
      <c r="DE36" s="34">
        <v>21</v>
      </c>
      <c r="DF36" s="34">
        <v>33</v>
      </c>
      <c r="DG36" s="34">
        <v>0</v>
      </c>
      <c r="DH36" s="34">
        <v>0</v>
      </c>
      <c r="DI36" s="34">
        <v>0</v>
      </c>
      <c r="DJ36" s="34">
        <v>0</v>
      </c>
      <c r="DK36" s="34">
        <v>0</v>
      </c>
      <c r="DL36" s="36">
        <v>0</v>
      </c>
      <c r="DM36" s="34">
        <v>40</v>
      </c>
      <c r="DN36" s="34">
        <v>0</v>
      </c>
      <c r="DO36" s="34">
        <v>0</v>
      </c>
      <c r="DP36" s="34">
        <v>0</v>
      </c>
      <c r="DQ36" s="34">
        <v>40</v>
      </c>
      <c r="DR36" s="34">
        <v>80</v>
      </c>
      <c r="DS36" s="34">
        <v>113</v>
      </c>
      <c r="DT36" s="34">
        <v>34</v>
      </c>
      <c r="DU36" s="34">
        <v>29</v>
      </c>
      <c r="DV36" s="34">
        <v>0</v>
      </c>
      <c r="DW36" s="36"/>
      <c r="DX36" s="34">
        <v>101</v>
      </c>
      <c r="DY36" s="34">
        <v>164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6">
        <v>0</v>
      </c>
      <c r="EF36" s="34">
        <v>210</v>
      </c>
      <c r="EG36" s="34">
        <v>0</v>
      </c>
      <c r="EH36" s="34">
        <v>0</v>
      </c>
      <c r="EI36" s="34">
        <v>0</v>
      </c>
      <c r="EJ36" s="34">
        <v>516</v>
      </c>
      <c r="EK36" s="34">
        <v>726</v>
      </c>
      <c r="EL36" s="34">
        <v>890</v>
      </c>
      <c r="EM36" s="38">
        <f>EL36/E36</f>
        <v>0.18365662401981014</v>
      </c>
      <c r="EN36" s="34">
        <v>63</v>
      </c>
      <c r="EO36" s="34">
        <v>288</v>
      </c>
      <c r="EP36" s="34">
        <v>55</v>
      </c>
      <c r="EQ36" s="34">
        <v>225</v>
      </c>
      <c r="ER36" s="34">
        <v>22</v>
      </c>
      <c r="ES36" s="34">
        <v>38</v>
      </c>
      <c r="ET36" s="34">
        <v>0</v>
      </c>
      <c r="EU36" s="34">
        <v>0</v>
      </c>
      <c r="EV36" s="34">
        <v>6</v>
      </c>
      <c r="EW36" s="34">
        <v>16</v>
      </c>
      <c r="EX36" s="34">
        <v>620</v>
      </c>
      <c r="EY36" s="34">
        <v>542</v>
      </c>
      <c r="EZ36" s="39">
        <v>16430</v>
      </c>
    </row>
    <row r="37" spans="1:156" s="1" customFormat="1" x14ac:dyDescent="0.2">
      <c r="A37" s="1" t="s">
        <v>234</v>
      </c>
      <c r="B37" s="1" t="s">
        <v>235</v>
      </c>
      <c r="C37" s="1" t="s">
        <v>196</v>
      </c>
      <c r="D37" s="15" t="s">
        <v>162</v>
      </c>
      <c r="E37" s="16">
        <v>5150</v>
      </c>
      <c r="F37" s="17">
        <v>42</v>
      </c>
      <c r="G37" s="17">
        <v>10</v>
      </c>
      <c r="H37" s="17">
        <v>18</v>
      </c>
      <c r="I37" s="18">
        <v>52</v>
      </c>
      <c r="J37" s="18">
        <v>8</v>
      </c>
      <c r="K37" s="18">
        <v>44</v>
      </c>
      <c r="L37" s="18">
        <v>44</v>
      </c>
      <c r="M37" s="18">
        <v>880</v>
      </c>
      <c r="N37" s="18">
        <v>160</v>
      </c>
      <c r="O37" s="18">
        <v>160</v>
      </c>
      <c r="P37" s="16">
        <v>1040</v>
      </c>
      <c r="Q37" s="17"/>
      <c r="R37" s="17"/>
      <c r="S37" s="16">
        <v>4283</v>
      </c>
      <c r="T37" s="19">
        <f>S37/E37</f>
        <v>0.83165048543689324</v>
      </c>
      <c r="U37" s="20" t="s">
        <v>171</v>
      </c>
      <c r="V37" s="20" t="s">
        <v>172</v>
      </c>
      <c r="W37" s="21">
        <v>0</v>
      </c>
      <c r="X37" s="21">
        <v>54</v>
      </c>
      <c r="Y37" s="21">
        <v>0</v>
      </c>
      <c r="Z37" s="21">
        <v>54</v>
      </c>
      <c r="AA37" s="21">
        <v>2</v>
      </c>
      <c r="AB37" s="21">
        <v>56</v>
      </c>
      <c r="AC37" s="22">
        <v>0</v>
      </c>
      <c r="AD37" s="21">
        <v>17</v>
      </c>
      <c r="AE37" s="23">
        <v>116500</v>
      </c>
      <c r="AF37" s="24">
        <f>AE37/E37</f>
        <v>22.621359223300971</v>
      </c>
      <c r="AG37" s="25">
        <v>0</v>
      </c>
      <c r="AH37" s="25">
        <v>0</v>
      </c>
      <c r="AI37" s="25">
        <v>0</v>
      </c>
      <c r="AJ37" s="26" t="s">
        <v>181</v>
      </c>
      <c r="AK37" s="25">
        <v>5697</v>
      </c>
      <c r="AL37" s="23">
        <v>5697</v>
      </c>
      <c r="AM37" s="23">
        <f>AE37+AL37</f>
        <v>122197</v>
      </c>
      <c r="AN37" s="25">
        <v>0</v>
      </c>
      <c r="AO37" s="23">
        <f>AM37+AN37</f>
        <v>122197</v>
      </c>
      <c r="AP37" s="25">
        <v>400</v>
      </c>
      <c r="AQ37" s="23">
        <v>520</v>
      </c>
      <c r="AR37" s="25">
        <v>1500</v>
      </c>
      <c r="AS37" s="25">
        <v>2420</v>
      </c>
      <c r="AT37" s="25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8">
        <v>15340</v>
      </c>
      <c r="BA37" s="28">
        <v>662</v>
      </c>
      <c r="BB37" s="28">
        <v>807</v>
      </c>
      <c r="BC37" s="28">
        <v>16809</v>
      </c>
      <c r="BD37" s="114">
        <f>SUM(AZ37:BB37)</f>
        <v>16809</v>
      </c>
      <c r="BE37" s="29">
        <f>BC37/E37</f>
        <v>3.263883495145631</v>
      </c>
      <c r="BF37" s="28">
        <v>58146</v>
      </c>
      <c r="BG37" s="28">
        <v>7064</v>
      </c>
      <c r="BH37" s="28">
        <v>65210</v>
      </c>
      <c r="BI37" s="114">
        <f>SUM(BF37:BG37)</f>
        <v>65210</v>
      </c>
      <c r="BJ37" s="28">
        <v>61214</v>
      </c>
      <c r="BK37" s="28">
        <v>143233</v>
      </c>
      <c r="BL37" s="30">
        <v>1680</v>
      </c>
      <c r="BM37" s="30">
        <v>0</v>
      </c>
      <c r="BN37" s="32">
        <v>9588</v>
      </c>
      <c r="BO37" s="32">
        <v>12884</v>
      </c>
      <c r="BP37" s="32">
        <v>22472</v>
      </c>
      <c r="BQ37" s="32">
        <v>1629</v>
      </c>
      <c r="BR37" s="32">
        <v>635</v>
      </c>
      <c r="BS37" s="32">
        <v>2264</v>
      </c>
      <c r="BT37" s="32">
        <v>596</v>
      </c>
      <c r="BU37" s="32">
        <v>242</v>
      </c>
      <c r="BV37" s="32">
        <v>838</v>
      </c>
      <c r="BW37" s="32">
        <v>13158</v>
      </c>
      <c r="BX37" s="43">
        <v>10598</v>
      </c>
      <c r="BY37" s="32">
        <v>35</v>
      </c>
      <c r="BZ37" s="32">
        <v>11</v>
      </c>
      <c r="CA37" s="32">
        <v>46</v>
      </c>
      <c r="CB37" s="32">
        <v>35</v>
      </c>
      <c r="CC37" s="32">
        <v>25609</v>
      </c>
      <c r="CD37" s="32">
        <v>53</v>
      </c>
      <c r="CE37" s="37">
        <v>1471</v>
      </c>
      <c r="CF37" s="34">
        <v>240</v>
      </c>
      <c r="CG37" s="37">
        <v>1711</v>
      </c>
      <c r="CH37" s="118">
        <f>SUM(CE37:CF37)</f>
        <v>1711</v>
      </c>
      <c r="CI37" s="35">
        <f>CG37/E37</f>
        <v>0.33223300970873787</v>
      </c>
      <c r="CJ37" s="36">
        <v>2597</v>
      </c>
      <c r="CK37" s="35">
        <f>CJ37/E37</f>
        <v>0.50427184466019415</v>
      </c>
      <c r="CL37" s="34">
        <v>60</v>
      </c>
      <c r="CM37" s="36">
        <v>260</v>
      </c>
      <c r="CN37" s="36">
        <v>2344</v>
      </c>
      <c r="CO37" s="36">
        <v>0</v>
      </c>
      <c r="CP37" s="37">
        <v>4238</v>
      </c>
      <c r="CQ37" s="34">
        <v>6872</v>
      </c>
      <c r="CR37" s="36">
        <v>11110</v>
      </c>
      <c r="CS37" s="121">
        <f>SUM(CP37:CQ37)</f>
        <v>11110</v>
      </c>
      <c r="CT37" s="34">
        <v>95</v>
      </c>
      <c r="CU37" s="34">
        <v>0</v>
      </c>
      <c r="CV37" s="36">
        <v>13454</v>
      </c>
      <c r="CW37" s="35">
        <f>CV37/E37</f>
        <v>2.6124271844660196</v>
      </c>
      <c r="CX37" s="35">
        <f>CV37/CJ37</f>
        <v>5.1805929919137466</v>
      </c>
      <c r="CY37" s="34">
        <v>280</v>
      </c>
      <c r="CZ37" s="34">
        <v>468</v>
      </c>
      <c r="DA37" s="34">
        <v>0</v>
      </c>
      <c r="DB37" s="34">
        <v>0</v>
      </c>
      <c r="DC37" s="34">
        <v>0</v>
      </c>
      <c r="DD37" s="34">
        <v>20</v>
      </c>
      <c r="DE37" s="34">
        <v>0</v>
      </c>
      <c r="DF37" s="34">
        <v>20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6">
        <v>0</v>
      </c>
      <c r="DM37" s="34">
        <v>42</v>
      </c>
      <c r="DN37" s="34">
        <v>0</v>
      </c>
      <c r="DO37" s="34">
        <v>0</v>
      </c>
      <c r="DP37" s="34">
        <v>0</v>
      </c>
      <c r="DQ37" s="34">
        <v>1</v>
      </c>
      <c r="DR37" s="34">
        <v>43</v>
      </c>
      <c r="DS37" s="34">
        <v>63</v>
      </c>
      <c r="DT37" s="34">
        <v>0</v>
      </c>
      <c r="DU37" s="34">
        <v>0</v>
      </c>
      <c r="DV37" s="34">
        <v>0</v>
      </c>
      <c r="DW37" s="34">
        <v>120</v>
      </c>
      <c r="DX37" s="34">
        <v>4</v>
      </c>
      <c r="DY37" s="34">
        <v>124</v>
      </c>
      <c r="DZ37" s="34">
        <v>0</v>
      </c>
      <c r="EA37" s="34">
        <v>0</v>
      </c>
      <c r="EB37" s="34">
        <v>0</v>
      </c>
      <c r="EC37" s="34">
        <v>0</v>
      </c>
      <c r="ED37" s="34">
        <v>0</v>
      </c>
      <c r="EE37" s="36">
        <v>0</v>
      </c>
      <c r="EF37" s="34">
        <v>504</v>
      </c>
      <c r="EG37" s="34">
        <v>0</v>
      </c>
      <c r="EH37" s="34">
        <v>0</v>
      </c>
      <c r="EI37" s="34">
        <v>48</v>
      </c>
      <c r="EJ37" s="34">
        <v>0</v>
      </c>
      <c r="EK37" s="34">
        <v>552</v>
      </c>
      <c r="EL37" s="34">
        <v>676</v>
      </c>
      <c r="EM37" s="38">
        <f>EL37/E37</f>
        <v>0.1312621359223301</v>
      </c>
      <c r="EN37" s="34">
        <v>43</v>
      </c>
      <c r="EO37" s="34">
        <v>420</v>
      </c>
      <c r="EP37" s="34">
        <v>2</v>
      </c>
      <c r="EQ37" s="34">
        <v>20</v>
      </c>
      <c r="ER37" s="34">
        <v>0</v>
      </c>
      <c r="ES37" s="34">
        <v>12</v>
      </c>
      <c r="ET37" s="34">
        <v>4</v>
      </c>
      <c r="EU37" s="34">
        <v>0</v>
      </c>
      <c r="EV37" s="34">
        <v>5</v>
      </c>
      <c r="EW37" s="34">
        <v>12</v>
      </c>
      <c r="EX37" s="37">
        <v>1820</v>
      </c>
      <c r="EY37" s="37">
        <v>1723</v>
      </c>
      <c r="EZ37" s="39">
        <v>1628</v>
      </c>
    </row>
    <row r="38" spans="1:156" s="1" customFormat="1" x14ac:dyDescent="0.2">
      <c r="A38" s="1" t="s">
        <v>236</v>
      </c>
      <c r="B38" s="1" t="s">
        <v>237</v>
      </c>
      <c r="C38" s="1" t="s">
        <v>175</v>
      </c>
      <c r="D38" s="15" t="s">
        <v>238</v>
      </c>
      <c r="E38" s="16">
        <v>1302</v>
      </c>
      <c r="F38" s="17"/>
      <c r="G38" s="17"/>
      <c r="H38" s="17"/>
      <c r="I38" s="18">
        <v>52</v>
      </c>
      <c r="J38" s="18">
        <v>10</v>
      </c>
      <c r="K38" s="18">
        <v>18</v>
      </c>
      <c r="L38" s="18">
        <v>42</v>
      </c>
      <c r="M38" s="16">
        <v>2121</v>
      </c>
      <c r="N38" s="18">
        <v>0</v>
      </c>
      <c r="O38" s="18">
        <v>909</v>
      </c>
      <c r="P38" s="16">
        <v>2121</v>
      </c>
      <c r="Q38" s="17"/>
      <c r="R38" s="17"/>
      <c r="S38" s="16">
        <v>1964</v>
      </c>
      <c r="T38" s="19">
        <f>S38/E38</f>
        <v>1.5084485407066053</v>
      </c>
      <c r="U38" s="20" t="s">
        <v>171</v>
      </c>
      <c r="V38" s="20" t="s">
        <v>172</v>
      </c>
      <c r="W38" s="21">
        <v>0</v>
      </c>
      <c r="X38" s="21">
        <v>40.5</v>
      </c>
      <c r="Y38" s="21">
        <v>0</v>
      </c>
      <c r="Z38" s="21">
        <v>40.4</v>
      </c>
      <c r="AA38" s="21">
        <v>24</v>
      </c>
      <c r="AB38" s="21">
        <v>64.400000000000006</v>
      </c>
      <c r="AC38" s="22">
        <v>0</v>
      </c>
      <c r="AD38" s="21">
        <v>1</v>
      </c>
      <c r="AE38" s="23">
        <v>42000</v>
      </c>
      <c r="AF38" s="24">
        <f>AE38/E38</f>
        <v>32.258064516129032</v>
      </c>
      <c r="AG38" s="25">
        <v>0</v>
      </c>
      <c r="AH38" s="25">
        <v>0</v>
      </c>
      <c r="AI38" s="25">
        <v>0</v>
      </c>
      <c r="AJ38" s="26" t="s">
        <v>181</v>
      </c>
      <c r="AK38" s="25">
        <v>5700</v>
      </c>
      <c r="AL38" s="23">
        <v>5700</v>
      </c>
      <c r="AM38" s="23">
        <f>AE38+AL38</f>
        <v>47700</v>
      </c>
      <c r="AN38" s="25">
        <v>63275</v>
      </c>
      <c r="AO38" s="23">
        <f>AM38+AN38</f>
        <v>110975</v>
      </c>
      <c r="AP38" s="25">
        <v>0</v>
      </c>
      <c r="AQ38" s="23">
        <v>400</v>
      </c>
      <c r="AR38" s="25">
        <v>800</v>
      </c>
      <c r="AS38" s="25">
        <v>1200</v>
      </c>
      <c r="AT38" s="25">
        <v>4800</v>
      </c>
      <c r="AU38" s="27">
        <v>0</v>
      </c>
      <c r="AV38" s="27">
        <v>0</v>
      </c>
      <c r="AW38" s="27">
        <v>0</v>
      </c>
      <c r="AX38" s="27">
        <v>5000</v>
      </c>
      <c r="AY38" s="27">
        <v>5000</v>
      </c>
      <c r="AZ38" s="28">
        <v>9117</v>
      </c>
      <c r="BA38" s="28">
        <v>408</v>
      </c>
      <c r="BB38" s="28">
        <v>3818</v>
      </c>
      <c r="BC38" s="28">
        <v>13343</v>
      </c>
      <c r="BD38" s="114">
        <f>SUM(AZ38:BB38)</f>
        <v>13343</v>
      </c>
      <c r="BE38" s="29">
        <f>BC38/E38</f>
        <v>10.248079877112135</v>
      </c>
      <c r="BF38" s="28">
        <v>75670</v>
      </c>
      <c r="BG38" s="28">
        <v>9501</v>
      </c>
      <c r="BH38" s="28">
        <v>85171</v>
      </c>
      <c r="BI38" s="114">
        <f>SUM(BF38:BG38)</f>
        <v>85171</v>
      </c>
      <c r="BJ38" s="28">
        <v>11905</v>
      </c>
      <c r="BK38" s="28">
        <v>110419</v>
      </c>
      <c r="BL38" s="30">
        <v>400</v>
      </c>
      <c r="BM38" s="30">
        <v>0</v>
      </c>
      <c r="BN38" s="32"/>
      <c r="BO38" s="32"/>
      <c r="BP38" s="32">
        <v>11480</v>
      </c>
      <c r="BQ38" s="32"/>
      <c r="BR38" s="32"/>
      <c r="BS38" s="32">
        <v>1618</v>
      </c>
      <c r="BT38" s="32"/>
      <c r="BU38" s="32"/>
      <c r="BV38" s="32">
        <v>541</v>
      </c>
      <c r="BW38" s="32">
        <v>13158</v>
      </c>
      <c r="BX38" s="32">
        <v>10598</v>
      </c>
      <c r="BY38" s="32">
        <v>0</v>
      </c>
      <c r="BZ38" s="32">
        <v>0</v>
      </c>
      <c r="CA38" s="32">
        <v>41</v>
      </c>
      <c r="CB38" s="32">
        <v>0</v>
      </c>
      <c r="CC38" s="32">
        <v>13639</v>
      </c>
      <c r="CD38" s="32">
        <v>53</v>
      </c>
      <c r="CE38" s="34"/>
      <c r="CF38" s="34"/>
      <c r="CG38" s="34">
        <v>893</v>
      </c>
      <c r="CH38" s="118">
        <f>SUM(CE38:CF38)</f>
        <v>0</v>
      </c>
      <c r="CI38" s="35">
        <f>CG38/E38</f>
        <v>0.68586789554531491</v>
      </c>
      <c r="CJ38" s="36">
        <v>6113</v>
      </c>
      <c r="CK38" s="35">
        <f>CJ38/E38</f>
        <v>4.6950844854070661</v>
      </c>
      <c r="CL38" s="34">
        <v>286</v>
      </c>
      <c r="CM38" s="36">
        <v>462</v>
      </c>
      <c r="CN38" s="36">
        <v>598</v>
      </c>
      <c r="CO38" s="36">
        <v>6</v>
      </c>
      <c r="CP38" s="34"/>
      <c r="CQ38" s="34"/>
      <c r="CR38" s="36">
        <v>5432</v>
      </c>
      <c r="CS38" s="121">
        <f>SUM(CP38:CQ38)</f>
        <v>0</v>
      </c>
      <c r="CT38" s="34">
        <v>0</v>
      </c>
      <c r="CU38" s="34">
        <v>168</v>
      </c>
      <c r="CV38" s="36">
        <v>6036</v>
      </c>
      <c r="CW38" s="35">
        <f>CV38/E38</f>
        <v>4.6359447004608292</v>
      </c>
      <c r="CX38" s="35">
        <f>CV38/CJ38</f>
        <v>0.98740389334205791</v>
      </c>
      <c r="CY38" s="34">
        <v>99</v>
      </c>
      <c r="CZ38" s="34">
        <v>97</v>
      </c>
      <c r="DA38" s="34">
        <v>0</v>
      </c>
      <c r="DB38" s="34">
        <v>29</v>
      </c>
      <c r="DC38" s="34">
        <v>0</v>
      </c>
      <c r="DD38" s="34">
        <v>6</v>
      </c>
      <c r="DE38" s="34">
        <v>2</v>
      </c>
      <c r="DF38" s="34">
        <v>37</v>
      </c>
      <c r="DG38" s="34">
        <v>0</v>
      </c>
      <c r="DH38" s="34">
        <v>0</v>
      </c>
      <c r="DI38" s="34">
        <v>0</v>
      </c>
      <c r="DJ38" s="34">
        <v>3</v>
      </c>
      <c r="DK38" s="34">
        <v>0</v>
      </c>
      <c r="DL38" s="34">
        <v>3</v>
      </c>
      <c r="DM38" s="34">
        <v>45</v>
      </c>
      <c r="DN38" s="34">
        <v>45</v>
      </c>
      <c r="DO38" s="34">
        <v>0</v>
      </c>
      <c r="DP38" s="34">
        <v>0</v>
      </c>
      <c r="DQ38" s="34">
        <v>0</v>
      </c>
      <c r="DR38" s="34">
        <v>90</v>
      </c>
      <c r="DS38" s="34">
        <v>130</v>
      </c>
      <c r="DT38" s="34">
        <v>0</v>
      </c>
      <c r="DU38" s="34">
        <v>194</v>
      </c>
      <c r="DV38" s="34">
        <v>0</v>
      </c>
      <c r="DW38" s="34">
        <v>57</v>
      </c>
      <c r="DX38" s="34">
        <v>81</v>
      </c>
      <c r="DY38" s="34">
        <v>332</v>
      </c>
      <c r="DZ38" s="34">
        <v>0</v>
      </c>
      <c r="EA38" s="34">
        <v>0</v>
      </c>
      <c r="EB38" s="34">
        <v>0</v>
      </c>
      <c r="EC38" s="34">
        <v>19</v>
      </c>
      <c r="ED38" s="34">
        <v>0</v>
      </c>
      <c r="EE38" s="34">
        <v>19</v>
      </c>
      <c r="EF38" s="34">
        <v>0</v>
      </c>
      <c r="EG38" s="34">
        <v>150</v>
      </c>
      <c r="EH38" s="34">
        <v>0</v>
      </c>
      <c r="EI38" s="34">
        <v>0</v>
      </c>
      <c r="EJ38" s="34">
        <v>0</v>
      </c>
      <c r="EK38" s="34">
        <v>150</v>
      </c>
      <c r="EL38" s="34">
        <v>501</v>
      </c>
      <c r="EM38" s="38">
        <f>EL38/E38</f>
        <v>0.3847926267281106</v>
      </c>
      <c r="EN38" s="34">
        <v>51</v>
      </c>
      <c r="EO38" s="34">
        <v>120</v>
      </c>
      <c r="EP38" s="34">
        <v>10</v>
      </c>
      <c r="EQ38" s="34">
        <v>190</v>
      </c>
      <c r="ER38" s="34">
        <v>12</v>
      </c>
      <c r="ES38" s="34">
        <v>2</v>
      </c>
      <c r="ET38" s="34">
        <v>0</v>
      </c>
      <c r="EU38" s="34">
        <v>0</v>
      </c>
      <c r="EV38" s="34">
        <v>2</v>
      </c>
      <c r="EW38" s="34">
        <v>20</v>
      </c>
      <c r="EX38" s="37">
        <v>1500</v>
      </c>
      <c r="EY38" s="34">
        <v>651</v>
      </c>
      <c r="EZ38" s="39">
        <v>1134</v>
      </c>
    </row>
    <row r="39" spans="1:156" s="1" customFormat="1" x14ac:dyDescent="0.2">
      <c r="A39" s="1" t="s">
        <v>494</v>
      </c>
      <c r="B39" s="1" t="s">
        <v>495</v>
      </c>
      <c r="C39" s="1" t="s">
        <v>175</v>
      </c>
      <c r="D39" s="45" t="s">
        <v>170</v>
      </c>
      <c r="E39" s="16">
        <v>1069</v>
      </c>
      <c r="F39" s="17">
        <v>24</v>
      </c>
      <c r="G39" s="17">
        <v>28</v>
      </c>
      <c r="H39" s="17">
        <v>24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 t="s">
        <v>184</v>
      </c>
      <c r="T39" s="19"/>
      <c r="U39" s="46" t="s">
        <v>163</v>
      </c>
      <c r="V39" s="46" t="s">
        <v>164</v>
      </c>
      <c r="W39" s="21"/>
      <c r="X39" s="21"/>
      <c r="Y39" s="21"/>
      <c r="Z39" s="21"/>
      <c r="AA39" s="21"/>
      <c r="AB39" s="21"/>
      <c r="AC39" s="22"/>
      <c r="AD39" s="22"/>
      <c r="AE39" s="23"/>
      <c r="AF39" s="24"/>
      <c r="AG39" s="26"/>
      <c r="AH39" s="26"/>
      <c r="AI39" s="26"/>
      <c r="AJ39" s="26"/>
      <c r="AK39" s="26"/>
      <c r="AL39" s="23"/>
      <c r="AM39" s="23"/>
      <c r="AN39" s="26"/>
      <c r="AO39" s="23"/>
      <c r="AP39" s="26"/>
      <c r="AQ39" s="23"/>
      <c r="AR39" s="26"/>
      <c r="AS39" s="26"/>
      <c r="AT39" s="26"/>
      <c r="AU39" s="40"/>
      <c r="AV39" s="40"/>
      <c r="AW39" s="40"/>
      <c r="AX39" s="40"/>
      <c r="AY39" s="40"/>
      <c r="AZ39" s="28"/>
      <c r="BA39" s="28"/>
      <c r="BB39" s="28"/>
      <c r="BC39" s="28"/>
      <c r="BD39" s="114">
        <f>SUM(AZ39:BB39)</f>
        <v>0</v>
      </c>
      <c r="BE39" s="29"/>
      <c r="BF39" s="28"/>
      <c r="BG39" s="28"/>
      <c r="BH39" s="28"/>
      <c r="BI39" s="114">
        <f>SUM(BF39:BG39)</f>
        <v>0</v>
      </c>
      <c r="BJ39" s="28"/>
      <c r="BK39" s="28"/>
      <c r="BL39" s="41"/>
      <c r="BM39" s="41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6"/>
      <c r="CF39" s="36"/>
      <c r="CG39" s="36"/>
      <c r="CH39" s="118">
        <f>SUM(CE39:CF39)</f>
        <v>0</v>
      </c>
      <c r="CI39" s="35"/>
      <c r="CJ39" s="36"/>
      <c r="CK39" s="35"/>
      <c r="CL39" s="36"/>
      <c r="CM39" s="36"/>
      <c r="CN39" s="36"/>
      <c r="CO39" s="36"/>
      <c r="CP39" s="36"/>
      <c r="CQ39" s="36"/>
      <c r="CR39" s="36"/>
      <c r="CS39" s="121">
        <f>SUM(CP39:CQ39)</f>
        <v>0</v>
      </c>
      <c r="CT39" s="36"/>
      <c r="CU39" s="36"/>
      <c r="CV39" s="36"/>
      <c r="CW39" s="35"/>
      <c r="CX39" s="35"/>
      <c r="CY39" s="36"/>
      <c r="CZ39" s="36"/>
      <c r="DA39" s="36"/>
      <c r="DB39" s="36"/>
      <c r="DC39" s="36"/>
      <c r="DD39" s="36"/>
      <c r="DE39" s="36"/>
      <c r="DF39" s="34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4"/>
      <c r="DS39" s="36"/>
      <c r="DT39" s="36"/>
      <c r="DU39" s="36"/>
      <c r="DV39" s="36"/>
      <c r="DW39" s="36"/>
      <c r="DX39" s="36"/>
      <c r="DY39" s="34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4"/>
      <c r="EL39" s="34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42"/>
    </row>
    <row r="40" spans="1:156" s="1" customFormat="1" x14ac:dyDescent="0.2">
      <c r="A40" s="1" t="s">
        <v>239</v>
      </c>
      <c r="B40" s="1" t="s">
        <v>239</v>
      </c>
      <c r="C40" s="1" t="s">
        <v>222</v>
      </c>
      <c r="D40" s="15" t="s">
        <v>170</v>
      </c>
      <c r="E40" s="16">
        <v>3817</v>
      </c>
      <c r="F40" s="17">
        <v>52</v>
      </c>
      <c r="G40" s="17"/>
      <c r="H40" s="17"/>
      <c r="I40" s="18">
        <v>52</v>
      </c>
      <c r="J40" s="18">
        <v>28</v>
      </c>
      <c r="K40" s="18">
        <v>24</v>
      </c>
      <c r="L40" s="18">
        <v>24</v>
      </c>
      <c r="M40" s="16">
        <v>4032</v>
      </c>
      <c r="N40" s="18">
        <v>0</v>
      </c>
      <c r="O40" s="16">
        <v>4704</v>
      </c>
      <c r="P40" s="16">
        <v>4032</v>
      </c>
      <c r="Q40" s="18"/>
      <c r="R40" s="17"/>
      <c r="S40" s="16">
        <v>4595</v>
      </c>
      <c r="T40" s="19">
        <f>S40/E40</f>
        <v>1.2038249934503538</v>
      </c>
      <c r="U40" s="20" t="s">
        <v>171</v>
      </c>
      <c r="V40" s="20" t="s">
        <v>172</v>
      </c>
      <c r="W40" s="21">
        <v>0</v>
      </c>
      <c r="X40" s="21">
        <v>117</v>
      </c>
      <c r="Y40" s="21">
        <v>41.5</v>
      </c>
      <c r="Z40" s="21">
        <v>158.4</v>
      </c>
      <c r="AA40" s="21">
        <v>6</v>
      </c>
      <c r="AB40" s="21">
        <v>164.4</v>
      </c>
      <c r="AC40" s="22">
        <v>0</v>
      </c>
      <c r="AD40" s="21">
        <v>20</v>
      </c>
      <c r="AE40" s="23">
        <v>217929</v>
      </c>
      <c r="AF40" s="24">
        <f>AE40/E40</f>
        <v>57.094314906995024</v>
      </c>
      <c r="AG40" s="25">
        <v>0</v>
      </c>
      <c r="AH40" s="25">
        <v>0</v>
      </c>
      <c r="AI40" s="25">
        <v>0</v>
      </c>
      <c r="AJ40" s="26" t="s">
        <v>181</v>
      </c>
      <c r="AK40" s="25">
        <v>9908</v>
      </c>
      <c r="AL40" s="23">
        <v>9908</v>
      </c>
      <c r="AM40" s="23">
        <f>AE40+AL40</f>
        <v>227837</v>
      </c>
      <c r="AN40" s="25">
        <v>0</v>
      </c>
      <c r="AO40" s="23">
        <f>AM40+AN40</f>
        <v>227837</v>
      </c>
      <c r="AP40" s="25">
        <v>200</v>
      </c>
      <c r="AQ40" s="23">
        <v>1001</v>
      </c>
      <c r="AR40" s="25">
        <v>4966</v>
      </c>
      <c r="AS40" s="25">
        <v>6167</v>
      </c>
      <c r="AT40" s="25">
        <v>19080</v>
      </c>
      <c r="AU40" s="27">
        <v>0</v>
      </c>
      <c r="AV40" s="27">
        <v>0</v>
      </c>
      <c r="AW40" s="27">
        <v>0</v>
      </c>
      <c r="AX40" s="27">
        <v>46424</v>
      </c>
      <c r="AY40" s="27">
        <v>46424</v>
      </c>
      <c r="AZ40" s="28">
        <v>8630</v>
      </c>
      <c r="BA40" s="28">
        <v>3843</v>
      </c>
      <c r="BB40" s="28">
        <v>1663</v>
      </c>
      <c r="BC40" s="28">
        <v>14136</v>
      </c>
      <c r="BD40" s="114">
        <f>SUM(AZ40:BB40)</f>
        <v>14136</v>
      </c>
      <c r="BE40" s="29">
        <f>BC40/E40</f>
        <v>3.7034320146712076</v>
      </c>
      <c r="BF40" s="28">
        <v>171731</v>
      </c>
      <c r="BG40" s="28">
        <v>75712</v>
      </c>
      <c r="BH40" s="28">
        <v>247443</v>
      </c>
      <c r="BI40" s="114">
        <f>SUM(BF40:BG40)</f>
        <v>247443</v>
      </c>
      <c r="BJ40" s="28">
        <v>22522</v>
      </c>
      <c r="BK40" s="28">
        <v>284101</v>
      </c>
      <c r="BL40" s="30">
        <v>3027</v>
      </c>
      <c r="BM40" s="30">
        <v>46424</v>
      </c>
      <c r="BN40" s="32">
        <v>7772</v>
      </c>
      <c r="BO40" s="32">
        <v>8679</v>
      </c>
      <c r="BP40" s="32">
        <v>16451</v>
      </c>
      <c r="BQ40" s="32">
        <v>801</v>
      </c>
      <c r="BR40" s="32">
        <v>341</v>
      </c>
      <c r="BS40" s="32">
        <v>1142</v>
      </c>
      <c r="BT40" s="32">
        <v>964</v>
      </c>
      <c r="BU40" s="32">
        <v>341</v>
      </c>
      <c r="BV40" s="32">
        <v>1305</v>
      </c>
      <c r="BW40" s="32">
        <v>13158</v>
      </c>
      <c r="BX40" s="32">
        <v>10598</v>
      </c>
      <c r="BY40" s="32" t="s">
        <v>240</v>
      </c>
      <c r="BZ40" s="32">
        <v>0</v>
      </c>
      <c r="CA40" s="32">
        <v>8</v>
      </c>
      <c r="CB40" s="32">
        <v>70</v>
      </c>
      <c r="CC40" s="32">
        <v>18968</v>
      </c>
      <c r="CD40" s="32">
        <v>54</v>
      </c>
      <c r="CE40" s="37">
        <v>2570</v>
      </c>
      <c r="CF40" s="34">
        <v>608</v>
      </c>
      <c r="CG40" s="37">
        <v>3178</v>
      </c>
      <c r="CH40" s="118">
        <f>SUM(CE40:CF40)</f>
        <v>3178</v>
      </c>
      <c r="CI40" s="35">
        <f>CG40/E40</f>
        <v>0.83259104008383544</v>
      </c>
      <c r="CJ40" s="36">
        <v>4015</v>
      </c>
      <c r="CK40" s="35">
        <f>CJ40/E40</f>
        <v>1.0518731988472623</v>
      </c>
      <c r="CL40" s="37">
        <v>1996</v>
      </c>
      <c r="CM40" s="36">
        <v>1300</v>
      </c>
      <c r="CN40" s="36">
        <v>11421</v>
      </c>
      <c r="CO40" s="36">
        <v>29</v>
      </c>
      <c r="CP40" s="34"/>
      <c r="CQ40" s="34"/>
      <c r="CR40" s="36">
        <v>19232</v>
      </c>
      <c r="CS40" s="121">
        <f>SUM(CP40:CQ40)</f>
        <v>0</v>
      </c>
      <c r="CT40" s="34">
        <v>765</v>
      </c>
      <c r="CU40" s="37">
        <v>11131</v>
      </c>
      <c r="CV40" s="36">
        <v>30682</v>
      </c>
      <c r="CW40" s="35">
        <f>CV40/E40</f>
        <v>8.0382499345035363</v>
      </c>
      <c r="CX40" s="35">
        <f>CV40/CJ40</f>
        <v>7.6418430884184305</v>
      </c>
      <c r="CY40" s="34">
        <v>429</v>
      </c>
      <c r="CZ40" s="34">
        <v>483</v>
      </c>
      <c r="DA40" s="36"/>
      <c r="DB40" s="34">
        <v>8</v>
      </c>
      <c r="DC40" s="36"/>
      <c r="DD40" s="34">
        <v>9</v>
      </c>
      <c r="DE40" s="34">
        <v>3</v>
      </c>
      <c r="DF40" s="34">
        <v>20</v>
      </c>
      <c r="DG40" s="36"/>
      <c r="DH40" s="34">
        <v>2</v>
      </c>
      <c r="DI40" s="36"/>
      <c r="DJ40" s="34">
        <v>2</v>
      </c>
      <c r="DK40" s="36"/>
      <c r="DL40" s="34">
        <v>4</v>
      </c>
      <c r="DM40" s="36"/>
      <c r="DN40" s="34">
        <v>23</v>
      </c>
      <c r="DO40" s="36"/>
      <c r="DP40" s="34">
        <v>146</v>
      </c>
      <c r="DQ40" s="36"/>
      <c r="DR40" s="34">
        <v>169</v>
      </c>
      <c r="DS40" s="34">
        <v>193</v>
      </c>
      <c r="DT40" s="36"/>
      <c r="DU40" s="34">
        <v>350</v>
      </c>
      <c r="DV40" s="36"/>
      <c r="DW40" s="34">
        <v>308</v>
      </c>
      <c r="DX40" s="34">
        <v>122</v>
      </c>
      <c r="DY40" s="34">
        <v>780</v>
      </c>
      <c r="DZ40" s="36"/>
      <c r="EA40" s="34">
        <v>126</v>
      </c>
      <c r="EB40" s="36"/>
      <c r="EC40" s="34">
        <v>53</v>
      </c>
      <c r="ED40" s="36"/>
      <c r="EE40" s="34">
        <v>179</v>
      </c>
      <c r="EF40" s="36"/>
      <c r="EG40" s="34">
        <v>143</v>
      </c>
      <c r="EH40" s="36"/>
      <c r="EI40" s="37">
        <v>1565</v>
      </c>
      <c r="EJ40" s="36"/>
      <c r="EK40" s="34">
        <v>1708</v>
      </c>
      <c r="EL40" s="34">
        <v>2667</v>
      </c>
      <c r="EM40" s="38">
        <f>EL40/E40</f>
        <v>0.6987162693214567</v>
      </c>
      <c r="EN40" s="34">
        <v>20</v>
      </c>
      <c r="EO40" s="34">
        <v>277</v>
      </c>
      <c r="EP40" s="34">
        <v>29</v>
      </c>
      <c r="EQ40" s="34">
        <v>503</v>
      </c>
      <c r="ER40" s="34">
        <v>12</v>
      </c>
      <c r="ES40" s="34">
        <v>35</v>
      </c>
      <c r="ET40" s="34">
        <v>17</v>
      </c>
      <c r="EU40" s="34">
        <v>0</v>
      </c>
      <c r="EV40" s="34">
        <v>3</v>
      </c>
      <c r="EW40" s="34">
        <v>216</v>
      </c>
      <c r="EX40" s="34">
        <v>120</v>
      </c>
      <c r="EY40" s="34">
        <v>926</v>
      </c>
      <c r="EZ40" s="44"/>
    </row>
    <row r="41" spans="1:156" s="1" customFormat="1" x14ac:dyDescent="0.2">
      <c r="A41" s="1" t="s">
        <v>241</v>
      </c>
      <c r="B41" s="1" t="s">
        <v>242</v>
      </c>
      <c r="C41" s="1" t="s">
        <v>199</v>
      </c>
      <c r="D41" s="15" t="s">
        <v>170</v>
      </c>
      <c r="E41" s="16">
        <v>1304</v>
      </c>
      <c r="F41" s="17">
        <v>24</v>
      </c>
      <c r="G41" s="17">
        <v>28</v>
      </c>
      <c r="H41" s="17">
        <v>23</v>
      </c>
      <c r="I41" s="18">
        <v>52</v>
      </c>
      <c r="J41" s="18"/>
      <c r="K41" s="18"/>
      <c r="L41" s="18">
        <v>53</v>
      </c>
      <c r="M41" s="18"/>
      <c r="N41" s="18"/>
      <c r="O41" s="18"/>
      <c r="P41" s="18"/>
      <c r="Q41" s="16">
        <v>1500</v>
      </c>
      <c r="R41" s="17"/>
      <c r="S41" s="18">
        <v>882</v>
      </c>
      <c r="T41" s="19">
        <f>S41/E41</f>
        <v>0.67638036809815949</v>
      </c>
      <c r="U41" s="20" t="s">
        <v>163</v>
      </c>
      <c r="V41" s="20" t="s">
        <v>164</v>
      </c>
      <c r="W41" s="21">
        <v>0</v>
      </c>
      <c r="X41" s="21">
        <v>30</v>
      </c>
      <c r="Y41" s="21">
        <v>0</v>
      </c>
      <c r="Z41" s="21">
        <v>30</v>
      </c>
      <c r="AA41" s="21">
        <v>3.2</v>
      </c>
      <c r="AB41" s="21">
        <v>33.199999999999996</v>
      </c>
      <c r="AC41" s="22">
        <v>0</v>
      </c>
      <c r="AD41" s="21"/>
      <c r="AE41" s="23">
        <v>42000</v>
      </c>
      <c r="AF41" s="24">
        <f>AE41/E41</f>
        <v>32.208588957055213</v>
      </c>
      <c r="AG41" s="25">
        <v>0</v>
      </c>
      <c r="AH41" s="25">
        <v>0</v>
      </c>
      <c r="AI41" s="25">
        <v>0</v>
      </c>
      <c r="AJ41" s="26" t="s">
        <v>181</v>
      </c>
      <c r="AK41" s="25">
        <v>16780</v>
      </c>
      <c r="AL41" s="23">
        <v>16780</v>
      </c>
      <c r="AM41" s="23">
        <f>AE41+AL41</f>
        <v>58780</v>
      </c>
      <c r="AN41" s="25">
        <v>0</v>
      </c>
      <c r="AO41" s="23">
        <f>AM41+AN41</f>
        <v>58780</v>
      </c>
      <c r="AP41" s="25">
        <v>200</v>
      </c>
      <c r="AQ41" s="23">
        <v>520</v>
      </c>
      <c r="AR41" s="25">
        <v>0</v>
      </c>
      <c r="AS41" s="25">
        <v>720</v>
      </c>
      <c r="AT41" s="25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8"/>
      <c r="BA41" s="28"/>
      <c r="BB41" s="28"/>
      <c r="BC41" s="28">
        <v>5950</v>
      </c>
      <c r="BD41" s="114">
        <f>SUM(AZ41:BB41)</f>
        <v>0</v>
      </c>
      <c r="BE41" s="29">
        <f>BC41/E41</f>
        <v>4.5628834355828225</v>
      </c>
      <c r="BF41" s="28">
        <v>37653</v>
      </c>
      <c r="BG41" s="28">
        <v>2880</v>
      </c>
      <c r="BH41" s="28">
        <v>40533</v>
      </c>
      <c r="BI41" s="114">
        <f>SUM(BF41:BG41)</f>
        <v>40533</v>
      </c>
      <c r="BJ41" s="28">
        <v>7486</v>
      </c>
      <c r="BK41" s="28">
        <v>53969</v>
      </c>
      <c r="BL41" s="30">
        <v>53970</v>
      </c>
      <c r="BM41" s="30">
        <v>0</v>
      </c>
      <c r="BN41" s="32"/>
      <c r="BO41" s="32"/>
      <c r="BP41" s="32">
        <v>9579</v>
      </c>
      <c r="BQ41" s="32">
        <v>0</v>
      </c>
      <c r="BR41" s="32">
        <v>0</v>
      </c>
      <c r="BS41" s="32"/>
      <c r="BT41" s="32"/>
      <c r="BU41" s="32"/>
      <c r="BV41" s="32"/>
      <c r="BW41" s="43">
        <v>13158</v>
      </c>
      <c r="BX41" s="43">
        <v>19767</v>
      </c>
      <c r="BY41" s="32">
        <v>0</v>
      </c>
      <c r="BZ41" s="32">
        <v>0</v>
      </c>
      <c r="CA41" s="32"/>
      <c r="CB41" s="32"/>
      <c r="CC41" s="32"/>
      <c r="CD41" s="32">
        <v>52</v>
      </c>
      <c r="CE41" s="34"/>
      <c r="CF41" s="34"/>
      <c r="CG41" s="37">
        <v>1018</v>
      </c>
      <c r="CH41" s="118">
        <f>SUM(CE41:CF41)</f>
        <v>0</v>
      </c>
      <c r="CI41" s="35">
        <f>CG41/E41</f>
        <v>0.78067484662576692</v>
      </c>
      <c r="CJ41" s="36"/>
      <c r="CK41" s="35">
        <f>CJ41/E41</f>
        <v>0</v>
      </c>
      <c r="CL41" s="34"/>
      <c r="CM41" s="36"/>
      <c r="CN41" s="36"/>
      <c r="CO41" s="36"/>
      <c r="CP41" s="34"/>
      <c r="CQ41" s="34"/>
      <c r="CR41" s="36">
        <v>7240</v>
      </c>
      <c r="CS41" s="121">
        <f>SUM(CP41:CQ41)</f>
        <v>0</v>
      </c>
      <c r="CT41" s="34">
        <v>10</v>
      </c>
      <c r="CU41" s="34"/>
      <c r="CV41" s="36"/>
      <c r="CW41" s="35">
        <f>CV41/E41</f>
        <v>0</v>
      </c>
      <c r="CX41" s="35"/>
      <c r="CY41" s="34">
        <v>172</v>
      </c>
      <c r="CZ41" s="34">
        <v>288</v>
      </c>
      <c r="DA41" s="36"/>
      <c r="DB41" s="36"/>
      <c r="DC41" s="36"/>
      <c r="DD41" s="36"/>
      <c r="DE41" s="36"/>
      <c r="DF41" s="34">
        <v>0</v>
      </c>
      <c r="DG41" s="36"/>
      <c r="DH41" s="36"/>
      <c r="DI41" s="36"/>
      <c r="DJ41" s="36"/>
      <c r="DK41" s="36"/>
      <c r="DL41" s="36">
        <v>0</v>
      </c>
      <c r="DM41" s="36"/>
      <c r="DN41" s="36"/>
      <c r="DO41" s="36"/>
      <c r="DP41" s="36"/>
      <c r="DQ41" s="36"/>
      <c r="DR41" s="34">
        <v>0</v>
      </c>
      <c r="DS41" s="36">
        <v>0</v>
      </c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8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9">
        <v>4281</v>
      </c>
    </row>
    <row r="42" spans="1:156" s="1" customFormat="1" x14ac:dyDescent="0.2">
      <c r="A42" s="1" t="s">
        <v>243</v>
      </c>
      <c r="B42" s="1" t="s">
        <v>222</v>
      </c>
      <c r="C42" s="1" t="s">
        <v>196</v>
      </c>
      <c r="D42" s="15" t="s">
        <v>238</v>
      </c>
      <c r="E42" s="16">
        <v>1453</v>
      </c>
      <c r="F42" s="17">
        <v>32</v>
      </c>
      <c r="G42" s="17">
        <v>20</v>
      </c>
      <c r="H42" s="17">
        <v>21</v>
      </c>
      <c r="I42" s="18">
        <v>52</v>
      </c>
      <c r="J42" s="18">
        <v>28</v>
      </c>
      <c r="K42" s="18">
        <v>23</v>
      </c>
      <c r="L42" s="18">
        <v>24</v>
      </c>
      <c r="M42" s="18">
        <v>24</v>
      </c>
      <c r="N42" s="18">
        <v>36</v>
      </c>
      <c r="O42" s="18">
        <v>192</v>
      </c>
      <c r="P42" s="18">
        <v>60</v>
      </c>
      <c r="Q42" s="18"/>
      <c r="R42" s="18"/>
      <c r="S42" s="16">
        <v>1700</v>
      </c>
      <c r="T42" s="19">
        <f>S42/E42</f>
        <v>1.1699931176875431</v>
      </c>
      <c r="U42" s="20" t="s">
        <v>171</v>
      </c>
      <c r="V42" s="20" t="s">
        <v>172</v>
      </c>
      <c r="W42" s="21">
        <v>0</v>
      </c>
      <c r="X42" s="21">
        <v>0</v>
      </c>
      <c r="Y42" s="21">
        <v>20</v>
      </c>
      <c r="Z42" s="21">
        <v>20</v>
      </c>
      <c r="AA42" s="21">
        <v>0</v>
      </c>
      <c r="AB42" s="21">
        <v>20</v>
      </c>
      <c r="AC42" s="22">
        <v>0</v>
      </c>
      <c r="AD42" s="21">
        <v>4</v>
      </c>
      <c r="AE42" s="23">
        <v>18000</v>
      </c>
      <c r="AF42" s="24">
        <f>AE42/E42</f>
        <v>12.388162422573984</v>
      </c>
      <c r="AG42" s="25">
        <v>0</v>
      </c>
      <c r="AH42" s="25">
        <v>0</v>
      </c>
      <c r="AI42" s="25">
        <v>0</v>
      </c>
      <c r="AJ42" s="26" t="s">
        <v>181</v>
      </c>
      <c r="AK42" s="25">
        <v>9405</v>
      </c>
      <c r="AL42" s="23">
        <v>9405</v>
      </c>
      <c r="AM42" s="23">
        <f>AE42+AL42</f>
        <v>27405</v>
      </c>
      <c r="AN42" s="25">
        <v>425</v>
      </c>
      <c r="AO42" s="23">
        <f>AM42+AN42</f>
        <v>27830</v>
      </c>
      <c r="AP42" s="25">
        <v>200</v>
      </c>
      <c r="AQ42" s="23">
        <v>0</v>
      </c>
      <c r="AR42" s="25">
        <v>0</v>
      </c>
      <c r="AS42" s="25">
        <v>200</v>
      </c>
      <c r="AT42" s="25">
        <v>1665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8">
        <v>628</v>
      </c>
      <c r="BA42" s="28">
        <v>704</v>
      </c>
      <c r="BB42" s="28">
        <v>0</v>
      </c>
      <c r="BC42" s="28">
        <v>1332</v>
      </c>
      <c r="BD42" s="114">
        <f>SUM(AZ42:BB42)</f>
        <v>1332</v>
      </c>
      <c r="BE42" s="29">
        <f>BC42/E42</f>
        <v>0.91672401927047487</v>
      </c>
      <c r="BF42" s="28">
        <v>15771</v>
      </c>
      <c r="BG42" s="28">
        <v>2186</v>
      </c>
      <c r="BH42" s="28">
        <v>17957</v>
      </c>
      <c r="BI42" s="114">
        <f>SUM(BF42:BG42)</f>
        <v>17957</v>
      </c>
      <c r="BJ42" s="28">
        <v>4445</v>
      </c>
      <c r="BK42" s="28">
        <v>23734</v>
      </c>
      <c r="BL42" s="30">
        <v>200</v>
      </c>
      <c r="BM42" s="30">
        <v>0</v>
      </c>
      <c r="BN42" s="32">
        <v>2997</v>
      </c>
      <c r="BO42" s="32">
        <v>42</v>
      </c>
      <c r="BP42" s="32">
        <v>3039</v>
      </c>
      <c r="BQ42" s="32"/>
      <c r="BR42" s="32"/>
      <c r="BS42" s="32">
        <v>225</v>
      </c>
      <c r="BT42" s="32"/>
      <c r="BU42" s="32"/>
      <c r="BV42" s="32">
        <v>35</v>
      </c>
      <c r="BW42" s="32">
        <v>13158</v>
      </c>
      <c r="BX42" s="32">
        <v>10598</v>
      </c>
      <c r="BY42" s="32">
        <v>13</v>
      </c>
      <c r="BZ42" s="32">
        <v>0</v>
      </c>
      <c r="CA42" s="32">
        <v>13</v>
      </c>
      <c r="CB42" s="32">
        <v>12</v>
      </c>
      <c r="CC42" s="32">
        <v>3311</v>
      </c>
      <c r="CD42" s="32">
        <v>52</v>
      </c>
      <c r="CE42" s="34"/>
      <c r="CF42" s="34"/>
      <c r="CG42" s="34">
        <v>486</v>
      </c>
      <c r="CH42" s="118">
        <f>SUM(CE42:CF42)</f>
        <v>0</v>
      </c>
      <c r="CI42" s="35">
        <f>CG42/E42</f>
        <v>0.33448038540949759</v>
      </c>
      <c r="CJ42" s="36">
        <v>229</v>
      </c>
      <c r="CK42" s="35">
        <f>CJ42/E42</f>
        <v>0.15760495526496904</v>
      </c>
      <c r="CL42" s="34">
        <v>329</v>
      </c>
      <c r="CM42" s="36"/>
      <c r="CN42" s="36">
        <v>1058</v>
      </c>
      <c r="CO42" s="36">
        <v>0</v>
      </c>
      <c r="CP42" s="34"/>
      <c r="CQ42" s="34"/>
      <c r="CR42" s="36">
        <v>392</v>
      </c>
      <c r="CS42" s="121">
        <f>SUM(CP42:CQ42)</f>
        <v>0</v>
      </c>
      <c r="CT42" s="34">
        <v>0</v>
      </c>
      <c r="CU42" s="37">
        <v>1965</v>
      </c>
      <c r="CV42" s="36">
        <v>1450</v>
      </c>
      <c r="CW42" s="35">
        <f>CV42/E42</f>
        <v>0.99793530626290439</v>
      </c>
      <c r="CX42" s="35">
        <f>CV42/CJ42</f>
        <v>6.3318777292576423</v>
      </c>
      <c r="CY42" s="34">
        <v>0</v>
      </c>
      <c r="CZ42" s="34">
        <v>102</v>
      </c>
      <c r="DA42" s="36"/>
      <c r="DB42" s="36"/>
      <c r="DC42" s="36"/>
      <c r="DD42" s="34">
        <v>2</v>
      </c>
      <c r="DE42" s="34">
        <v>2</v>
      </c>
      <c r="DF42" s="34">
        <v>4</v>
      </c>
      <c r="DG42" s="34">
        <v>0</v>
      </c>
      <c r="DH42" s="34">
        <v>0</v>
      </c>
      <c r="DI42" s="34">
        <v>0</v>
      </c>
      <c r="DJ42" s="34">
        <v>0</v>
      </c>
      <c r="DK42" s="34">
        <v>0</v>
      </c>
      <c r="DL42" s="36">
        <v>0</v>
      </c>
      <c r="DM42" s="34">
        <v>3</v>
      </c>
      <c r="DN42" s="34">
        <v>3</v>
      </c>
      <c r="DO42" s="36"/>
      <c r="DP42" s="34">
        <v>7</v>
      </c>
      <c r="DQ42" s="34">
        <v>1</v>
      </c>
      <c r="DR42" s="34">
        <v>14</v>
      </c>
      <c r="DS42" s="34">
        <v>18</v>
      </c>
      <c r="DT42" s="34">
        <v>0</v>
      </c>
      <c r="DU42" s="34">
        <v>0</v>
      </c>
      <c r="DV42" s="34">
        <v>0</v>
      </c>
      <c r="DW42" s="34">
        <v>17</v>
      </c>
      <c r="DX42" s="34">
        <v>118</v>
      </c>
      <c r="DY42" s="34">
        <v>135</v>
      </c>
      <c r="DZ42" s="36">
        <v>0</v>
      </c>
      <c r="EA42" s="36"/>
      <c r="EB42" s="34">
        <v>0</v>
      </c>
      <c r="EC42" s="34">
        <v>0</v>
      </c>
      <c r="ED42" s="34">
        <v>0</v>
      </c>
      <c r="EE42" s="36">
        <v>0</v>
      </c>
      <c r="EF42" s="34">
        <v>0</v>
      </c>
      <c r="EG42" s="34">
        <v>62</v>
      </c>
      <c r="EH42" s="34">
        <v>0</v>
      </c>
      <c r="EI42" s="34">
        <v>29</v>
      </c>
      <c r="EJ42" s="34">
        <v>22</v>
      </c>
      <c r="EK42" s="34">
        <v>113</v>
      </c>
      <c r="EL42" s="34">
        <v>248</v>
      </c>
      <c r="EM42" s="38">
        <f>EL42/E42</f>
        <v>0.17068134893324158</v>
      </c>
      <c r="EN42" s="34">
        <v>3</v>
      </c>
      <c r="EO42" s="34">
        <v>661</v>
      </c>
      <c r="EP42" s="34">
        <v>8</v>
      </c>
      <c r="EQ42" s="34">
        <v>120</v>
      </c>
      <c r="ER42" s="34">
        <v>0</v>
      </c>
      <c r="ES42" s="34">
        <v>0</v>
      </c>
      <c r="ET42" s="34">
        <v>0</v>
      </c>
      <c r="EU42" s="34">
        <v>0</v>
      </c>
      <c r="EV42" s="34">
        <v>6</v>
      </c>
      <c r="EW42" s="34">
        <v>0</v>
      </c>
      <c r="EX42" s="34">
        <v>5</v>
      </c>
      <c r="EY42" s="34"/>
      <c r="EZ42" s="39">
        <v>6160</v>
      </c>
    </row>
    <row r="43" spans="1:156" s="1" customFormat="1" x14ac:dyDescent="0.2">
      <c r="A43" s="1" t="s">
        <v>244</v>
      </c>
      <c r="B43" s="1" t="s">
        <v>245</v>
      </c>
      <c r="C43" s="1" t="s">
        <v>178</v>
      </c>
      <c r="D43" s="15" t="s">
        <v>170</v>
      </c>
      <c r="E43" s="16">
        <v>10173</v>
      </c>
      <c r="F43" s="17">
        <v>0</v>
      </c>
      <c r="G43" s="17">
        <v>52</v>
      </c>
      <c r="H43" s="17">
        <v>0</v>
      </c>
      <c r="I43" s="18">
        <v>52</v>
      </c>
      <c r="J43" s="18">
        <v>20</v>
      </c>
      <c r="K43" s="18">
        <v>21</v>
      </c>
      <c r="L43" s="18">
        <v>32</v>
      </c>
      <c r="M43" s="18">
        <v>407</v>
      </c>
      <c r="N43" s="18">
        <v>504</v>
      </c>
      <c r="O43" s="18">
        <v>156</v>
      </c>
      <c r="P43" s="18">
        <v>911</v>
      </c>
      <c r="Q43" s="17">
        <v>980</v>
      </c>
      <c r="R43" s="17">
        <v>49</v>
      </c>
      <c r="S43" s="16">
        <v>8000</v>
      </c>
      <c r="T43" s="19">
        <f>S43/E43</f>
        <v>0.78639536026737444</v>
      </c>
      <c r="U43" s="20" t="s">
        <v>163</v>
      </c>
      <c r="V43" s="20" t="s">
        <v>164</v>
      </c>
      <c r="W43" s="21">
        <v>0</v>
      </c>
      <c r="X43" s="21">
        <v>120</v>
      </c>
      <c r="Y43" s="21">
        <v>65</v>
      </c>
      <c r="Z43" s="21">
        <v>185.2</v>
      </c>
      <c r="AA43" s="21">
        <v>16</v>
      </c>
      <c r="AB43" s="21">
        <v>201.20000000000002</v>
      </c>
      <c r="AC43" s="21">
        <v>20</v>
      </c>
      <c r="AD43" s="22">
        <v>0</v>
      </c>
      <c r="AE43" s="23">
        <v>245700</v>
      </c>
      <c r="AF43" s="24">
        <f>AE43/E43</f>
        <v>24.152167502211736</v>
      </c>
      <c r="AG43" s="25">
        <v>0</v>
      </c>
      <c r="AH43" s="25">
        <v>0</v>
      </c>
      <c r="AI43" s="25">
        <v>0</v>
      </c>
      <c r="AJ43" s="26" t="s">
        <v>181</v>
      </c>
      <c r="AK43" s="25">
        <v>39024</v>
      </c>
      <c r="AL43" s="23">
        <v>39024</v>
      </c>
      <c r="AM43" s="23">
        <f>AE43+AL43</f>
        <v>284724</v>
      </c>
      <c r="AN43" s="25">
        <v>26523</v>
      </c>
      <c r="AO43" s="23">
        <f>AM43+AN43</f>
        <v>311247</v>
      </c>
      <c r="AP43" s="25">
        <v>200</v>
      </c>
      <c r="AQ43" s="23">
        <v>520</v>
      </c>
      <c r="AR43" s="25">
        <v>10944</v>
      </c>
      <c r="AS43" s="25">
        <v>11664</v>
      </c>
      <c r="AT43" s="25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8">
        <v>15038</v>
      </c>
      <c r="BA43" s="28">
        <v>1700</v>
      </c>
      <c r="BB43" s="28">
        <v>2978</v>
      </c>
      <c r="BC43" s="28">
        <v>19716</v>
      </c>
      <c r="BD43" s="114">
        <f>SUM(AZ43:BB43)</f>
        <v>19716</v>
      </c>
      <c r="BE43" s="29">
        <f>BC43/E43</f>
        <v>1.9380713653789443</v>
      </c>
      <c r="BF43" s="28">
        <v>179986</v>
      </c>
      <c r="BG43" s="28">
        <v>62220</v>
      </c>
      <c r="BH43" s="28">
        <v>242206</v>
      </c>
      <c r="BI43" s="114">
        <f>SUM(BF43:BG43)</f>
        <v>242206</v>
      </c>
      <c r="BJ43" s="28">
        <v>51274</v>
      </c>
      <c r="BK43" s="28">
        <v>313196</v>
      </c>
      <c r="BL43" s="30">
        <v>11664</v>
      </c>
      <c r="BM43" s="30">
        <v>0</v>
      </c>
      <c r="BN43" s="32"/>
      <c r="BO43" s="32"/>
      <c r="BP43" s="32"/>
      <c r="BQ43" s="32">
        <v>0</v>
      </c>
      <c r="BR43" s="32">
        <v>0</v>
      </c>
      <c r="BS43" s="32"/>
      <c r="BT43" s="32"/>
      <c r="BU43" s="32"/>
      <c r="BV43" s="32"/>
      <c r="BW43" s="43">
        <v>13418</v>
      </c>
      <c r="BX43" s="32">
        <v>9097</v>
      </c>
      <c r="BY43" s="32">
        <v>0</v>
      </c>
      <c r="BZ43" s="32">
        <v>0</v>
      </c>
      <c r="CA43" s="32"/>
      <c r="CB43" s="32"/>
      <c r="CC43" s="32"/>
      <c r="CD43" s="32">
        <v>53</v>
      </c>
      <c r="CE43" s="34"/>
      <c r="CF43" s="34"/>
      <c r="CG43" s="34"/>
      <c r="CH43" s="118">
        <f>SUM(CE43:CF43)</f>
        <v>0</v>
      </c>
      <c r="CI43" s="35"/>
      <c r="CJ43" s="36"/>
      <c r="CK43" s="35">
        <f>CJ43/E43</f>
        <v>0</v>
      </c>
      <c r="CL43" s="36"/>
      <c r="CM43" s="36"/>
      <c r="CN43" s="36">
        <v>5602</v>
      </c>
      <c r="CO43" s="36">
        <v>1</v>
      </c>
      <c r="CP43" s="36"/>
      <c r="CQ43" s="36"/>
      <c r="CR43" s="36">
        <v>19091</v>
      </c>
      <c r="CS43" s="121">
        <f>SUM(CP43:CQ43)</f>
        <v>0</v>
      </c>
      <c r="CT43" s="36"/>
      <c r="CU43" s="36"/>
      <c r="CV43" s="36">
        <v>24694</v>
      </c>
      <c r="CW43" s="35">
        <f>CV43/E43</f>
        <v>2.4274058783053181</v>
      </c>
      <c r="CX43" s="35"/>
      <c r="CY43" s="34">
        <v>619</v>
      </c>
      <c r="CZ43" s="34">
        <v>417</v>
      </c>
      <c r="DA43" s="34">
        <v>12</v>
      </c>
      <c r="DB43" s="34">
        <v>85</v>
      </c>
      <c r="DC43" s="34">
        <v>3</v>
      </c>
      <c r="DD43" s="34">
        <v>0</v>
      </c>
      <c r="DE43" s="34">
        <v>3</v>
      </c>
      <c r="DF43" s="34">
        <v>26</v>
      </c>
      <c r="DG43" s="34">
        <v>141</v>
      </c>
      <c r="DH43" s="34">
        <v>96</v>
      </c>
      <c r="DI43" s="34">
        <v>0</v>
      </c>
      <c r="DJ43" s="34">
        <v>0</v>
      </c>
      <c r="DK43" s="34">
        <v>25</v>
      </c>
      <c r="DL43" s="36">
        <v>262</v>
      </c>
      <c r="DM43" s="34">
        <v>14</v>
      </c>
      <c r="DN43" s="34">
        <v>4</v>
      </c>
      <c r="DO43" s="34">
        <v>7</v>
      </c>
      <c r="DP43" s="34">
        <v>0</v>
      </c>
      <c r="DQ43" s="34">
        <v>2</v>
      </c>
      <c r="DR43" s="34">
        <v>27</v>
      </c>
      <c r="DS43" s="36">
        <v>315</v>
      </c>
      <c r="DT43" s="36">
        <v>138</v>
      </c>
      <c r="DU43" s="36">
        <v>183</v>
      </c>
      <c r="DV43" s="36">
        <v>10</v>
      </c>
      <c r="DW43" s="36">
        <v>0</v>
      </c>
      <c r="DX43" s="36">
        <v>108</v>
      </c>
      <c r="DY43" s="34">
        <v>439</v>
      </c>
      <c r="DZ43" s="36">
        <v>2140</v>
      </c>
      <c r="EA43" s="36">
        <v>200</v>
      </c>
      <c r="EB43" s="36">
        <v>0</v>
      </c>
      <c r="EC43" s="36">
        <v>0</v>
      </c>
      <c r="ED43" s="36">
        <v>640</v>
      </c>
      <c r="EE43" s="36">
        <v>2980</v>
      </c>
      <c r="EF43" s="36">
        <v>59</v>
      </c>
      <c r="EG43" s="36">
        <v>83</v>
      </c>
      <c r="EH43" s="36">
        <v>22</v>
      </c>
      <c r="EI43" s="36">
        <v>0</v>
      </c>
      <c r="EJ43" s="36">
        <v>103</v>
      </c>
      <c r="EK43" s="34">
        <v>267</v>
      </c>
      <c r="EL43" s="34">
        <v>3686</v>
      </c>
      <c r="EM43" s="38">
        <f>EL43/E43</f>
        <v>0.36233166224319274</v>
      </c>
      <c r="EN43" s="36"/>
      <c r="EO43" s="36"/>
      <c r="EP43" s="36"/>
      <c r="EQ43" s="36"/>
      <c r="ER43" s="34">
        <v>37</v>
      </c>
      <c r="ES43" s="34">
        <v>34</v>
      </c>
      <c r="ET43" s="36"/>
      <c r="EU43" s="36"/>
      <c r="EV43" s="36"/>
      <c r="EW43" s="36"/>
      <c r="EX43" s="36"/>
      <c r="EY43" s="36"/>
      <c r="EZ43" s="44"/>
    </row>
    <row r="44" spans="1:156" s="1" customFormat="1" x14ac:dyDescent="0.2">
      <c r="A44" s="1" t="s">
        <v>496</v>
      </c>
      <c r="B44" s="1" t="s">
        <v>497</v>
      </c>
      <c r="C44" s="1" t="s">
        <v>190</v>
      </c>
      <c r="D44" s="15"/>
      <c r="E44" s="16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7"/>
      <c r="R44" s="17"/>
      <c r="S44" s="16"/>
      <c r="T44" s="19"/>
      <c r="U44" s="20"/>
      <c r="V44" s="20"/>
      <c r="W44" s="21"/>
      <c r="X44" s="21"/>
      <c r="Y44" s="21"/>
      <c r="Z44" s="21"/>
      <c r="AA44" s="21"/>
      <c r="AB44" s="21"/>
      <c r="AC44" s="21"/>
      <c r="AD44" s="22"/>
      <c r="AE44" s="23"/>
      <c r="AF44" s="24"/>
      <c r="AG44" s="25"/>
      <c r="AH44" s="25"/>
      <c r="AI44" s="25"/>
      <c r="AJ44" s="26"/>
      <c r="AK44" s="25"/>
      <c r="AL44" s="23"/>
      <c r="AM44" s="23"/>
      <c r="AN44" s="25"/>
      <c r="AO44" s="23"/>
      <c r="AP44" s="25"/>
      <c r="AQ44" s="23"/>
      <c r="AR44" s="25"/>
      <c r="AS44" s="25"/>
      <c r="AT44" s="25"/>
      <c r="AU44" s="27"/>
      <c r="AV44" s="27"/>
      <c r="AW44" s="27"/>
      <c r="AX44" s="27"/>
      <c r="AY44" s="27"/>
      <c r="AZ44" s="28"/>
      <c r="BA44" s="28"/>
      <c r="BB44" s="28"/>
      <c r="BC44" s="28"/>
      <c r="BD44" s="114">
        <f>SUM(AZ44:BB44)</f>
        <v>0</v>
      </c>
      <c r="BE44" s="29"/>
      <c r="BF44" s="28"/>
      <c r="BG44" s="28"/>
      <c r="BH44" s="28"/>
      <c r="BI44" s="114">
        <f>SUM(BF44:BG44)</f>
        <v>0</v>
      </c>
      <c r="BJ44" s="28"/>
      <c r="BK44" s="28"/>
      <c r="BL44" s="30"/>
      <c r="BM44" s="30"/>
      <c r="BN44" s="32"/>
      <c r="BO44" s="32"/>
      <c r="BP44" s="32"/>
      <c r="BQ44" s="32"/>
      <c r="BR44" s="32"/>
      <c r="BS44" s="32"/>
      <c r="BT44" s="32"/>
      <c r="BU44" s="32"/>
      <c r="BV44" s="32"/>
      <c r="BW44" s="43"/>
      <c r="BX44" s="32"/>
      <c r="BY44" s="32"/>
      <c r="BZ44" s="32"/>
      <c r="CA44" s="32"/>
      <c r="CB44" s="32"/>
      <c r="CC44" s="32"/>
      <c r="CD44" s="32"/>
      <c r="CE44" s="34"/>
      <c r="CF44" s="34"/>
      <c r="CG44" s="34"/>
      <c r="CH44" s="118">
        <f>SUM(CE44:CF44)</f>
        <v>0</v>
      </c>
      <c r="CI44" s="35"/>
      <c r="CJ44" s="36"/>
      <c r="CK44" s="35"/>
      <c r="CL44" s="36"/>
      <c r="CM44" s="36"/>
      <c r="CN44" s="36"/>
      <c r="CO44" s="36"/>
      <c r="CP44" s="36"/>
      <c r="CQ44" s="36"/>
      <c r="CR44" s="36"/>
      <c r="CS44" s="121">
        <f>SUM(CP44:CQ44)</f>
        <v>0</v>
      </c>
      <c r="CT44" s="36"/>
      <c r="CU44" s="36"/>
      <c r="CV44" s="36"/>
      <c r="CW44" s="35"/>
      <c r="CX44" s="35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6"/>
      <c r="DM44" s="34"/>
      <c r="DN44" s="34"/>
      <c r="DO44" s="34"/>
      <c r="DP44" s="34"/>
      <c r="DQ44" s="34"/>
      <c r="DR44" s="34"/>
      <c r="DS44" s="36"/>
      <c r="DT44" s="36"/>
      <c r="DU44" s="36"/>
      <c r="DV44" s="36"/>
      <c r="DW44" s="36"/>
      <c r="DX44" s="36"/>
      <c r="DY44" s="34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4"/>
      <c r="EL44" s="34"/>
      <c r="EM44" s="38"/>
      <c r="EN44" s="36"/>
      <c r="EO44" s="36"/>
      <c r="EP44" s="36"/>
      <c r="EQ44" s="36"/>
      <c r="ER44" s="34"/>
      <c r="ES44" s="34"/>
      <c r="ET44" s="36"/>
      <c r="EU44" s="36"/>
      <c r="EV44" s="36"/>
      <c r="EW44" s="36"/>
      <c r="EX44" s="36"/>
      <c r="EY44" s="36"/>
      <c r="EZ44" s="44"/>
    </row>
    <row r="45" spans="1:156" s="1" customFormat="1" x14ac:dyDescent="0.2">
      <c r="A45" s="1" t="s">
        <v>246</v>
      </c>
      <c r="B45" s="1" t="s">
        <v>247</v>
      </c>
      <c r="C45" s="1" t="s">
        <v>169</v>
      </c>
      <c r="D45" s="15" t="s">
        <v>170</v>
      </c>
      <c r="E45" s="16">
        <v>1039</v>
      </c>
      <c r="F45" s="17">
        <v>43</v>
      </c>
      <c r="G45" s="17">
        <v>9</v>
      </c>
      <c r="H45" s="17">
        <v>33</v>
      </c>
      <c r="I45" s="18">
        <v>52</v>
      </c>
      <c r="J45" s="18">
        <v>52</v>
      </c>
      <c r="K45" s="18">
        <v>0</v>
      </c>
      <c r="L45" s="17">
        <v>0</v>
      </c>
      <c r="M45" s="18">
        <v>0</v>
      </c>
      <c r="N45" s="18">
        <v>0</v>
      </c>
      <c r="O45" s="16">
        <v>1664</v>
      </c>
      <c r="P45" s="18">
        <v>0</v>
      </c>
      <c r="Q45" s="17"/>
      <c r="R45" s="17"/>
      <c r="S45" s="18">
        <v>552</v>
      </c>
      <c r="T45" s="19">
        <f>S45/E45</f>
        <v>0.53128007699711266</v>
      </c>
      <c r="U45" s="20" t="s">
        <v>171</v>
      </c>
      <c r="V45" s="20" t="s">
        <v>172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2">
        <v>0</v>
      </c>
      <c r="AD45" s="21">
        <v>3</v>
      </c>
      <c r="AE45" s="23">
        <v>4000</v>
      </c>
      <c r="AF45" s="24">
        <f>AE45/E45</f>
        <v>3.8498556304138596</v>
      </c>
      <c r="AG45" s="25">
        <v>0</v>
      </c>
      <c r="AH45" s="25">
        <v>0</v>
      </c>
      <c r="AI45" s="25">
        <v>0</v>
      </c>
      <c r="AJ45" s="26" t="s">
        <v>181</v>
      </c>
      <c r="AK45" s="25">
        <v>7865</v>
      </c>
      <c r="AL45" s="23">
        <v>7865</v>
      </c>
      <c r="AM45" s="23">
        <f>AE45+AL45</f>
        <v>11865</v>
      </c>
      <c r="AN45" s="25">
        <v>0</v>
      </c>
      <c r="AO45" s="23">
        <f>AM45+AN45</f>
        <v>11865</v>
      </c>
      <c r="AP45" s="25">
        <v>0</v>
      </c>
      <c r="AQ45" s="23">
        <v>0</v>
      </c>
      <c r="AR45" s="25">
        <v>0</v>
      </c>
      <c r="AS45" s="25">
        <v>0</v>
      </c>
      <c r="AT45" s="25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8">
        <v>4626</v>
      </c>
      <c r="BA45" s="28">
        <v>731</v>
      </c>
      <c r="BB45" s="28">
        <v>266</v>
      </c>
      <c r="BC45" s="28">
        <v>5623</v>
      </c>
      <c r="BD45" s="114">
        <f>SUM(AZ45:BB45)</f>
        <v>5623</v>
      </c>
      <c r="BE45" s="29">
        <f>BC45/E45</f>
        <v>5.4119345524542828</v>
      </c>
      <c r="BF45" s="28">
        <v>0</v>
      </c>
      <c r="BG45" s="28">
        <v>0</v>
      </c>
      <c r="BH45" s="28">
        <v>0</v>
      </c>
      <c r="BI45" s="114">
        <f>SUM(BF45:BG45)</f>
        <v>0</v>
      </c>
      <c r="BJ45" s="28">
        <v>1914</v>
      </c>
      <c r="BK45" s="28">
        <v>7537</v>
      </c>
      <c r="BL45" s="30">
        <v>0</v>
      </c>
      <c r="BM45" s="30">
        <v>0</v>
      </c>
      <c r="BN45" s="32">
        <v>2401</v>
      </c>
      <c r="BO45" s="32">
        <v>2161</v>
      </c>
      <c r="BP45" s="32">
        <v>4562</v>
      </c>
      <c r="BQ45" s="32">
        <v>605</v>
      </c>
      <c r="BR45" s="32">
        <v>179</v>
      </c>
      <c r="BS45" s="32">
        <v>784</v>
      </c>
      <c r="BT45" s="32">
        <v>276</v>
      </c>
      <c r="BU45" s="32">
        <v>7</v>
      </c>
      <c r="BV45" s="32">
        <v>283</v>
      </c>
      <c r="BW45" s="43">
        <v>13978</v>
      </c>
      <c r="BX45" s="43">
        <v>21268</v>
      </c>
      <c r="BY45" s="32">
        <v>0</v>
      </c>
      <c r="BZ45" s="32">
        <v>0</v>
      </c>
      <c r="CA45" s="32">
        <v>0</v>
      </c>
      <c r="CB45" s="32">
        <v>0</v>
      </c>
      <c r="CC45" s="32">
        <v>5629</v>
      </c>
      <c r="CD45" s="32">
        <v>52</v>
      </c>
      <c r="CE45" s="34"/>
      <c r="CF45" s="34"/>
      <c r="CG45" s="34">
        <v>313</v>
      </c>
      <c r="CH45" s="118">
        <f>SUM(CE45:CF45)</f>
        <v>0</v>
      </c>
      <c r="CI45" s="35">
        <f>CG45/E45</f>
        <v>0.30125120307988451</v>
      </c>
      <c r="CJ45" s="36">
        <v>0</v>
      </c>
      <c r="CK45" s="35">
        <f>CJ45/E45</f>
        <v>0</v>
      </c>
      <c r="CL45" s="34">
        <v>104</v>
      </c>
      <c r="CM45" s="36"/>
      <c r="CN45" s="36">
        <v>835</v>
      </c>
      <c r="CO45" s="36">
        <v>0</v>
      </c>
      <c r="CP45" s="34">
        <v>519</v>
      </c>
      <c r="CQ45" s="34">
        <v>70</v>
      </c>
      <c r="CR45" s="36">
        <v>589</v>
      </c>
      <c r="CS45" s="121">
        <f>SUM(CP45:CQ45)</f>
        <v>589</v>
      </c>
      <c r="CT45" s="34">
        <v>0</v>
      </c>
      <c r="CU45" s="34">
        <v>589</v>
      </c>
      <c r="CV45" s="36">
        <v>1424</v>
      </c>
      <c r="CW45" s="35">
        <f>CV45/E45</f>
        <v>1.3705486044273341</v>
      </c>
      <c r="CX45" s="35"/>
      <c r="CY45" s="34">
        <v>0</v>
      </c>
      <c r="CZ45" s="34">
        <v>8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4">
        <v>0</v>
      </c>
      <c r="DJ45" s="34">
        <v>0</v>
      </c>
      <c r="DK45" s="34">
        <v>0</v>
      </c>
      <c r="DL45" s="36">
        <v>0</v>
      </c>
      <c r="DM45" s="34">
        <v>0</v>
      </c>
      <c r="DN45" s="34">
        <v>0</v>
      </c>
      <c r="DO45" s="34">
        <v>0</v>
      </c>
      <c r="DP45" s="34">
        <v>0</v>
      </c>
      <c r="DQ45" s="34">
        <v>0</v>
      </c>
      <c r="DR45" s="34">
        <v>0</v>
      </c>
      <c r="DS45" s="36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v>0</v>
      </c>
      <c r="EA45" s="34">
        <v>0</v>
      </c>
      <c r="EB45" s="34">
        <v>0</v>
      </c>
      <c r="EC45" s="34">
        <v>0</v>
      </c>
      <c r="ED45" s="34">
        <v>0</v>
      </c>
      <c r="EE45" s="36">
        <v>0</v>
      </c>
      <c r="EF45" s="34">
        <v>0</v>
      </c>
      <c r="EG45" s="34">
        <v>0</v>
      </c>
      <c r="EH45" s="34">
        <v>0</v>
      </c>
      <c r="EI45" s="34">
        <v>0</v>
      </c>
      <c r="EJ45" s="34">
        <v>0</v>
      </c>
      <c r="EK45" s="34">
        <v>0</v>
      </c>
      <c r="EL45" s="34">
        <v>0</v>
      </c>
      <c r="EM45" s="38">
        <f>EL45/E45</f>
        <v>0</v>
      </c>
      <c r="EN45" s="34">
        <v>0</v>
      </c>
      <c r="EO45" s="34">
        <v>0</v>
      </c>
      <c r="EP45" s="34">
        <v>0</v>
      </c>
      <c r="EQ45" s="34">
        <v>0</v>
      </c>
      <c r="ER45" s="34">
        <v>0</v>
      </c>
      <c r="ES45" s="34">
        <v>0</v>
      </c>
      <c r="ET45" s="34">
        <v>0</v>
      </c>
      <c r="EU45" s="34">
        <v>0</v>
      </c>
      <c r="EV45" s="34">
        <v>1</v>
      </c>
      <c r="EW45" s="34">
        <v>0</v>
      </c>
      <c r="EX45" s="34">
        <v>0</v>
      </c>
      <c r="EY45" s="37">
        <v>1500</v>
      </c>
      <c r="EZ45" s="44">
        <v>400</v>
      </c>
    </row>
    <row r="46" spans="1:156" s="1" customFormat="1" x14ac:dyDescent="0.2">
      <c r="A46" s="1" t="s">
        <v>248</v>
      </c>
      <c r="B46" s="1" t="s">
        <v>249</v>
      </c>
      <c r="C46" s="1" t="s">
        <v>161</v>
      </c>
      <c r="D46" s="15" t="s">
        <v>162</v>
      </c>
      <c r="E46" s="16">
        <v>1013</v>
      </c>
      <c r="F46" s="17">
        <v>27</v>
      </c>
      <c r="G46" s="17">
        <v>25</v>
      </c>
      <c r="H46" s="17">
        <v>19</v>
      </c>
      <c r="I46" s="18">
        <v>52</v>
      </c>
      <c r="J46" s="18">
        <v>9</v>
      </c>
      <c r="K46" s="18">
        <v>33</v>
      </c>
      <c r="L46" s="18">
        <v>43</v>
      </c>
      <c r="M46" s="18">
        <v>835</v>
      </c>
      <c r="N46" s="18">
        <v>0</v>
      </c>
      <c r="O46" s="18">
        <v>135</v>
      </c>
      <c r="P46" s="18">
        <v>835</v>
      </c>
      <c r="Q46" s="18"/>
      <c r="R46" s="18"/>
      <c r="S46" s="16">
        <v>3000</v>
      </c>
      <c r="T46" s="19">
        <f>S46/E46</f>
        <v>2.9615004935834155</v>
      </c>
      <c r="U46" s="20" t="s">
        <v>163</v>
      </c>
      <c r="V46" s="20" t="s">
        <v>164</v>
      </c>
      <c r="W46" s="21">
        <v>27.200000000000003</v>
      </c>
      <c r="X46" s="21">
        <v>11.8</v>
      </c>
      <c r="Y46" s="21">
        <v>14.2</v>
      </c>
      <c r="Z46" s="21">
        <v>53.2</v>
      </c>
      <c r="AA46" s="21">
        <v>1.2</v>
      </c>
      <c r="AB46" s="21">
        <v>54.400000000000006</v>
      </c>
      <c r="AC46" s="22">
        <v>0</v>
      </c>
      <c r="AD46" s="21">
        <v>12.3</v>
      </c>
      <c r="AE46" s="23">
        <v>40000</v>
      </c>
      <c r="AF46" s="24">
        <f>AE46/E46</f>
        <v>39.486673247778874</v>
      </c>
      <c r="AG46" s="25">
        <v>0</v>
      </c>
      <c r="AH46" s="25">
        <v>0</v>
      </c>
      <c r="AI46" s="25">
        <v>0</v>
      </c>
      <c r="AJ46" s="26" t="s">
        <v>181</v>
      </c>
      <c r="AK46" s="25">
        <v>21491</v>
      </c>
      <c r="AL46" s="23">
        <v>21491</v>
      </c>
      <c r="AM46" s="23">
        <f>AE46+AL46</f>
        <v>61491</v>
      </c>
      <c r="AN46" s="25">
        <v>25000</v>
      </c>
      <c r="AO46" s="23">
        <f>AM46+AN46</f>
        <v>86491</v>
      </c>
      <c r="AP46" s="25">
        <v>0</v>
      </c>
      <c r="AQ46" s="23">
        <v>520</v>
      </c>
      <c r="AR46" s="25">
        <v>9730</v>
      </c>
      <c r="AS46" s="25">
        <v>10250</v>
      </c>
      <c r="AT46" s="25">
        <v>1836</v>
      </c>
      <c r="AU46" s="27">
        <v>0</v>
      </c>
      <c r="AV46" s="27">
        <v>0</v>
      </c>
      <c r="AW46" s="27">
        <v>0</v>
      </c>
      <c r="AX46" s="27">
        <v>24361</v>
      </c>
      <c r="AY46" s="27">
        <v>24361</v>
      </c>
      <c r="AZ46" s="28"/>
      <c r="BA46" s="28"/>
      <c r="BB46" s="28"/>
      <c r="BC46" s="28">
        <v>7122</v>
      </c>
      <c r="BD46" s="114">
        <f>SUM(AZ46:BB46)</f>
        <v>0</v>
      </c>
      <c r="BE46" s="29">
        <f>BC46/E46</f>
        <v>7.0306021717670291</v>
      </c>
      <c r="BF46" s="28">
        <v>63260</v>
      </c>
      <c r="BG46" s="28">
        <v>6105</v>
      </c>
      <c r="BH46" s="28">
        <v>69365</v>
      </c>
      <c r="BI46" s="114">
        <f>SUM(BF46:BG46)</f>
        <v>69365</v>
      </c>
      <c r="BJ46" s="28">
        <v>21376</v>
      </c>
      <c r="BK46" s="28">
        <v>97863</v>
      </c>
      <c r="BL46" s="30">
        <v>9730</v>
      </c>
      <c r="BM46" s="30">
        <v>24361</v>
      </c>
      <c r="BN46" s="32">
        <v>8981</v>
      </c>
      <c r="BO46" s="32">
        <v>6070</v>
      </c>
      <c r="BP46" s="32">
        <v>15051</v>
      </c>
      <c r="BQ46" s="32">
        <v>1524</v>
      </c>
      <c r="BR46" s="32">
        <v>439</v>
      </c>
      <c r="BS46" s="32">
        <v>1963</v>
      </c>
      <c r="BT46" s="32">
        <v>334</v>
      </c>
      <c r="BU46" s="32">
        <v>106</v>
      </c>
      <c r="BV46" s="32">
        <v>440</v>
      </c>
      <c r="BW46" s="32">
        <v>12598</v>
      </c>
      <c r="BX46" s="32">
        <v>9097</v>
      </c>
      <c r="BY46" s="32">
        <v>16</v>
      </c>
      <c r="BZ46" s="32">
        <v>0</v>
      </c>
      <c r="CA46" s="32">
        <v>16</v>
      </c>
      <c r="CB46" s="32">
        <v>45</v>
      </c>
      <c r="CC46" s="32">
        <v>17499</v>
      </c>
      <c r="CD46" s="32">
        <v>52</v>
      </c>
      <c r="CE46" s="37">
        <v>1701</v>
      </c>
      <c r="CF46" s="34">
        <v>222</v>
      </c>
      <c r="CG46" s="37">
        <v>1923</v>
      </c>
      <c r="CH46" s="118">
        <f>SUM(CE46:CF46)</f>
        <v>1923</v>
      </c>
      <c r="CI46" s="35">
        <f>CG46/E46</f>
        <v>1.8983218163869695</v>
      </c>
      <c r="CJ46" s="36">
        <v>5690</v>
      </c>
      <c r="CK46" s="35">
        <f>CJ46/E46</f>
        <v>5.6169792694965448</v>
      </c>
      <c r="CL46" s="34">
        <v>354</v>
      </c>
      <c r="CM46" s="36">
        <v>1688</v>
      </c>
      <c r="CN46" s="36">
        <v>0</v>
      </c>
      <c r="CO46" s="36">
        <v>4</v>
      </c>
      <c r="CP46" s="37">
        <v>6367</v>
      </c>
      <c r="CQ46" s="34">
        <v>6260</v>
      </c>
      <c r="CR46" s="36">
        <v>12627</v>
      </c>
      <c r="CS46" s="121">
        <f>SUM(CP46:CQ46)</f>
        <v>12627</v>
      </c>
      <c r="CT46" s="34">
        <v>98</v>
      </c>
      <c r="CU46" s="37">
        <v>2005</v>
      </c>
      <c r="CV46" s="36">
        <v>12631</v>
      </c>
      <c r="CW46" s="35">
        <f>CV46/E46</f>
        <v>12.468904244817374</v>
      </c>
      <c r="CX46" s="35">
        <f>CV46/CJ46</f>
        <v>2.219859402460457</v>
      </c>
      <c r="CY46" s="34">
        <v>112</v>
      </c>
      <c r="CZ46" s="34">
        <v>283</v>
      </c>
      <c r="DA46" s="34">
        <v>22</v>
      </c>
      <c r="DB46" s="34">
        <v>16</v>
      </c>
      <c r="DC46" s="34">
        <v>4</v>
      </c>
      <c r="DD46" s="34">
        <v>18</v>
      </c>
      <c r="DE46" s="34">
        <v>0</v>
      </c>
      <c r="DF46" s="34">
        <v>60</v>
      </c>
      <c r="DG46" s="34">
        <v>4</v>
      </c>
      <c r="DH46" s="34">
        <v>1</v>
      </c>
      <c r="DI46" s="34">
        <v>0</v>
      </c>
      <c r="DJ46" s="34">
        <v>2</v>
      </c>
      <c r="DK46" s="34">
        <v>0</v>
      </c>
      <c r="DL46" s="34">
        <v>7</v>
      </c>
      <c r="DM46" s="34">
        <v>0</v>
      </c>
      <c r="DN46" s="34">
        <v>0</v>
      </c>
      <c r="DO46" s="34">
        <v>0</v>
      </c>
      <c r="DP46" s="34">
        <v>13</v>
      </c>
      <c r="DQ46" s="36"/>
      <c r="DR46" s="34">
        <v>13</v>
      </c>
      <c r="DS46" s="34">
        <v>80</v>
      </c>
      <c r="DT46" s="34">
        <v>230</v>
      </c>
      <c r="DU46" s="34">
        <v>249</v>
      </c>
      <c r="DV46" s="34">
        <v>19</v>
      </c>
      <c r="DW46" s="34">
        <v>180</v>
      </c>
      <c r="DX46" s="36"/>
      <c r="DY46" s="34">
        <v>678</v>
      </c>
      <c r="DZ46" s="34">
        <v>35</v>
      </c>
      <c r="EA46" s="34">
        <v>178</v>
      </c>
      <c r="EB46" s="36"/>
      <c r="EC46" s="34">
        <v>17</v>
      </c>
      <c r="ED46" s="36"/>
      <c r="EE46" s="34">
        <v>230</v>
      </c>
      <c r="EF46" s="36"/>
      <c r="EG46" s="36"/>
      <c r="EH46" s="36"/>
      <c r="EI46" s="34">
        <v>128</v>
      </c>
      <c r="EJ46" s="36"/>
      <c r="EK46" s="34">
        <v>128</v>
      </c>
      <c r="EL46" s="34">
        <v>1036</v>
      </c>
      <c r="EM46" s="38">
        <f>EL46/E46</f>
        <v>1.022704837117473</v>
      </c>
      <c r="EN46" s="34">
        <v>0</v>
      </c>
      <c r="EO46" s="34">
        <v>0</v>
      </c>
      <c r="EP46" s="34">
        <v>6</v>
      </c>
      <c r="EQ46" s="34">
        <v>220</v>
      </c>
      <c r="ER46" s="34">
        <v>13</v>
      </c>
      <c r="ES46" s="34">
        <v>18</v>
      </c>
      <c r="ET46" s="34">
        <v>5</v>
      </c>
      <c r="EU46" s="34">
        <v>10</v>
      </c>
      <c r="EV46" s="34">
        <v>9</v>
      </c>
      <c r="EW46" s="34">
        <v>28</v>
      </c>
      <c r="EX46" s="34">
        <v>578</v>
      </c>
      <c r="EY46" s="37">
        <v>7072</v>
      </c>
      <c r="EZ46" s="39">
        <v>7840</v>
      </c>
    </row>
    <row r="47" spans="1:156" s="1" customFormat="1" x14ac:dyDescent="0.2">
      <c r="A47" s="1" t="s">
        <v>250</v>
      </c>
      <c r="B47" s="1" t="s">
        <v>251</v>
      </c>
      <c r="C47" s="1" t="s">
        <v>231</v>
      </c>
      <c r="D47" s="15" t="s">
        <v>162</v>
      </c>
      <c r="E47" s="16">
        <v>1229</v>
      </c>
      <c r="F47" s="17">
        <v>52</v>
      </c>
      <c r="G47" s="17">
        <v>0</v>
      </c>
      <c r="H47" s="17">
        <v>17</v>
      </c>
      <c r="I47" s="18">
        <v>52</v>
      </c>
      <c r="J47" s="18">
        <v>25</v>
      </c>
      <c r="K47" s="18">
        <v>19</v>
      </c>
      <c r="L47" s="18">
        <v>27</v>
      </c>
      <c r="M47" s="18">
        <v>408</v>
      </c>
      <c r="N47" s="18">
        <v>0</v>
      </c>
      <c r="O47" s="18">
        <v>300</v>
      </c>
      <c r="P47" s="18">
        <v>408</v>
      </c>
      <c r="Q47" s="18"/>
      <c r="R47" s="18"/>
      <c r="S47" s="16">
        <v>1125</v>
      </c>
      <c r="T47" s="19">
        <f>S47/E47</f>
        <v>0.9153783563873068</v>
      </c>
      <c r="U47" s="20" t="s">
        <v>171</v>
      </c>
      <c r="V47" s="20" t="s">
        <v>172</v>
      </c>
      <c r="W47" s="21">
        <v>0</v>
      </c>
      <c r="X47" s="21">
        <v>0</v>
      </c>
      <c r="Y47" s="21">
        <v>20</v>
      </c>
      <c r="Z47" s="21">
        <v>20</v>
      </c>
      <c r="AA47" s="21">
        <v>6</v>
      </c>
      <c r="AB47" s="21">
        <v>26</v>
      </c>
      <c r="AC47" s="22">
        <v>0</v>
      </c>
      <c r="AD47" s="21">
        <v>13</v>
      </c>
      <c r="AE47" s="23">
        <v>37500</v>
      </c>
      <c r="AF47" s="24">
        <f>AE47/E47</f>
        <v>30.512611879576891</v>
      </c>
      <c r="AG47" s="25">
        <v>0</v>
      </c>
      <c r="AH47" s="25">
        <v>0</v>
      </c>
      <c r="AI47" s="25">
        <v>0</v>
      </c>
      <c r="AJ47" s="26" t="s">
        <v>181</v>
      </c>
      <c r="AK47" s="25">
        <v>19913</v>
      </c>
      <c r="AL47" s="23">
        <v>19913</v>
      </c>
      <c r="AM47" s="23">
        <f>AE47+AL47</f>
        <v>57413</v>
      </c>
      <c r="AN47" s="25">
        <v>0</v>
      </c>
      <c r="AO47" s="23">
        <f>AM47+AN47</f>
        <v>57413</v>
      </c>
      <c r="AP47" s="25">
        <v>200</v>
      </c>
      <c r="AQ47" s="23">
        <v>0</v>
      </c>
      <c r="AR47" s="25">
        <v>4500</v>
      </c>
      <c r="AS47" s="25">
        <v>4700</v>
      </c>
      <c r="AT47" s="25">
        <v>3300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8"/>
      <c r="BA47" s="28"/>
      <c r="BB47" s="28"/>
      <c r="BC47" s="28">
        <v>5465</v>
      </c>
      <c r="BD47" s="114">
        <f>SUM(AZ47:BB47)</f>
        <v>0</v>
      </c>
      <c r="BE47" s="29">
        <f>BC47/E47</f>
        <v>4.4467046379170059</v>
      </c>
      <c r="BF47" s="28"/>
      <c r="BG47" s="28"/>
      <c r="BH47" s="28">
        <v>26814</v>
      </c>
      <c r="BI47" s="114">
        <f>SUM(BF47:BG47)</f>
        <v>0</v>
      </c>
      <c r="BJ47" s="28">
        <v>19839</v>
      </c>
      <c r="BK47" s="28">
        <v>52118</v>
      </c>
      <c r="BL47" s="30">
        <v>4700</v>
      </c>
      <c r="BM47" s="30">
        <v>0</v>
      </c>
      <c r="BN47" s="32">
        <v>6347</v>
      </c>
      <c r="BO47" s="32">
        <v>3140</v>
      </c>
      <c r="BP47" s="32">
        <v>9487</v>
      </c>
      <c r="BQ47" s="32">
        <v>899</v>
      </c>
      <c r="BR47" s="32">
        <v>213</v>
      </c>
      <c r="BS47" s="32">
        <v>1112</v>
      </c>
      <c r="BT47" s="32">
        <v>199</v>
      </c>
      <c r="BU47" s="32">
        <v>42</v>
      </c>
      <c r="BV47" s="32">
        <v>241</v>
      </c>
      <c r="BW47" s="43">
        <v>13158</v>
      </c>
      <c r="BX47" s="32">
        <v>10598</v>
      </c>
      <c r="BY47" s="32">
        <v>5</v>
      </c>
      <c r="BZ47" s="32">
        <v>0</v>
      </c>
      <c r="CA47" s="32">
        <v>5</v>
      </c>
      <c r="CB47" s="32">
        <v>4</v>
      </c>
      <c r="CC47" s="32">
        <v>10844</v>
      </c>
      <c r="CD47" s="32">
        <v>52</v>
      </c>
      <c r="CE47" s="34"/>
      <c r="CF47" s="34"/>
      <c r="CG47" s="34">
        <v>646</v>
      </c>
      <c r="CH47" s="118">
        <f>SUM(CE47:CF47)</f>
        <v>0</v>
      </c>
      <c r="CI47" s="35">
        <f>CG47/E47</f>
        <v>0.5256305939788446</v>
      </c>
      <c r="CJ47" s="36">
        <v>1172</v>
      </c>
      <c r="CK47" s="35">
        <f>CJ47/E47</f>
        <v>0.95362082994304309</v>
      </c>
      <c r="CL47" s="34">
        <v>448</v>
      </c>
      <c r="CM47" s="36">
        <v>52</v>
      </c>
      <c r="CN47" s="36">
        <v>2547</v>
      </c>
      <c r="CO47" s="36">
        <v>417</v>
      </c>
      <c r="CP47" s="37">
        <v>1665</v>
      </c>
      <c r="CQ47" s="34">
        <v>1107</v>
      </c>
      <c r="CR47" s="36">
        <v>2772</v>
      </c>
      <c r="CS47" s="121">
        <f>SUM(CP47:CQ47)</f>
        <v>2772</v>
      </c>
      <c r="CT47" s="34">
        <v>1</v>
      </c>
      <c r="CU47" s="34">
        <v>0</v>
      </c>
      <c r="CV47" s="36">
        <v>5736</v>
      </c>
      <c r="CW47" s="35">
        <f>CV47/E47</f>
        <v>4.667209113100081</v>
      </c>
      <c r="CX47" s="35">
        <f>CV47/CJ47</f>
        <v>4.8941979522184305</v>
      </c>
      <c r="CY47" s="34">
        <v>104</v>
      </c>
      <c r="CZ47" s="34">
        <v>161</v>
      </c>
      <c r="DA47" s="34">
        <v>6</v>
      </c>
      <c r="DB47" s="34">
        <v>2</v>
      </c>
      <c r="DC47" s="34">
        <v>1</v>
      </c>
      <c r="DD47" s="34">
        <v>0</v>
      </c>
      <c r="DE47" s="36"/>
      <c r="DF47" s="34">
        <v>9</v>
      </c>
      <c r="DG47" s="34">
        <v>0</v>
      </c>
      <c r="DH47" s="34">
        <v>0</v>
      </c>
      <c r="DI47" s="34">
        <v>0</v>
      </c>
      <c r="DJ47" s="34">
        <v>0</v>
      </c>
      <c r="DK47" s="34">
        <v>0</v>
      </c>
      <c r="DL47" s="36">
        <v>0</v>
      </c>
      <c r="DM47" s="34">
        <v>0</v>
      </c>
      <c r="DN47" s="34">
        <v>0</v>
      </c>
      <c r="DO47" s="34">
        <v>0</v>
      </c>
      <c r="DP47" s="34">
        <v>13</v>
      </c>
      <c r="DQ47" s="34">
        <v>0</v>
      </c>
      <c r="DR47" s="34">
        <v>13</v>
      </c>
      <c r="DS47" s="34">
        <v>22</v>
      </c>
      <c r="DT47" s="34">
        <v>60</v>
      </c>
      <c r="DU47" s="34">
        <v>9</v>
      </c>
      <c r="DV47" s="34">
        <v>4</v>
      </c>
      <c r="DW47" s="34">
        <v>0</v>
      </c>
      <c r="DX47" s="34">
        <v>0</v>
      </c>
      <c r="DY47" s="34">
        <v>73</v>
      </c>
      <c r="DZ47" s="34">
        <v>0</v>
      </c>
      <c r="EA47" s="34">
        <v>0</v>
      </c>
      <c r="EB47" s="34">
        <v>0</v>
      </c>
      <c r="EC47" s="34">
        <v>0</v>
      </c>
      <c r="ED47" s="34">
        <v>0</v>
      </c>
      <c r="EE47" s="36">
        <v>0</v>
      </c>
      <c r="EF47" s="34">
        <v>0</v>
      </c>
      <c r="EG47" s="34">
        <v>0</v>
      </c>
      <c r="EH47" s="34">
        <v>0</v>
      </c>
      <c r="EI47" s="34">
        <v>456</v>
      </c>
      <c r="EJ47" s="36"/>
      <c r="EK47" s="34">
        <v>456</v>
      </c>
      <c r="EL47" s="34">
        <v>529</v>
      </c>
      <c r="EM47" s="38">
        <f>EL47/E47</f>
        <v>0.43043124491456469</v>
      </c>
      <c r="EN47" s="34">
        <v>0</v>
      </c>
      <c r="EO47" s="34">
        <v>0</v>
      </c>
      <c r="EP47" s="34">
        <v>0</v>
      </c>
      <c r="EQ47" s="34">
        <v>0</v>
      </c>
      <c r="ER47" s="34">
        <v>0</v>
      </c>
      <c r="ES47" s="34">
        <v>1</v>
      </c>
      <c r="ET47" s="34">
        <v>0</v>
      </c>
      <c r="EU47" s="34">
        <v>0</v>
      </c>
      <c r="EV47" s="34">
        <v>6</v>
      </c>
      <c r="EW47" s="34">
        <v>0</v>
      </c>
      <c r="EX47" s="34">
        <v>216</v>
      </c>
      <c r="EY47" s="37">
        <v>2033</v>
      </c>
      <c r="EZ47" s="39">
        <v>4160</v>
      </c>
    </row>
    <row r="48" spans="1:156" s="1" customFormat="1" x14ac:dyDescent="0.2">
      <c r="A48" s="1" t="s">
        <v>252</v>
      </c>
      <c r="B48" s="1" t="s">
        <v>253</v>
      </c>
      <c r="C48" s="1" t="s">
        <v>161</v>
      </c>
      <c r="D48" s="15" t="s">
        <v>162</v>
      </c>
      <c r="E48" s="16">
        <v>2403</v>
      </c>
      <c r="F48" s="17">
        <v>52</v>
      </c>
      <c r="G48" s="17">
        <v>0</v>
      </c>
      <c r="H48" s="17">
        <v>11</v>
      </c>
      <c r="I48" s="18">
        <v>52</v>
      </c>
      <c r="J48" s="18">
        <v>0</v>
      </c>
      <c r="K48" s="18">
        <v>17</v>
      </c>
      <c r="L48" s="18">
        <v>52</v>
      </c>
      <c r="M48" s="16">
        <v>1684</v>
      </c>
      <c r="N48" s="18">
        <v>136</v>
      </c>
      <c r="O48" s="18">
        <v>0</v>
      </c>
      <c r="P48" s="16">
        <v>1820</v>
      </c>
      <c r="Q48" s="18"/>
      <c r="R48" s="17"/>
      <c r="S48" s="16">
        <v>4000</v>
      </c>
      <c r="T48" s="19">
        <f>S48/E48</f>
        <v>1.6645859342488556</v>
      </c>
      <c r="U48" s="20" t="s">
        <v>254</v>
      </c>
      <c r="V48" s="20" t="s">
        <v>255</v>
      </c>
      <c r="W48" s="21">
        <v>0</v>
      </c>
      <c r="X48" s="21">
        <v>0</v>
      </c>
      <c r="Y48" s="21">
        <v>35</v>
      </c>
      <c r="Z48" s="21">
        <v>35.200000000000003</v>
      </c>
      <c r="AA48" s="21">
        <v>27.200000000000003</v>
      </c>
      <c r="AB48" s="21">
        <v>62.400000000000006</v>
      </c>
      <c r="AC48" s="21">
        <v>2</v>
      </c>
      <c r="AD48" s="21">
        <v>17</v>
      </c>
      <c r="AE48" s="23">
        <v>46300</v>
      </c>
      <c r="AF48" s="24">
        <f>AE48/E48</f>
        <v>19.267582188930504</v>
      </c>
      <c r="AG48" s="25">
        <v>0</v>
      </c>
      <c r="AH48" s="25">
        <v>0</v>
      </c>
      <c r="AI48" s="25">
        <v>0</v>
      </c>
      <c r="AJ48" s="26" t="s">
        <v>181</v>
      </c>
      <c r="AK48" s="25">
        <v>48463</v>
      </c>
      <c r="AL48" s="23">
        <v>48463</v>
      </c>
      <c r="AM48" s="23">
        <f>AE48+AL48</f>
        <v>94763</v>
      </c>
      <c r="AN48" s="25">
        <v>6061</v>
      </c>
      <c r="AO48" s="23">
        <f>AM48+AN48</f>
        <v>100824</v>
      </c>
      <c r="AP48" s="25">
        <v>200</v>
      </c>
      <c r="AQ48" s="23">
        <v>520</v>
      </c>
      <c r="AR48" s="25">
        <v>5500</v>
      </c>
      <c r="AS48" s="25">
        <v>6220</v>
      </c>
      <c r="AT48" s="25">
        <v>898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8">
        <v>8977</v>
      </c>
      <c r="BA48" s="28">
        <v>1658</v>
      </c>
      <c r="BB48" s="28">
        <v>582</v>
      </c>
      <c r="BC48" s="28">
        <v>11217</v>
      </c>
      <c r="BD48" s="114">
        <f>SUM(AZ48:BB48)</f>
        <v>11217</v>
      </c>
      <c r="BE48" s="29">
        <f>BC48/E48</f>
        <v>4.6679151061173529</v>
      </c>
      <c r="BF48" s="28">
        <v>45374</v>
      </c>
      <c r="BG48" s="28">
        <v>4356</v>
      </c>
      <c r="BH48" s="28">
        <v>49730</v>
      </c>
      <c r="BI48" s="114">
        <f>SUM(BF48:BG48)</f>
        <v>49730</v>
      </c>
      <c r="BJ48" s="28">
        <v>28536</v>
      </c>
      <c r="BK48" s="28">
        <v>89483</v>
      </c>
      <c r="BL48" s="30">
        <v>6220</v>
      </c>
      <c r="BM48" s="30">
        <v>0</v>
      </c>
      <c r="BN48" s="32">
        <v>8032</v>
      </c>
      <c r="BO48" s="32">
        <v>6008</v>
      </c>
      <c r="BP48" s="32">
        <v>14040</v>
      </c>
      <c r="BQ48" s="32">
        <v>1345</v>
      </c>
      <c r="BR48" s="32">
        <v>474</v>
      </c>
      <c r="BS48" s="32">
        <v>1819</v>
      </c>
      <c r="BT48" s="32">
        <v>574</v>
      </c>
      <c r="BU48" s="32">
        <v>69</v>
      </c>
      <c r="BV48" s="32">
        <v>643</v>
      </c>
      <c r="BW48" s="32">
        <v>13978</v>
      </c>
      <c r="BX48" s="43">
        <v>10598</v>
      </c>
      <c r="BY48" s="32">
        <v>19</v>
      </c>
      <c r="BZ48" s="32">
        <v>5</v>
      </c>
      <c r="CA48" s="32">
        <v>24</v>
      </c>
      <c r="CB48" s="32">
        <v>19</v>
      </c>
      <c r="CC48" s="32">
        <v>16521</v>
      </c>
      <c r="CD48" s="32">
        <v>53</v>
      </c>
      <c r="CE48" s="34"/>
      <c r="CF48" s="34"/>
      <c r="CG48" s="37">
        <v>1592</v>
      </c>
      <c r="CH48" s="118">
        <f>SUM(CE48:CF48)</f>
        <v>0</v>
      </c>
      <c r="CI48" s="35">
        <f>CG48/E48</f>
        <v>0.66250520183104455</v>
      </c>
      <c r="CJ48" s="36">
        <v>8833</v>
      </c>
      <c r="CK48" s="35">
        <f>CJ48/E48</f>
        <v>3.6758218893050354</v>
      </c>
      <c r="CL48" s="34">
        <v>0</v>
      </c>
      <c r="CM48" s="36">
        <v>260</v>
      </c>
      <c r="CN48" s="36">
        <v>2280</v>
      </c>
      <c r="CO48" s="36">
        <v>39</v>
      </c>
      <c r="CP48" s="37">
        <v>10303</v>
      </c>
      <c r="CQ48" s="34">
        <v>6453</v>
      </c>
      <c r="CR48" s="36">
        <v>16756</v>
      </c>
      <c r="CS48" s="121">
        <f>SUM(CP48:CQ48)</f>
        <v>16756</v>
      </c>
      <c r="CT48" s="34">
        <v>52</v>
      </c>
      <c r="CU48" s="34">
        <v>0</v>
      </c>
      <c r="CV48" s="36">
        <v>19075</v>
      </c>
      <c r="CW48" s="35">
        <f>CV48/E48</f>
        <v>7.9379941739492299</v>
      </c>
      <c r="CX48" s="35">
        <f>CV48/CJ48</f>
        <v>2.1595154534133365</v>
      </c>
      <c r="CY48" s="34">
        <v>340</v>
      </c>
      <c r="CZ48" s="34">
        <v>221</v>
      </c>
      <c r="DA48" s="34">
        <v>22</v>
      </c>
      <c r="DB48" s="34">
        <v>11</v>
      </c>
      <c r="DC48" s="34">
        <v>0</v>
      </c>
      <c r="DD48" s="34">
        <v>6</v>
      </c>
      <c r="DE48" s="34">
        <v>1</v>
      </c>
      <c r="DF48" s="34">
        <v>40</v>
      </c>
      <c r="DG48" s="34">
        <v>18</v>
      </c>
      <c r="DH48" s="34">
        <v>0</v>
      </c>
      <c r="DI48" s="34">
        <v>0</v>
      </c>
      <c r="DJ48" s="34">
        <v>1</v>
      </c>
      <c r="DK48" s="34">
        <v>0</v>
      </c>
      <c r="DL48" s="34">
        <v>19</v>
      </c>
      <c r="DM48" s="34">
        <v>0</v>
      </c>
      <c r="DN48" s="34">
        <v>0</v>
      </c>
      <c r="DO48" s="34">
        <v>0</v>
      </c>
      <c r="DP48" s="34">
        <v>6</v>
      </c>
      <c r="DQ48" s="34">
        <v>0</v>
      </c>
      <c r="DR48" s="34">
        <v>6</v>
      </c>
      <c r="DS48" s="34">
        <v>65</v>
      </c>
      <c r="DT48" s="34">
        <v>643</v>
      </c>
      <c r="DU48" s="34">
        <v>239</v>
      </c>
      <c r="DV48" s="34">
        <v>0</v>
      </c>
      <c r="DW48" s="34">
        <v>107</v>
      </c>
      <c r="DX48" s="34">
        <v>47</v>
      </c>
      <c r="DY48" s="34">
        <v>1036</v>
      </c>
      <c r="DZ48" s="34">
        <v>111</v>
      </c>
      <c r="EA48" s="34">
        <v>0</v>
      </c>
      <c r="EB48" s="34">
        <v>0</v>
      </c>
      <c r="EC48" s="34">
        <v>57</v>
      </c>
      <c r="ED48" s="34">
        <v>0</v>
      </c>
      <c r="EE48" s="34">
        <v>168</v>
      </c>
      <c r="EF48" s="34">
        <v>0</v>
      </c>
      <c r="EG48" s="34">
        <v>0</v>
      </c>
      <c r="EH48" s="34">
        <v>0</v>
      </c>
      <c r="EI48" s="34">
        <v>42</v>
      </c>
      <c r="EJ48" s="34">
        <v>0</v>
      </c>
      <c r="EK48" s="34">
        <v>42</v>
      </c>
      <c r="EL48" s="34">
        <v>1246</v>
      </c>
      <c r="EM48" s="38">
        <f>EL48/E48</f>
        <v>0.51851851851851849</v>
      </c>
      <c r="EN48" s="34">
        <v>0</v>
      </c>
      <c r="EO48" s="34">
        <v>0</v>
      </c>
      <c r="EP48" s="34">
        <v>20</v>
      </c>
      <c r="EQ48" s="34">
        <v>80</v>
      </c>
      <c r="ER48" s="34">
        <v>41</v>
      </c>
      <c r="ES48" s="34">
        <v>10</v>
      </c>
      <c r="ET48" s="34">
        <v>18</v>
      </c>
      <c r="EU48" s="34">
        <v>0</v>
      </c>
      <c r="EV48" s="34">
        <v>11</v>
      </c>
      <c r="EW48" s="34">
        <v>9</v>
      </c>
      <c r="EX48" s="34">
        <v>891</v>
      </c>
      <c r="EY48" s="34">
        <v>120</v>
      </c>
      <c r="EZ48" s="39">
        <v>16421</v>
      </c>
    </row>
    <row r="49" spans="1:156" s="1" customFormat="1" x14ac:dyDescent="0.2">
      <c r="A49" s="1" t="s">
        <v>256</v>
      </c>
      <c r="B49" s="1" t="s">
        <v>257</v>
      </c>
      <c r="C49" s="1" t="s">
        <v>178</v>
      </c>
      <c r="D49" s="45" t="s">
        <v>170</v>
      </c>
      <c r="E49" s="16">
        <v>1392</v>
      </c>
      <c r="F49" s="17">
        <v>52</v>
      </c>
      <c r="G49" s="17">
        <v>0</v>
      </c>
      <c r="H49" s="17">
        <v>52</v>
      </c>
      <c r="I49" s="18">
        <v>52</v>
      </c>
      <c r="J49" s="18">
        <v>0</v>
      </c>
      <c r="K49" s="18">
        <v>11</v>
      </c>
      <c r="L49" s="18">
        <v>52</v>
      </c>
      <c r="M49" s="16">
        <v>3432</v>
      </c>
      <c r="N49" s="18">
        <v>0</v>
      </c>
      <c r="O49" s="18">
        <v>0</v>
      </c>
      <c r="P49" s="16">
        <v>3432</v>
      </c>
      <c r="Q49" s="18"/>
      <c r="R49" s="18"/>
      <c r="S49" s="16">
        <v>2050</v>
      </c>
      <c r="T49" s="19">
        <f>S49/E49</f>
        <v>1.4727011494252873</v>
      </c>
      <c r="U49" s="20" t="s">
        <v>163</v>
      </c>
      <c r="V49" s="20" t="s">
        <v>164</v>
      </c>
      <c r="W49" s="21">
        <v>0</v>
      </c>
      <c r="X49" s="21">
        <v>0</v>
      </c>
      <c r="Y49" s="21">
        <v>20</v>
      </c>
      <c r="Z49" s="21">
        <v>20</v>
      </c>
      <c r="AA49" s="21">
        <v>0</v>
      </c>
      <c r="AB49" s="21">
        <v>20</v>
      </c>
      <c r="AC49" s="22">
        <v>0</v>
      </c>
      <c r="AD49" s="21">
        <v>5</v>
      </c>
      <c r="AE49" s="23">
        <v>13200</v>
      </c>
      <c r="AF49" s="24">
        <f>AE49/E49</f>
        <v>9.4827586206896548</v>
      </c>
      <c r="AG49" s="25">
        <v>0</v>
      </c>
      <c r="AH49" s="25">
        <v>0</v>
      </c>
      <c r="AI49" s="25">
        <v>0</v>
      </c>
      <c r="AJ49" s="26" t="s">
        <v>181</v>
      </c>
      <c r="AK49" s="25">
        <v>6606</v>
      </c>
      <c r="AL49" s="23">
        <v>6606</v>
      </c>
      <c r="AM49" s="23">
        <f>AE49+AL49</f>
        <v>19806</v>
      </c>
      <c r="AN49" s="25">
        <v>0</v>
      </c>
      <c r="AO49" s="23">
        <f>AM49+AN49</f>
        <v>19806</v>
      </c>
      <c r="AP49" s="25">
        <v>200</v>
      </c>
      <c r="AQ49" s="23">
        <v>0</v>
      </c>
      <c r="AR49" s="25">
        <v>2500</v>
      </c>
      <c r="AS49" s="25">
        <v>2700</v>
      </c>
      <c r="AT49" s="25">
        <v>0</v>
      </c>
      <c r="AU49" s="27">
        <v>0</v>
      </c>
      <c r="AV49" s="27">
        <v>0</v>
      </c>
      <c r="AW49" s="27">
        <v>0</v>
      </c>
      <c r="AX49" s="27">
        <v>2500</v>
      </c>
      <c r="AY49" s="27">
        <v>2500</v>
      </c>
      <c r="AZ49" s="28">
        <v>3023</v>
      </c>
      <c r="BA49" s="28">
        <v>200</v>
      </c>
      <c r="BB49" s="28">
        <v>0</v>
      </c>
      <c r="BC49" s="28">
        <v>3223</v>
      </c>
      <c r="BD49" s="114">
        <f>SUM(AZ49:BB49)</f>
        <v>3223</v>
      </c>
      <c r="BE49" s="29"/>
      <c r="BF49" s="28">
        <v>15278</v>
      </c>
      <c r="BG49" s="28">
        <v>2000</v>
      </c>
      <c r="BH49" s="28">
        <v>17278</v>
      </c>
      <c r="BI49" s="114">
        <f>SUM(BF49:BG49)</f>
        <v>17278</v>
      </c>
      <c r="BJ49" s="28">
        <v>4724</v>
      </c>
      <c r="BK49" s="47">
        <v>25225</v>
      </c>
      <c r="BL49" s="30">
        <v>2700</v>
      </c>
      <c r="BM49" s="30">
        <v>0</v>
      </c>
      <c r="BN49" s="32">
        <v>2470</v>
      </c>
      <c r="BO49" s="32">
        <v>1860</v>
      </c>
      <c r="BP49" s="32">
        <v>4330</v>
      </c>
      <c r="BQ49" s="32">
        <v>618</v>
      </c>
      <c r="BR49" s="32">
        <v>155</v>
      </c>
      <c r="BS49" s="32">
        <v>773</v>
      </c>
      <c r="BT49" s="32">
        <v>228</v>
      </c>
      <c r="BU49" s="32">
        <v>28</v>
      </c>
      <c r="BV49" s="32">
        <v>256</v>
      </c>
      <c r="BW49" s="32">
        <v>12848</v>
      </c>
      <c r="BX49" s="32">
        <v>8010</v>
      </c>
      <c r="BY49" s="32">
        <v>17</v>
      </c>
      <c r="BZ49" s="32">
        <v>0</v>
      </c>
      <c r="CA49" s="32">
        <v>37</v>
      </c>
      <c r="CB49" s="32">
        <v>0</v>
      </c>
      <c r="CC49" s="32">
        <v>5359</v>
      </c>
      <c r="CD49" s="32">
        <v>52</v>
      </c>
      <c r="CE49" s="34">
        <v>253</v>
      </c>
      <c r="CF49" s="34">
        <v>25</v>
      </c>
      <c r="CG49" s="34">
        <v>278</v>
      </c>
      <c r="CH49" s="118">
        <f>SUM(CE49:CF49)</f>
        <v>278</v>
      </c>
      <c r="CI49" s="35">
        <f>CG49/E49</f>
        <v>0.19971264367816091</v>
      </c>
      <c r="CJ49" s="36">
        <v>450</v>
      </c>
      <c r="CK49" s="35">
        <f>CJ49/E49</f>
        <v>0.32327586206896552</v>
      </c>
      <c r="CL49" s="34">
        <v>0</v>
      </c>
      <c r="CM49" s="36">
        <v>58</v>
      </c>
      <c r="CN49" s="36">
        <v>100</v>
      </c>
      <c r="CO49" s="36">
        <v>0</v>
      </c>
      <c r="CP49" s="37">
        <v>1002</v>
      </c>
      <c r="CQ49" s="34">
        <v>262</v>
      </c>
      <c r="CR49" s="36">
        <v>1264</v>
      </c>
      <c r="CS49" s="121">
        <f>SUM(CP49:CQ49)</f>
        <v>1264</v>
      </c>
      <c r="CT49" s="34">
        <v>0</v>
      </c>
      <c r="CU49" s="34">
        <v>0</v>
      </c>
      <c r="CV49" s="36">
        <v>1364</v>
      </c>
      <c r="CW49" s="35">
        <f>CV49/E49</f>
        <v>0.97988505747126442</v>
      </c>
      <c r="CX49" s="35">
        <f>CV49/CJ49</f>
        <v>3.0311111111111111</v>
      </c>
      <c r="CY49" s="34">
        <v>11</v>
      </c>
      <c r="CZ49" s="34">
        <v>14</v>
      </c>
      <c r="DA49" s="34">
        <v>1</v>
      </c>
      <c r="DB49" s="34">
        <v>3</v>
      </c>
      <c r="DC49" s="34">
        <v>2</v>
      </c>
      <c r="DD49" s="34">
        <v>5</v>
      </c>
      <c r="DE49" s="34">
        <v>8</v>
      </c>
      <c r="DF49" s="34">
        <v>19</v>
      </c>
      <c r="DG49" s="34">
        <v>0</v>
      </c>
      <c r="DH49" s="34">
        <v>0</v>
      </c>
      <c r="DI49" s="34">
        <v>0</v>
      </c>
      <c r="DJ49" s="34">
        <v>0</v>
      </c>
      <c r="DK49" s="36"/>
      <c r="DL49" s="36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4">
        <v>0</v>
      </c>
      <c r="DS49" s="34">
        <v>19</v>
      </c>
      <c r="DT49" s="34">
        <v>8</v>
      </c>
      <c r="DU49" s="34">
        <v>10</v>
      </c>
      <c r="DV49" s="34">
        <v>0</v>
      </c>
      <c r="DW49" s="34">
        <v>75</v>
      </c>
      <c r="DX49" s="34">
        <v>0</v>
      </c>
      <c r="DY49" s="34">
        <v>93</v>
      </c>
      <c r="DZ49" s="34">
        <v>0</v>
      </c>
      <c r="EA49" s="34">
        <v>0</v>
      </c>
      <c r="EB49" s="34">
        <v>0</v>
      </c>
      <c r="EC49" s="34">
        <v>0</v>
      </c>
      <c r="ED49" s="34">
        <v>0</v>
      </c>
      <c r="EE49" s="36">
        <v>0</v>
      </c>
      <c r="EF49" s="34">
        <v>0</v>
      </c>
      <c r="EG49" s="34">
        <v>0</v>
      </c>
      <c r="EH49" s="34">
        <v>0</v>
      </c>
      <c r="EI49" s="34">
        <v>0</v>
      </c>
      <c r="EJ49" s="34">
        <v>0</v>
      </c>
      <c r="EK49" s="34">
        <v>0</v>
      </c>
      <c r="EL49" s="34">
        <v>93</v>
      </c>
      <c r="EM49" s="38">
        <f>EL49/E49</f>
        <v>6.6810344827586202E-2</v>
      </c>
      <c r="EN49" s="34">
        <v>0</v>
      </c>
      <c r="EO49" s="34">
        <v>0</v>
      </c>
      <c r="EP49" s="34">
        <v>0</v>
      </c>
      <c r="EQ49" s="34">
        <v>0</v>
      </c>
      <c r="ER49" s="34">
        <v>5</v>
      </c>
      <c r="ES49" s="34">
        <v>0</v>
      </c>
      <c r="ET49" s="34">
        <v>0</v>
      </c>
      <c r="EU49" s="34">
        <v>0</v>
      </c>
      <c r="EV49" s="34">
        <v>2</v>
      </c>
      <c r="EW49" s="34">
        <v>5</v>
      </c>
      <c r="EX49" s="34">
        <v>90</v>
      </c>
      <c r="EY49" s="34">
        <v>208</v>
      </c>
      <c r="EZ49" s="44">
        <v>949</v>
      </c>
    </row>
    <row r="50" spans="1:156" s="1" customFormat="1" x14ac:dyDescent="0.2">
      <c r="A50" s="1" t="s">
        <v>258</v>
      </c>
      <c r="B50" s="1" t="s">
        <v>259</v>
      </c>
      <c r="C50" s="1" t="s">
        <v>222</v>
      </c>
      <c r="D50" s="15" t="s">
        <v>170</v>
      </c>
      <c r="E50" s="16">
        <v>5596</v>
      </c>
      <c r="F50" s="17">
        <v>28</v>
      </c>
      <c r="G50" s="17">
        <v>24</v>
      </c>
      <c r="H50" s="17">
        <v>28</v>
      </c>
      <c r="I50" s="18">
        <v>52</v>
      </c>
      <c r="J50" s="18">
        <v>0</v>
      </c>
      <c r="K50" s="18">
        <v>52</v>
      </c>
      <c r="L50" s="18">
        <v>52</v>
      </c>
      <c r="M50" s="18">
        <v>52</v>
      </c>
      <c r="N50" s="16">
        <v>1009</v>
      </c>
      <c r="O50" s="18">
        <v>52</v>
      </c>
      <c r="P50" s="16">
        <v>1061</v>
      </c>
      <c r="Q50" s="18"/>
      <c r="R50" s="18"/>
      <c r="S50" s="16">
        <v>5200</v>
      </c>
      <c r="T50" s="19">
        <f>S50/E50</f>
        <v>0.92923516797712646</v>
      </c>
      <c r="U50" s="20" t="s">
        <v>171</v>
      </c>
      <c r="V50" s="20" t="s">
        <v>172</v>
      </c>
      <c r="W50" s="21">
        <v>30</v>
      </c>
      <c r="X50" s="21">
        <v>40</v>
      </c>
      <c r="Y50" s="21">
        <v>0</v>
      </c>
      <c r="Z50" s="21">
        <v>70</v>
      </c>
      <c r="AA50" s="21">
        <v>89.2</v>
      </c>
      <c r="AB50" s="21">
        <v>159.19999999999999</v>
      </c>
      <c r="AC50" s="22">
        <v>0</v>
      </c>
      <c r="AD50" s="21">
        <v>3</v>
      </c>
      <c r="AE50" s="23">
        <v>279751</v>
      </c>
      <c r="AF50" s="24">
        <f>AE50/E50</f>
        <v>49.991243745532522</v>
      </c>
      <c r="AG50" s="25">
        <v>0</v>
      </c>
      <c r="AH50" s="25">
        <v>0</v>
      </c>
      <c r="AI50" s="25">
        <v>0</v>
      </c>
      <c r="AJ50" s="26" t="s">
        <v>181</v>
      </c>
      <c r="AK50" s="25">
        <v>63973</v>
      </c>
      <c r="AL50" s="23">
        <v>63973</v>
      </c>
      <c r="AM50" s="23">
        <f>AE50+AL50</f>
        <v>343724</v>
      </c>
      <c r="AN50" s="25">
        <v>0</v>
      </c>
      <c r="AO50" s="23">
        <f>AM50+AN50</f>
        <v>343724</v>
      </c>
      <c r="AP50" s="25">
        <v>200</v>
      </c>
      <c r="AQ50" s="23">
        <v>920</v>
      </c>
      <c r="AR50" s="25">
        <v>0</v>
      </c>
      <c r="AS50" s="25">
        <v>1120</v>
      </c>
      <c r="AT50" s="25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8">
        <v>16770</v>
      </c>
      <c r="BA50" s="28">
        <v>4376</v>
      </c>
      <c r="BB50" s="28">
        <v>4033</v>
      </c>
      <c r="BC50" s="28">
        <v>25179</v>
      </c>
      <c r="BD50" s="114">
        <f>SUM(AZ50:BB50)</f>
        <v>25179</v>
      </c>
      <c r="BE50" s="29">
        <f>BC50/E50</f>
        <v>4.4994639027877055</v>
      </c>
      <c r="BF50" s="28">
        <v>178214</v>
      </c>
      <c r="BG50" s="28">
        <v>22610</v>
      </c>
      <c r="BH50" s="28">
        <v>200824</v>
      </c>
      <c r="BI50" s="114">
        <f>SUM(BF50:BG50)</f>
        <v>200824</v>
      </c>
      <c r="BJ50" s="28">
        <v>65797</v>
      </c>
      <c r="BK50" s="28">
        <v>291800</v>
      </c>
      <c r="BL50" s="30">
        <v>1120</v>
      </c>
      <c r="BM50" s="30">
        <v>0</v>
      </c>
      <c r="BN50" s="32">
        <v>10495</v>
      </c>
      <c r="BO50" s="32">
        <v>9184</v>
      </c>
      <c r="BP50" s="32">
        <v>19679</v>
      </c>
      <c r="BQ50" s="32">
        <v>1698</v>
      </c>
      <c r="BR50" s="32">
        <v>422</v>
      </c>
      <c r="BS50" s="32">
        <v>2120</v>
      </c>
      <c r="BT50" s="32">
        <v>1364</v>
      </c>
      <c r="BU50" s="32">
        <v>622</v>
      </c>
      <c r="BV50" s="32">
        <v>1986</v>
      </c>
      <c r="BW50" s="32">
        <v>13978</v>
      </c>
      <c r="BX50" s="43">
        <v>10598</v>
      </c>
      <c r="BY50" s="32">
        <v>53</v>
      </c>
      <c r="BZ50" s="32">
        <v>10</v>
      </c>
      <c r="CA50" s="32">
        <v>63</v>
      </c>
      <c r="CB50" s="32">
        <v>11</v>
      </c>
      <c r="CC50" s="32">
        <v>23796</v>
      </c>
      <c r="CD50" s="32">
        <v>54</v>
      </c>
      <c r="CE50" s="34"/>
      <c r="CF50" s="34"/>
      <c r="CG50" s="37">
        <v>2933</v>
      </c>
      <c r="CH50" s="118">
        <f>SUM(CE50:CF50)</f>
        <v>0</v>
      </c>
      <c r="CI50" s="35">
        <f>CG50/E50</f>
        <v>0.52412437455325234</v>
      </c>
      <c r="CJ50" s="36">
        <v>1385</v>
      </c>
      <c r="CK50" s="35">
        <f>CJ50/E50</f>
        <v>0.24749821300929234</v>
      </c>
      <c r="CL50" s="37">
        <v>4755</v>
      </c>
      <c r="CM50" s="36">
        <v>316</v>
      </c>
      <c r="CN50" s="36">
        <v>9636</v>
      </c>
      <c r="CO50" s="36">
        <v>2124</v>
      </c>
      <c r="CP50" s="37">
        <v>9851</v>
      </c>
      <c r="CQ50" s="34">
        <v>10551</v>
      </c>
      <c r="CR50" s="36">
        <v>20402</v>
      </c>
      <c r="CS50" s="121">
        <f>SUM(CP50:CQ50)</f>
        <v>20402</v>
      </c>
      <c r="CT50" s="34">
        <v>20</v>
      </c>
      <c r="CU50" s="34">
        <v>0</v>
      </c>
      <c r="CV50" s="36">
        <v>32162</v>
      </c>
      <c r="CW50" s="35">
        <f>CV50/E50</f>
        <v>5.7473195139385274</v>
      </c>
      <c r="CX50" s="35">
        <f>CV50/CJ50</f>
        <v>23.221660649819494</v>
      </c>
      <c r="CY50" s="37">
        <v>2057</v>
      </c>
      <c r="CZ50" s="37">
        <v>3122</v>
      </c>
      <c r="DA50" s="34">
        <v>21</v>
      </c>
      <c r="DB50" s="34">
        <v>11</v>
      </c>
      <c r="DC50" s="34">
        <v>1</v>
      </c>
      <c r="DD50" s="34">
        <v>5</v>
      </c>
      <c r="DE50" s="34">
        <v>0</v>
      </c>
      <c r="DF50" s="34">
        <v>38</v>
      </c>
      <c r="DG50" s="34">
        <v>0</v>
      </c>
      <c r="DH50" s="34">
        <v>0</v>
      </c>
      <c r="DI50" s="34">
        <v>0</v>
      </c>
      <c r="DJ50" s="34">
        <v>4</v>
      </c>
      <c r="DK50" s="34">
        <v>0</v>
      </c>
      <c r="DL50" s="34">
        <v>4</v>
      </c>
      <c r="DM50" s="34">
        <v>119</v>
      </c>
      <c r="DN50" s="34">
        <v>34</v>
      </c>
      <c r="DO50" s="34">
        <v>59</v>
      </c>
      <c r="DP50" s="34">
        <v>58</v>
      </c>
      <c r="DQ50" s="34">
        <v>8</v>
      </c>
      <c r="DR50" s="34">
        <v>278</v>
      </c>
      <c r="DS50" s="34">
        <v>320</v>
      </c>
      <c r="DT50" s="34">
        <v>220</v>
      </c>
      <c r="DU50" s="34">
        <v>60</v>
      </c>
      <c r="DV50" s="34">
        <v>1</v>
      </c>
      <c r="DW50" s="34">
        <v>46</v>
      </c>
      <c r="DX50" s="34">
        <v>0</v>
      </c>
      <c r="DY50" s="34">
        <v>327</v>
      </c>
      <c r="DZ50" s="34">
        <v>0</v>
      </c>
      <c r="EA50" s="34">
        <v>0</v>
      </c>
      <c r="EB50" s="34">
        <v>0</v>
      </c>
      <c r="EC50" s="34">
        <v>78</v>
      </c>
      <c r="ED50" s="34">
        <v>0</v>
      </c>
      <c r="EE50" s="34">
        <v>78</v>
      </c>
      <c r="EF50" s="34">
        <v>976</v>
      </c>
      <c r="EG50" s="34">
        <v>190</v>
      </c>
      <c r="EH50" s="34">
        <v>215</v>
      </c>
      <c r="EI50" s="34">
        <v>349</v>
      </c>
      <c r="EJ50" s="34">
        <v>28</v>
      </c>
      <c r="EK50" s="34">
        <v>1758</v>
      </c>
      <c r="EL50" s="34">
        <v>2163</v>
      </c>
      <c r="EM50" s="38">
        <f>EL50/E50</f>
        <v>0.38652609006433164</v>
      </c>
      <c r="EN50" s="34">
        <v>3</v>
      </c>
      <c r="EO50" s="34">
        <v>46</v>
      </c>
      <c r="EP50" s="34">
        <v>12</v>
      </c>
      <c r="EQ50" s="34">
        <v>297</v>
      </c>
      <c r="ER50" s="34">
        <v>0</v>
      </c>
      <c r="ES50" s="34">
        <v>2</v>
      </c>
      <c r="ET50" s="34">
        <v>0</v>
      </c>
      <c r="EU50" s="34">
        <v>1</v>
      </c>
      <c r="EV50" s="34">
        <v>6</v>
      </c>
      <c r="EW50" s="34">
        <v>0</v>
      </c>
      <c r="EX50" s="34">
        <v>102</v>
      </c>
      <c r="EY50" s="34"/>
      <c r="EZ50" s="39">
        <v>5387</v>
      </c>
    </row>
    <row r="51" spans="1:156" s="1" customFormat="1" x14ac:dyDescent="0.2">
      <c r="A51" s="1" t="s">
        <v>260</v>
      </c>
      <c r="B51" s="1" t="s">
        <v>261</v>
      </c>
      <c r="C51" s="1" t="s">
        <v>222</v>
      </c>
      <c r="D51" s="15" t="s">
        <v>170</v>
      </c>
      <c r="E51" s="16">
        <v>10181</v>
      </c>
      <c r="F51" s="17">
        <v>23</v>
      </c>
      <c r="G51" s="17">
        <v>29</v>
      </c>
      <c r="H51" s="17">
        <v>13</v>
      </c>
      <c r="I51" s="18">
        <v>52</v>
      </c>
      <c r="J51" s="18">
        <v>24</v>
      </c>
      <c r="K51" s="18">
        <v>28</v>
      </c>
      <c r="L51" s="18">
        <v>28</v>
      </c>
      <c r="M51" s="18">
        <v>196</v>
      </c>
      <c r="N51" s="18">
        <v>772</v>
      </c>
      <c r="O51" s="18">
        <v>815</v>
      </c>
      <c r="P51" s="18">
        <v>968</v>
      </c>
      <c r="Q51" s="18">
        <v>98</v>
      </c>
      <c r="R51" s="18">
        <v>17</v>
      </c>
      <c r="S51" s="16">
        <v>9507</v>
      </c>
      <c r="T51" s="19">
        <f>S51/E51</f>
        <v>0.93379825164522146</v>
      </c>
      <c r="U51" s="20" t="s">
        <v>171</v>
      </c>
      <c r="V51" s="20" t="s">
        <v>172</v>
      </c>
      <c r="W51" s="21">
        <v>145.19999999999999</v>
      </c>
      <c r="X51" s="21">
        <v>95</v>
      </c>
      <c r="Y51" s="21">
        <v>25</v>
      </c>
      <c r="Z51" s="21">
        <v>265.2</v>
      </c>
      <c r="AA51" s="21">
        <v>44.400000000000006</v>
      </c>
      <c r="AB51" s="21">
        <v>309.60000000000002</v>
      </c>
      <c r="AC51" s="22">
        <v>0</v>
      </c>
      <c r="AD51" s="21">
        <v>11</v>
      </c>
      <c r="AE51" s="23">
        <v>751456</v>
      </c>
      <c r="AF51" s="24">
        <f>AE51/E51</f>
        <v>73.809645417935371</v>
      </c>
      <c r="AG51" s="25">
        <v>35</v>
      </c>
      <c r="AH51" s="25">
        <v>0</v>
      </c>
      <c r="AI51" s="25">
        <v>140</v>
      </c>
      <c r="AJ51" s="26" t="s">
        <v>181</v>
      </c>
      <c r="AK51" s="25">
        <v>9800</v>
      </c>
      <c r="AL51" s="23">
        <v>9940</v>
      </c>
      <c r="AM51" s="23">
        <f>AE51+AL51</f>
        <v>761396</v>
      </c>
      <c r="AN51" s="25">
        <v>0</v>
      </c>
      <c r="AO51" s="23">
        <f>AM51+AN51</f>
        <v>761396</v>
      </c>
      <c r="AP51" s="25">
        <v>200</v>
      </c>
      <c r="AQ51" s="23">
        <v>520</v>
      </c>
      <c r="AR51" s="25">
        <v>0</v>
      </c>
      <c r="AS51" s="25">
        <v>720</v>
      </c>
      <c r="AT51" s="25">
        <v>11036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8">
        <v>43155</v>
      </c>
      <c r="BA51" s="28">
        <v>21598</v>
      </c>
      <c r="BB51" s="28">
        <v>26940</v>
      </c>
      <c r="BC51" s="28">
        <v>91693</v>
      </c>
      <c r="BD51" s="114">
        <f>SUM(AZ51:BB51)</f>
        <v>91693</v>
      </c>
      <c r="BE51" s="29">
        <f>BC51/E51</f>
        <v>9.0062862194283468</v>
      </c>
      <c r="BF51" s="28">
        <v>417964</v>
      </c>
      <c r="BG51" s="28">
        <v>119191</v>
      </c>
      <c r="BH51" s="28">
        <v>537155</v>
      </c>
      <c r="BI51" s="114">
        <f>SUM(BF51:BG51)</f>
        <v>537155</v>
      </c>
      <c r="BJ51" s="28">
        <v>128503</v>
      </c>
      <c r="BK51" s="28">
        <v>757351</v>
      </c>
      <c r="BL51" s="30">
        <v>720</v>
      </c>
      <c r="BM51" s="30">
        <v>0</v>
      </c>
      <c r="BN51" s="32">
        <v>18130</v>
      </c>
      <c r="BO51" s="32">
        <v>15096</v>
      </c>
      <c r="BP51" s="32">
        <v>33226</v>
      </c>
      <c r="BQ51" s="32">
        <v>1929</v>
      </c>
      <c r="BR51" s="32">
        <v>1182</v>
      </c>
      <c r="BS51" s="32">
        <v>3111</v>
      </c>
      <c r="BT51" s="32">
        <v>3059</v>
      </c>
      <c r="BU51" s="32">
        <v>1877</v>
      </c>
      <c r="BV51" s="32">
        <v>4936</v>
      </c>
      <c r="BW51" s="32">
        <v>14194</v>
      </c>
      <c r="BX51" s="32">
        <v>11082</v>
      </c>
      <c r="BY51" s="32">
        <v>82</v>
      </c>
      <c r="BZ51" s="32">
        <v>12</v>
      </c>
      <c r="CA51" s="32">
        <v>94</v>
      </c>
      <c r="CB51" s="32">
        <v>178</v>
      </c>
      <c r="CC51" s="32">
        <v>41451</v>
      </c>
      <c r="CD51" s="32">
        <v>58</v>
      </c>
      <c r="CE51" s="37">
        <v>3637</v>
      </c>
      <c r="CF51" s="34">
        <v>940</v>
      </c>
      <c r="CG51" s="37">
        <v>4577</v>
      </c>
      <c r="CH51" s="118">
        <f>SUM(CE51:CF51)</f>
        <v>4577</v>
      </c>
      <c r="CI51" s="35">
        <f>CG51/E51</f>
        <v>0.44956291130537274</v>
      </c>
      <c r="CJ51" s="36">
        <v>7496</v>
      </c>
      <c r="CK51" s="35">
        <f>CJ51/E51</f>
        <v>0.73627345054513305</v>
      </c>
      <c r="CL51" s="37">
        <v>8648</v>
      </c>
      <c r="CM51" s="36">
        <v>16613</v>
      </c>
      <c r="CN51" s="36">
        <v>17348</v>
      </c>
      <c r="CO51" s="36">
        <v>551</v>
      </c>
      <c r="CP51" s="37">
        <v>26474</v>
      </c>
      <c r="CQ51" s="37">
        <v>37232</v>
      </c>
      <c r="CR51" s="36">
        <v>63706</v>
      </c>
      <c r="CS51" s="121">
        <f>SUM(CP51:CQ51)</f>
        <v>63706</v>
      </c>
      <c r="CT51" s="34">
        <v>475</v>
      </c>
      <c r="CU51" s="37">
        <v>23293</v>
      </c>
      <c r="CV51" s="36">
        <v>81605</v>
      </c>
      <c r="CW51" s="35">
        <f>CV51/E51</f>
        <v>8.0154208820351638</v>
      </c>
      <c r="CX51" s="35">
        <f>CV51/CJ51</f>
        <v>10.886472785485592</v>
      </c>
      <c r="CY51" s="34">
        <v>511</v>
      </c>
      <c r="CZ51" s="34">
        <v>951</v>
      </c>
      <c r="DA51" s="34">
        <v>11</v>
      </c>
      <c r="DB51" s="34">
        <v>5</v>
      </c>
      <c r="DC51" s="34">
        <v>3</v>
      </c>
      <c r="DD51" s="34">
        <v>12</v>
      </c>
      <c r="DE51" s="34">
        <v>3</v>
      </c>
      <c r="DF51" s="34">
        <v>34</v>
      </c>
      <c r="DG51" s="34">
        <v>5</v>
      </c>
      <c r="DH51" s="34">
        <v>0</v>
      </c>
      <c r="DI51" s="34">
        <v>0</v>
      </c>
      <c r="DJ51" s="34">
        <v>0</v>
      </c>
      <c r="DK51" s="34">
        <v>0</v>
      </c>
      <c r="DL51" s="34">
        <v>5</v>
      </c>
      <c r="DM51" s="34">
        <v>18</v>
      </c>
      <c r="DN51" s="34">
        <v>59</v>
      </c>
      <c r="DO51" s="34">
        <v>5</v>
      </c>
      <c r="DP51" s="34">
        <v>152</v>
      </c>
      <c r="DQ51" s="34">
        <v>4</v>
      </c>
      <c r="DR51" s="34">
        <v>238</v>
      </c>
      <c r="DS51" s="34">
        <v>277</v>
      </c>
      <c r="DT51" s="34">
        <v>526</v>
      </c>
      <c r="DU51" s="34">
        <v>695</v>
      </c>
      <c r="DV51" s="34">
        <v>93</v>
      </c>
      <c r="DW51" s="34">
        <v>261</v>
      </c>
      <c r="DX51" s="34">
        <v>136</v>
      </c>
      <c r="DY51" s="34">
        <v>1711</v>
      </c>
      <c r="DZ51" s="34">
        <v>50</v>
      </c>
      <c r="EA51" s="34">
        <v>0</v>
      </c>
      <c r="EB51" s="34">
        <v>0</v>
      </c>
      <c r="EC51" s="34">
        <v>0</v>
      </c>
      <c r="ED51" s="34">
        <v>0</v>
      </c>
      <c r="EE51" s="34">
        <v>50</v>
      </c>
      <c r="EF51" s="34">
        <v>305</v>
      </c>
      <c r="EG51" s="34">
        <v>342</v>
      </c>
      <c r="EH51" s="34">
        <v>30</v>
      </c>
      <c r="EI51" s="37">
        <v>1189</v>
      </c>
      <c r="EJ51" s="34">
        <v>28</v>
      </c>
      <c r="EK51" s="34">
        <v>1894</v>
      </c>
      <c r="EL51" s="34">
        <v>3655</v>
      </c>
      <c r="EM51" s="38">
        <f>EL51/E51</f>
        <v>0.35900206266574991</v>
      </c>
      <c r="EN51" s="34">
        <v>9</v>
      </c>
      <c r="EO51" s="34">
        <v>194</v>
      </c>
      <c r="EP51" s="34">
        <v>56</v>
      </c>
      <c r="EQ51" s="37">
        <v>2875</v>
      </c>
      <c r="ER51" s="34">
        <v>1</v>
      </c>
      <c r="ES51" s="34">
        <v>64</v>
      </c>
      <c r="ET51" s="34">
        <v>10</v>
      </c>
      <c r="EU51" s="34">
        <v>4</v>
      </c>
      <c r="EV51" s="34">
        <v>13</v>
      </c>
      <c r="EW51" s="34">
        <v>980</v>
      </c>
      <c r="EX51" s="34">
        <v>74</v>
      </c>
      <c r="EY51" s="37">
        <v>2583</v>
      </c>
      <c r="EZ51" s="39">
        <v>80878</v>
      </c>
    </row>
    <row r="52" spans="1:156" s="1" customFormat="1" x14ac:dyDescent="0.2">
      <c r="A52" s="1" t="s">
        <v>458</v>
      </c>
      <c r="B52" s="1" t="s">
        <v>459</v>
      </c>
      <c r="C52" s="1" t="s">
        <v>314</v>
      </c>
      <c r="D52" s="15" t="s">
        <v>162</v>
      </c>
      <c r="E52" s="16">
        <v>1595</v>
      </c>
      <c r="F52" s="17">
        <v>52</v>
      </c>
      <c r="G52" s="17">
        <v>0</v>
      </c>
      <c r="H52" s="17">
        <v>52</v>
      </c>
      <c r="I52" s="18">
        <v>52</v>
      </c>
      <c r="J52" s="18">
        <v>29</v>
      </c>
      <c r="K52" s="18">
        <v>13</v>
      </c>
      <c r="L52" s="18">
        <v>23</v>
      </c>
      <c r="M52" s="18">
        <v>385</v>
      </c>
      <c r="N52" s="18">
        <v>143</v>
      </c>
      <c r="O52" s="18">
        <v>735</v>
      </c>
      <c r="P52" s="18">
        <v>528</v>
      </c>
      <c r="Q52" s="18"/>
      <c r="R52" s="18"/>
      <c r="S52" s="16">
        <v>3600</v>
      </c>
      <c r="T52" s="19">
        <f>S52/E52</f>
        <v>2.2570532915360499</v>
      </c>
      <c r="U52" s="20" t="s">
        <v>163</v>
      </c>
      <c r="V52" s="20" t="s">
        <v>164</v>
      </c>
      <c r="W52" s="21">
        <v>35.200000000000003</v>
      </c>
      <c r="X52" s="21">
        <v>0</v>
      </c>
      <c r="Y52" s="21">
        <v>30</v>
      </c>
      <c r="Z52" s="21">
        <v>65.199999999999989</v>
      </c>
      <c r="AA52" s="21">
        <v>35.200000000000003</v>
      </c>
      <c r="AB52" s="21">
        <v>100.39999999999999</v>
      </c>
      <c r="AC52" s="22">
        <v>0</v>
      </c>
      <c r="AD52" s="22">
        <v>0</v>
      </c>
      <c r="AE52" s="23">
        <v>20000</v>
      </c>
      <c r="AF52" s="24">
        <f>AE52/E52</f>
        <v>12.539184952978056</v>
      </c>
      <c r="AG52" s="25">
        <v>0</v>
      </c>
      <c r="AH52" s="25">
        <v>0</v>
      </c>
      <c r="AI52" s="25">
        <v>0</v>
      </c>
      <c r="AJ52" s="26" t="s">
        <v>451</v>
      </c>
      <c r="AK52" s="25">
        <v>82335</v>
      </c>
      <c r="AL52" s="23">
        <v>82335</v>
      </c>
      <c r="AM52" s="23">
        <f>AE52+AL52</f>
        <v>102335</v>
      </c>
      <c r="AN52" s="25">
        <v>100000</v>
      </c>
      <c r="AO52" s="23">
        <f>AM52+AN52</f>
        <v>202335</v>
      </c>
      <c r="AP52" s="25">
        <v>0</v>
      </c>
      <c r="AQ52" s="23">
        <v>0</v>
      </c>
      <c r="AR52" s="25">
        <v>0</v>
      </c>
      <c r="AS52" s="25">
        <v>0</v>
      </c>
      <c r="AT52" s="25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8">
        <v>8178</v>
      </c>
      <c r="BA52" s="28">
        <v>790</v>
      </c>
      <c r="BB52" s="28">
        <v>4038</v>
      </c>
      <c r="BC52" s="28">
        <v>13006</v>
      </c>
      <c r="BD52" s="114">
        <f>SUM(AZ52:BB52)</f>
        <v>13006</v>
      </c>
      <c r="BE52" s="29">
        <f>BC52/E52</f>
        <v>8.1542319749216308</v>
      </c>
      <c r="BF52" s="28">
        <v>104299</v>
      </c>
      <c r="BG52" s="28">
        <v>6604</v>
      </c>
      <c r="BH52" s="28">
        <v>110903</v>
      </c>
      <c r="BI52" s="114">
        <f>SUM(BF52:BG52)</f>
        <v>110903</v>
      </c>
      <c r="BJ52" s="28">
        <v>64939</v>
      </c>
      <c r="BK52" s="28">
        <v>188848</v>
      </c>
      <c r="BL52" s="30">
        <v>0</v>
      </c>
      <c r="BM52" s="30">
        <v>0</v>
      </c>
      <c r="BN52" s="32">
        <v>8016</v>
      </c>
      <c r="BO52" s="32">
        <v>3666</v>
      </c>
      <c r="BP52" s="32">
        <v>11682</v>
      </c>
      <c r="BQ52" s="32">
        <v>2547</v>
      </c>
      <c r="BR52" s="32">
        <v>815</v>
      </c>
      <c r="BS52" s="32">
        <v>3362</v>
      </c>
      <c r="BT52" s="32">
        <v>852</v>
      </c>
      <c r="BU52" s="32">
        <v>169</v>
      </c>
      <c r="BV52" s="32">
        <v>1021</v>
      </c>
      <c r="BW52" s="32">
        <v>12598</v>
      </c>
      <c r="BX52" s="32">
        <v>9097</v>
      </c>
      <c r="BY52" s="32">
        <v>33</v>
      </c>
      <c r="BZ52" s="32">
        <v>2</v>
      </c>
      <c r="CA52" s="32">
        <v>102</v>
      </c>
      <c r="CB52" s="32">
        <v>1924</v>
      </c>
      <c r="CC52" s="32">
        <v>17989</v>
      </c>
      <c r="CD52" s="32">
        <v>53</v>
      </c>
      <c r="CE52" s="34"/>
      <c r="CF52" s="34"/>
      <c r="CG52" s="37">
        <v>1169</v>
      </c>
      <c r="CH52" s="118">
        <f>SUM(CE52:CF52)</f>
        <v>0</v>
      </c>
      <c r="CI52" s="35">
        <f>CG52/E52</f>
        <v>0.73291536050156736</v>
      </c>
      <c r="CJ52" s="36">
        <v>448</v>
      </c>
      <c r="CK52" s="35">
        <f>CJ52/E52</f>
        <v>0.28087774294670848</v>
      </c>
      <c r="CL52" s="34">
        <v>485</v>
      </c>
      <c r="CM52" s="36">
        <v>435</v>
      </c>
      <c r="CN52" s="36">
        <v>1981</v>
      </c>
      <c r="CO52" s="36">
        <v>14</v>
      </c>
      <c r="CP52" s="34"/>
      <c r="CQ52" s="34"/>
      <c r="CR52" s="36">
        <v>8929</v>
      </c>
      <c r="CS52" s="121">
        <f>SUM(CP52:CQ52)</f>
        <v>0</v>
      </c>
      <c r="CT52" s="34">
        <v>0</v>
      </c>
      <c r="CU52" s="34">
        <v>903</v>
      </c>
      <c r="CV52" s="36">
        <v>10924</v>
      </c>
      <c r="CW52" s="35">
        <f>CV52/E52</f>
        <v>6.8489028213166145</v>
      </c>
      <c r="CX52" s="35">
        <f>CV52/CJ52</f>
        <v>24.383928571428573</v>
      </c>
      <c r="CY52" s="34">
        <v>0</v>
      </c>
      <c r="CZ52" s="34">
        <v>59</v>
      </c>
      <c r="DA52" s="34">
        <v>0</v>
      </c>
      <c r="DB52" s="34">
        <v>2</v>
      </c>
      <c r="DC52" s="34">
        <v>2</v>
      </c>
      <c r="DD52" s="34">
        <v>0</v>
      </c>
      <c r="DE52" s="34">
        <v>10</v>
      </c>
      <c r="DF52" s="34">
        <v>14</v>
      </c>
      <c r="DG52" s="34">
        <v>0</v>
      </c>
      <c r="DH52" s="34">
        <v>0</v>
      </c>
      <c r="DI52" s="34">
        <v>0</v>
      </c>
      <c r="DJ52" s="34">
        <v>0</v>
      </c>
      <c r="DK52" s="34">
        <v>2</v>
      </c>
      <c r="DL52" s="34">
        <v>2</v>
      </c>
      <c r="DM52" s="34">
        <v>3</v>
      </c>
      <c r="DN52" s="34">
        <v>3</v>
      </c>
      <c r="DO52" s="34">
        <v>0</v>
      </c>
      <c r="DP52" s="36"/>
      <c r="DQ52" s="34">
        <v>1</v>
      </c>
      <c r="DR52" s="34">
        <v>7</v>
      </c>
      <c r="DS52" s="34">
        <v>23</v>
      </c>
      <c r="DT52" s="34">
        <v>64</v>
      </c>
      <c r="DU52" s="34">
        <v>64</v>
      </c>
      <c r="DV52" s="34">
        <v>22</v>
      </c>
      <c r="DW52" s="34">
        <v>0</v>
      </c>
      <c r="DX52" s="34">
        <v>40</v>
      </c>
      <c r="DY52" s="34">
        <v>190</v>
      </c>
      <c r="DZ52" s="34">
        <v>0</v>
      </c>
      <c r="EA52" s="34">
        <v>0</v>
      </c>
      <c r="EB52" s="34">
        <v>0</v>
      </c>
      <c r="EC52" s="34">
        <v>0</v>
      </c>
      <c r="ED52" s="34">
        <v>4</v>
      </c>
      <c r="EE52" s="34">
        <v>4</v>
      </c>
      <c r="EF52" s="34">
        <v>0</v>
      </c>
      <c r="EG52" s="34">
        <v>0</v>
      </c>
      <c r="EH52" s="34">
        <v>0</v>
      </c>
      <c r="EI52" s="34">
        <v>0</v>
      </c>
      <c r="EJ52" s="34">
        <v>7</v>
      </c>
      <c r="EK52" s="34">
        <v>7</v>
      </c>
      <c r="EL52" s="34">
        <v>201</v>
      </c>
      <c r="EM52" s="38">
        <f>EL52/E52</f>
        <v>0.12601880877742946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34">
        <v>3</v>
      </c>
      <c r="ET52" s="34">
        <v>0</v>
      </c>
      <c r="EU52" s="34">
        <v>0</v>
      </c>
      <c r="EV52" s="34">
        <v>2</v>
      </c>
      <c r="EW52" s="34">
        <v>0</v>
      </c>
      <c r="EX52" s="34">
        <v>24</v>
      </c>
      <c r="EY52" s="37">
        <v>7739</v>
      </c>
      <c r="EZ52" s="44"/>
    </row>
    <row r="53" spans="1:156" s="1" customFormat="1" x14ac:dyDescent="0.2">
      <c r="A53" s="1" t="s">
        <v>262</v>
      </c>
      <c r="B53" s="1" t="s">
        <v>263</v>
      </c>
      <c r="C53" s="1" t="s">
        <v>225</v>
      </c>
      <c r="D53" s="15" t="s">
        <v>170</v>
      </c>
      <c r="E53" s="16">
        <v>1040</v>
      </c>
      <c r="F53" s="17">
        <v>35</v>
      </c>
      <c r="G53" s="17">
        <v>17</v>
      </c>
      <c r="H53" s="17">
        <v>23</v>
      </c>
      <c r="I53" s="18">
        <v>52</v>
      </c>
      <c r="J53" s="18">
        <v>0</v>
      </c>
      <c r="K53" s="18">
        <v>52</v>
      </c>
      <c r="L53" s="18">
        <v>52</v>
      </c>
      <c r="M53" s="16">
        <v>1664</v>
      </c>
      <c r="N53" s="18">
        <v>0</v>
      </c>
      <c r="O53" s="18">
        <v>0</v>
      </c>
      <c r="P53" s="16">
        <v>1664</v>
      </c>
      <c r="Q53" s="17"/>
      <c r="R53" s="17"/>
      <c r="S53" s="16">
        <v>3372</v>
      </c>
      <c r="T53" s="19">
        <f>S53/E53</f>
        <v>3.2423076923076923</v>
      </c>
      <c r="U53" s="20" t="s">
        <v>171</v>
      </c>
      <c r="V53" s="20" t="s">
        <v>172</v>
      </c>
      <c r="W53" s="21">
        <v>73.2</v>
      </c>
      <c r="X53" s="21">
        <v>0</v>
      </c>
      <c r="Y53" s="21">
        <v>0</v>
      </c>
      <c r="Z53" s="21">
        <v>73.2</v>
      </c>
      <c r="AA53" s="21">
        <v>25.2</v>
      </c>
      <c r="AB53" s="21">
        <v>98.4</v>
      </c>
      <c r="AC53" s="22">
        <v>0</v>
      </c>
      <c r="AD53" s="21">
        <v>6</v>
      </c>
      <c r="AE53" s="23">
        <v>239337</v>
      </c>
      <c r="AF53" s="24">
        <f>AE53/E53</f>
        <v>230.13173076923076</v>
      </c>
      <c r="AG53" s="25">
        <v>0</v>
      </c>
      <c r="AH53" s="25">
        <v>0</v>
      </c>
      <c r="AI53" s="25">
        <v>0</v>
      </c>
      <c r="AJ53" s="26" t="s">
        <v>181</v>
      </c>
      <c r="AK53" s="25">
        <v>4027</v>
      </c>
      <c r="AL53" s="23">
        <v>4027</v>
      </c>
      <c r="AM53" s="23">
        <f>AE53+AL53</f>
        <v>243364</v>
      </c>
      <c r="AN53" s="25">
        <v>13000</v>
      </c>
      <c r="AO53" s="23">
        <f>AM53+AN53</f>
        <v>256364</v>
      </c>
      <c r="AP53" s="25">
        <v>0</v>
      </c>
      <c r="AQ53" s="23">
        <v>0</v>
      </c>
      <c r="AR53" s="25">
        <v>0</v>
      </c>
      <c r="AS53" s="25">
        <v>0</v>
      </c>
      <c r="AT53" s="25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8">
        <v>21954</v>
      </c>
      <c r="BA53" s="28">
        <v>6845</v>
      </c>
      <c r="BB53" s="28">
        <v>1979</v>
      </c>
      <c r="BC53" s="28">
        <v>30778</v>
      </c>
      <c r="BD53" s="114">
        <f>SUM(AZ53:BB53)</f>
        <v>30778</v>
      </c>
      <c r="BE53" s="29">
        <f>BC53/E53</f>
        <v>29.594230769230769</v>
      </c>
      <c r="BF53" s="28">
        <v>118314</v>
      </c>
      <c r="BG53" s="28">
        <v>49744</v>
      </c>
      <c r="BH53" s="28">
        <v>168058</v>
      </c>
      <c r="BI53" s="114">
        <f>SUM(BF53:BG53)</f>
        <v>168058</v>
      </c>
      <c r="BJ53" s="28">
        <v>25175</v>
      </c>
      <c r="BK53" s="28">
        <v>224011</v>
      </c>
      <c r="BL53" s="30">
        <v>0</v>
      </c>
      <c r="BM53" s="30">
        <v>0</v>
      </c>
      <c r="BN53" s="32">
        <v>10206</v>
      </c>
      <c r="BO53" s="32">
        <v>9154</v>
      </c>
      <c r="BP53" s="32">
        <v>19360</v>
      </c>
      <c r="BQ53" s="32">
        <v>1670</v>
      </c>
      <c r="BR53" s="32">
        <v>521</v>
      </c>
      <c r="BS53" s="32">
        <v>2191</v>
      </c>
      <c r="BT53" s="32">
        <v>632</v>
      </c>
      <c r="BU53" s="32">
        <v>220</v>
      </c>
      <c r="BV53" s="32">
        <v>852</v>
      </c>
      <c r="BW53" s="32">
        <v>820</v>
      </c>
      <c r="BX53" s="32">
        <v>10670</v>
      </c>
      <c r="BY53" s="32">
        <v>47</v>
      </c>
      <c r="BZ53" s="32">
        <v>6</v>
      </c>
      <c r="CA53" s="32">
        <v>53</v>
      </c>
      <c r="CB53" s="32">
        <v>0</v>
      </c>
      <c r="CC53" s="32">
        <v>22403</v>
      </c>
      <c r="CD53" s="32">
        <v>58</v>
      </c>
      <c r="CE53" s="37">
        <v>1842</v>
      </c>
      <c r="CF53" s="34">
        <v>401</v>
      </c>
      <c r="CG53" s="37">
        <v>2243</v>
      </c>
      <c r="CH53" s="118">
        <f>SUM(CE53:CF53)</f>
        <v>2243</v>
      </c>
      <c r="CI53" s="35">
        <f>CG53/E53</f>
        <v>2.1567307692307693</v>
      </c>
      <c r="CJ53" s="36">
        <v>5344</v>
      </c>
      <c r="CK53" s="35">
        <f>CJ53/E53</f>
        <v>5.1384615384615389</v>
      </c>
      <c r="CL53" s="34">
        <v>1</v>
      </c>
      <c r="CM53" s="36"/>
      <c r="CN53" s="36">
        <v>639</v>
      </c>
      <c r="CO53" s="36">
        <v>11</v>
      </c>
      <c r="CP53" s="37">
        <v>7670</v>
      </c>
      <c r="CQ53" s="34">
        <v>608</v>
      </c>
      <c r="CR53" s="36">
        <v>8278</v>
      </c>
      <c r="CS53" s="121">
        <f>SUM(CP53:CQ53)</f>
        <v>8278</v>
      </c>
      <c r="CT53" s="34">
        <v>0</v>
      </c>
      <c r="CU53" s="34">
        <v>128</v>
      </c>
      <c r="CV53" s="36">
        <v>8928</v>
      </c>
      <c r="CW53" s="35">
        <f>CV53/E53</f>
        <v>8.5846153846153843</v>
      </c>
      <c r="CX53" s="35">
        <f>CV53/CJ53</f>
        <v>1.6706586826347305</v>
      </c>
      <c r="CY53" s="34">
        <v>169</v>
      </c>
      <c r="CZ53" s="34">
        <v>176</v>
      </c>
      <c r="DA53" s="34">
        <v>0</v>
      </c>
      <c r="DB53" s="34">
        <v>55</v>
      </c>
      <c r="DC53" s="34">
        <v>0</v>
      </c>
      <c r="DD53" s="34">
        <v>9</v>
      </c>
      <c r="DE53" s="34">
        <v>2</v>
      </c>
      <c r="DF53" s="34">
        <v>66</v>
      </c>
      <c r="DG53" s="34">
        <v>0</v>
      </c>
      <c r="DH53" s="34">
        <v>0</v>
      </c>
      <c r="DI53" s="34">
        <v>0</v>
      </c>
      <c r="DJ53" s="34">
        <v>0</v>
      </c>
      <c r="DK53" s="34">
        <v>0</v>
      </c>
      <c r="DL53" s="36">
        <v>0</v>
      </c>
      <c r="DM53" s="34">
        <v>0</v>
      </c>
      <c r="DN53" s="34">
        <v>0</v>
      </c>
      <c r="DO53" s="34">
        <v>0</v>
      </c>
      <c r="DP53" s="34">
        <v>0</v>
      </c>
      <c r="DQ53" s="34">
        <v>0</v>
      </c>
      <c r="DR53" s="34">
        <v>0</v>
      </c>
      <c r="DS53" s="34">
        <v>66</v>
      </c>
      <c r="DT53" s="34">
        <v>0</v>
      </c>
      <c r="DU53" s="34">
        <v>668</v>
      </c>
      <c r="DV53" s="34">
        <v>0</v>
      </c>
      <c r="DW53" s="34">
        <v>0</v>
      </c>
      <c r="DX53" s="34">
        <v>237</v>
      </c>
      <c r="DY53" s="34">
        <v>905</v>
      </c>
      <c r="DZ53" s="34">
        <v>0</v>
      </c>
      <c r="EA53" s="34">
        <v>0</v>
      </c>
      <c r="EB53" s="34">
        <v>0</v>
      </c>
      <c r="EC53" s="34">
        <v>0</v>
      </c>
      <c r="ED53" s="34">
        <v>0</v>
      </c>
      <c r="EE53" s="36">
        <v>0</v>
      </c>
      <c r="EF53" s="34">
        <v>0</v>
      </c>
      <c r="EG53" s="34">
        <v>0</v>
      </c>
      <c r="EH53" s="34">
        <v>0</v>
      </c>
      <c r="EI53" s="34">
        <v>0</v>
      </c>
      <c r="EJ53" s="34">
        <v>0</v>
      </c>
      <c r="EK53" s="34">
        <v>0</v>
      </c>
      <c r="EL53" s="34">
        <v>905</v>
      </c>
      <c r="EM53" s="38">
        <f>EL53/E53</f>
        <v>0.87019230769230771</v>
      </c>
      <c r="EN53" s="34">
        <v>0</v>
      </c>
      <c r="EO53" s="34">
        <v>0</v>
      </c>
      <c r="EP53" s="34">
        <v>0</v>
      </c>
      <c r="EQ53" s="34">
        <v>0</v>
      </c>
      <c r="ER53" s="34">
        <v>16</v>
      </c>
      <c r="ES53" s="34">
        <v>1</v>
      </c>
      <c r="ET53" s="34">
        <v>0</v>
      </c>
      <c r="EU53" s="34">
        <v>0</v>
      </c>
      <c r="EV53" s="34">
        <v>13</v>
      </c>
      <c r="EW53" s="34">
        <v>4</v>
      </c>
      <c r="EX53" s="34">
        <v>779</v>
      </c>
      <c r="EY53" s="34">
        <v>678</v>
      </c>
      <c r="EZ53" s="44">
        <v>0</v>
      </c>
    </row>
    <row r="54" spans="1:156" s="1" customFormat="1" x14ac:dyDescent="0.2">
      <c r="A54" s="1" t="s">
        <v>498</v>
      </c>
      <c r="B54" s="1" t="s">
        <v>499</v>
      </c>
      <c r="C54" s="1" t="s">
        <v>178</v>
      </c>
      <c r="D54" s="15"/>
      <c r="E54" s="16"/>
      <c r="F54" s="17"/>
      <c r="G54" s="17"/>
      <c r="H54" s="17"/>
      <c r="I54" s="18"/>
      <c r="J54" s="18"/>
      <c r="K54" s="18"/>
      <c r="L54" s="18"/>
      <c r="M54" s="16"/>
      <c r="N54" s="18"/>
      <c r="O54" s="18"/>
      <c r="P54" s="16"/>
      <c r="Q54" s="17"/>
      <c r="R54" s="17"/>
      <c r="S54" s="16"/>
      <c r="T54" s="19"/>
      <c r="U54" s="20"/>
      <c r="V54" s="20"/>
      <c r="W54" s="21"/>
      <c r="X54" s="21"/>
      <c r="Y54" s="21"/>
      <c r="Z54" s="21"/>
      <c r="AA54" s="21"/>
      <c r="AB54" s="21"/>
      <c r="AC54" s="22"/>
      <c r="AD54" s="21"/>
      <c r="AE54" s="23"/>
      <c r="AF54" s="24"/>
      <c r="AG54" s="25"/>
      <c r="AH54" s="25"/>
      <c r="AI54" s="25"/>
      <c r="AJ54" s="26"/>
      <c r="AK54" s="25"/>
      <c r="AL54" s="23"/>
      <c r="AM54" s="23"/>
      <c r="AN54" s="25"/>
      <c r="AO54" s="23"/>
      <c r="AP54" s="25"/>
      <c r="AQ54" s="23"/>
      <c r="AR54" s="25"/>
      <c r="AS54" s="25"/>
      <c r="AT54" s="25"/>
      <c r="AU54" s="27"/>
      <c r="AV54" s="27"/>
      <c r="AW54" s="27"/>
      <c r="AX54" s="27"/>
      <c r="AY54" s="27"/>
      <c r="AZ54" s="28"/>
      <c r="BA54" s="28"/>
      <c r="BB54" s="28"/>
      <c r="BC54" s="28"/>
      <c r="BD54" s="114">
        <f>SUM(AZ54:BB54)</f>
        <v>0</v>
      </c>
      <c r="BE54" s="29"/>
      <c r="BF54" s="28"/>
      <c r="BG54" s="28"/>
      <c r="BH54" s="28"/>
      <c r="BI54" s="114">
        <f>SUM(BF54:BG54)</f>
        <v>0</v>
      </c>
      <c r="BJ54" s="28"/>
      <c r="BK54" s="28"/>
      <c r="BL54" s="30"/>
      <c r="BM54" s="30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7"/>
      <c r="CF54" s="34"/>
      <c r="CG54" s="37"/>
      <c r="CH54" s="118">
        <f>SUM(CE54:CF54)</f>
        <v>0</v>
      </c>
      <c r="CI54" s="35"/>
      <c r="CJ54" s="36"/>
      <c r="CK54" s="35"/>
      <c r="CL54" s="34"/>
      <c r="CM54" s="36"/>
      <c r="CN54" s="36"/>
      <c r="CO54" s="36"/>
      <c r="CP54" s="37"/>
      <c r="CQ54" s="34"/>
      <c r="CR54" s="36"/>
      <c r="CS54" s="121">
        <f>SUM(CP54:CQ54)</f>
        <v>0</v>
      </c>
      <c r="CT54" s="34"/>
      <c r="CU54" s="34"/>
      <c r="CV54" s="36"/>
      <c r="CW54" s="35"/>
      <c r="CX54" s="35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6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6"/>
      <c r="EF54" s="34"/>
      <c r="EG54" s="34"/>
      <c r="EH54" s="34"/>
      <c r="EI54" s="34"/>
      <c r="EJ54" s="34"/>
      <c r="EK54" s="34"/>
      <c r="EL54" s="34"/>
      <c r="EM54" s="38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44"/>
    </row>
    <row r="55" spans="1:156" s="1" customFormat="1" x14ac:dyDescent="0.2">
      <c r="A55" s="1" t="s">
        <v>264</v>
      </c>
      <c r="B55" s="1" t="s">
        <v>265</v>
      </c>
      <c r="C55" s="1" t="s">
        <v>193</v>
      </c>
      <c r="D55" s="15" t="s">
        <v>170</v>
      </c>
      <c r="E55" s="16">
        <v>2783</v>
      </c>
      <c r="F55" s="17">
        <v>22</v>
      </c>
      <c r="G55" s="17">
        <v>30</v>
      </c>
      <c r="H55" s="17">
        <v>22</v>
      </c>
      <c r="I55" s="18">
        <v>52</v>
      </c>
      <c r="J55" s="18">
        <v>17</v>
      </c>
      <c r="K55" s="18">
        <v>23</v>
      </c>
      <c r="L55" s="18">
        <v>35</v>
      </c>
      <c r="M55" s="16">
        <v>1536</v>
      </c>
      <c r="N55" s="18">
        <v>480</v>
      </c>
      <c r="O55" s="18">
        <v>440</v>
      </c>
      <c r="P55" s="16">
        <v>2016</v>
      </c>
      <c r="Q55" s="18"/>
      <c r="R55" s="18"/>
      <c r="S55" s="16">
        <v>3000</v>
      </c>
      <c r="T55" s="19">
        <f>S55/E55</f>
        <v>1.0779734099892202</v>
      </c>
      <c r="U55" s="20" t="s">
        <v>163</v>
      </c>
      <c r="V55" s="20" t="s">
        <v>164</v>
      </c>
      <c r="W55" s="21">
        <v>0</v>
      </c>
      <c r="X55" s="21">
        <v>40</v>
      </c>
      <c r="Y55" s="21">
        <v>51</v>
      </c>
      <c r="Z55" s="21">
        <v>91.199999999999989</v>
      </c>
      <c r="AA55" s="21">
        <v>0</v>
      </c>
      <c r="AB55" s="21">
        <v>91.199999999999989</v>
      </c>
      <c r="AC55" s="22">
        <v>0</v>
      </c>
      <c r="AD55" s="22">
        <v>0</v>
      </c>
      <c r="AE55" s="23">
        <v>119552</v>
      </c>
      <c r="AF55" s="24">
        <f>AE55/E55</f>
        <v>42.957959037010419</v>
      </c>
      <c r="AG55" s="25">
        <v>0</v>
      </c>
      <c r="AH55" s="25">
        <v>0</v>
      </c>
      <c r="AI55" s="25">
        <v>0</v>
      </c>
      <c r="AJ55" s="26" t="s">
        <v>181</v>
      </c>
      <c r="AK55" s="25">
        <v>3605</v>
      </c>
      <c r="AL55" s="23">
        <v>3605</v>
      </c>
      <c r="AM55" s="23">
        <f>AE55+AL55</f>
        <v>123157</v>
      </c>
      <c r="AN55" s="25">
        <v>0</v>
      </c>
      <c r="AO55" s="23">
        <f>AM55+AN55</f>
        <v>123157</v>
      </c>
      <c r="AP55" s="25">
        <v>0</v>
      </c>
      <c r="AQ55" s="23">
        <v>520</v>
      </c>
      <c r="AR55" s="25">
        <v>1432</v>
      </c>
      <c r="AS55" s="25">
        <v>1952</v>
      </c>
      <c r="AT55" s="25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8">
        <v>11509</v>
      </c>
      <c r="BA55" s="28">
        <v>250</v>
      </c>
      <c r="BB55" s="28">
        <v>1976</v>
      </c>
      <c r="BC55" s="28">
        <v>13735</v>
      </c>
      <c r="BD55" s="114">
        <f>SUM(AZ55:BB55)</f>
        <v>13735</v>
      </c>
      <c r="BE55" s="29">
        <f>BC55/E55</f>
        <v>4.9353215954006471</v>
      </c>
      <c r="BF55" s="28">
        <v>67852</v>
      </c>
      <c r="BG55" s="28">
        <v>16893</v>
      </c>
      <c r="BH55" s="28">
        <v>84745</v>
      </c>
      <c r="BI55" s="114">
        <f>SUM(BF55:BG55)</f>
        <v>84745</v>
      </c>
      <c r="BJ55" s="28">
        <v>19258</v>
      </c>
      <c r="BK55" s="28">
        <v>117738</v>
      </c>
      <c r="BL55" s="30">
        <v>1952</v>
      </c>
      <c r="BM55" s="30">
        <v>0</v>
      </c>
      <c r="BN55" s="32">
        <v>8007</v>
      </c>
      <c r="BO55" s="32">
        <v>6728</v>
      </c>
      <c r="BP55" s="32">
        <v>14735</v>
      </c>
      <c r="BQ55" s="32">
        <v>1189</v>
      </c>
      <c r="BR55" s="32">
        <v>518</v>
      </c>
      <c r="BS55" s="32">
        <v>1707</v>
      </c>
      <c r="BT55" s="32">
        <v>375</v>
      </c>
      <c r="BU55" s="32">
        <v>129</v>
      </c>
      <c r="BV55" s="32">
        <v>504</v>
      </c>
      <c r="BW55" s="32">
        <v>12598</v>
      </c>
      <c r="BX55" s="32">
        <v>9097</v>
      </c>
      <c r="BY55" s="32">
        <v>20</v>
      </c>
      <c r="BZ55" s="32">
        <v>4</v>
      </c>
      <c r="CA55" s="32">
        <v>24</v>
      </c>
      <c r="CB55" s="32">
        <v>33</v>
      </c>
      <c r="CC55" s="32">
        <v>16979</v>
      </c>
      <c r="CD55" s="32">
        <v>52</v>
      </c>
      <c r="CE55" s="37">
        <v>1487</v>
      </c>
      <c r="CF55" s="34">
        <v>300</v>
      </c>
      <c r="CG55" s="37">
        <v>1787</v>
      </c>
      <c r="CH55" s="118">
        <f>SUM(CE55:CF55)</f>
        <v>1787</v>
      </c>
      <c r="CI55" s="35">
        <f>CG55/E55</f>
        <v>0.64211282788357882</v>
      </c>
      <c r="CJ55" s="36">
        <v>7561</v>
      </c>
      <c r="CK55" s="35">
        <f>CJ55/E55</f>
        <v>2.7168523176428314</v>
      </c>
      <c r="CL55" s="34">
        <v>841</v>
      </c>
      <c r="CM55" s="36">
        <v>4437</v>
      </c>
      <c r="CN55" s="36">
        <v>1335</v>
      </c>
      <c r="CO55" s="36">
        <v>80</v>
      </c>
      <c r="CP55" s="37">
        <v>8023</v>
      </c>
      <c r="CQ55" s="34">
        <v>9047</v>
      </c>
      <c r="CR55" s="36">
        <v>17070</v>
      </c>
      <c r="CS55" s="121">
        <f>SUM(CP55:CQ55)</f>
        <v>17070</v>
      </c>
      <c r="CT55" s="34">
        <v>91</v>
      </c>
      <c r="CU55" s="37">
        <v>9580</v>
      </c>
      <c r="CV55" s="36">
        <v>18485</v>
      </c>
      <c r="CW55" s="35">
        <f>CV55/E55</f>
        <v>6.6421128278835786</v>
      </c>
      <c r="CX55" s="35">
        <f>CV55/CJ55</f>
        <v>2.4447824361856898</v>
      </c>
      <c r="CY55" s="34">
        <v>255</v>
      </c>
      <c r="CZ55" s="34">
        <v>610</v>
      </c>
      <c r="DA55" s="34">
        <v>10</v>
      </c>
      <c r="DB55" s="34">
        <v>41</v>
      </c>
      <c r="DC55" s="34">
        <v>0</v>
      </c>
      <c r="DD55" s="34">
        <v>23</v>
      </c>
      <c r="DE55" s="34">
        <v>0</v>
      </c>
      <c r="DF55" s="34">
        <v>74</v>
      </c>
      <c r="DG55" s="34">
        <v>1</v>
      </c>
      <c r="DH55" s="34">
        <v>1</v>
      </c>
      <c r="DI55" s="34">
        <v>0</v>
      </c>
      <c r="DJ55" s="34">
        <v>0</v>
      </c>
      <c r="DK55" s="34">
        <v>2</v>
      </c>
      <c r="DL55" s="34">
        <v>4</v>
      </c>
      <c r="DM55" s="34">
        <v>38</v>
      </c>
      <c r="DN55" s="34">
        <v>97</v>
      </c>
      <c r="DO55" s="34">
        <v>2</v>
      </c>
      <c r="DP55" s="34">
        <v>11</v>
      </c>
      <c r="DQ55" s="34">
        <v>2</v>
      </c>
      <c r="DR55" s="34">
        <v>150</v>
      </c>
      <c r="DS55" s="34">
        <v>228</v>
      </c>
      <c r="DT55" s="34">
        <v>123</v>
      </c>
      <c r="DU55" s="34">
        <v>503</v>
      </c>
      <c r="DV55" s="34">
        <v>0</v>
      </c>
      <c r="DW55" s="34">
        <v>168</v>
      </c>
      <c r="DX55" s="34">
        <v>271</v>
      </c>
      <c r="DY55" s="34">
        <v>1065</v>
      </c>
      <c r="DZ55" s="34">
        <v>12</v>
      </c>
      <c r="EA55" s="34">
        <v>270</v>
      </c>
      <c r="EB55" s="34">
        <v>0</v>
      </c>
      <c r="EC55" s="34">
        <v>0</v>
      </c>
      <c r="ED55" s="34">
        <v>45</v>
      </c>
      <c r="EE55" s="34">
        <v>327</v>
      </c>
      <c r="EF55" s="34">
        <v>297</v>
      </c>
      <c r="EG55" s="34">
        <v>664</v>
      </c>
      <c r="EH55" s="34">
        <v>10</v>
      </c>
      <c r="EI55" s="34">
        <v>51</v>
      </c>
      <c r="EJ55" s="34">
        <v>26</v>
      </c>
      <c r="EK55" s="34">
        <v>1048</v>
      </c>
      <c r="EL55" s="34">
        <v>2440</v>
      </c>
      <c r="EM55" s="38">
        <f>EL55/E55</f>
        <v>0.87675170679123249</v>
      </c>
      <c r="EN55" s="34">
        <v>150</v>
      </c>
      <c r="EO55" s="37">
        <v>4900</v>
      </c>
      <c r="EP55" s="34">
        <v>83</v>
      </c>
      <c r="EQ55" s="34">
        <v>800</v>
      </c>
      <c r="ER55" s="34">
        <v>5</v>
      </c>
      <c r="ES55" s="34">
        <v>42</v>
      </c>
      <c r="ET55" s="34">
        <v>15</v>
      </c>
      <c r="EU55" s="34">
        <v>3</v>
      </c>
      <c r="EV55" s="34">
        <v>4</v>
      </c>
      <c r="EW55" s="34">
        <v>45</v>
      </c>
      <c r="EX55" s="37">
        <v>1174</v>
      </c>
      <c r="EY55" s="37">
        <v>7091</v>
      </c>
      <c r="EZ55" s="39">
        <v>2342</v>
      </c>
    </row>
    <row r="56" spans="1:156" s="1" customFormat="1" x14ac:dyDescent="0.2">
      <c r="A56" s="1" t="s">
        <v>266</v>
      </c>
      <c r="B56" s="1" t="s">
        <v>190</v>
      </c>
      <c r="C56" s="1" t="s">
        <v>222</v>
      </c>
      <c r="D56" s="15" t="s">
        <v>170</v>
      </c>
      <c r="E56" s="16">
        <v>11069</v>
      </c>
      <c r="F56" s="17">
        <v>16</v>
      </c>
      <c r="G56" s="17">
        <v>36</v>
      </c>
      <c r="H56" s="17">
        <v>16</v>
      </c>
      <c r="I56" s="18">
        <v>52</v>
      </c>
      <c r="J56" s="18">
        <v>30</v>
      </c>
      <c r="K56" s="18">
        <v>22</v>
      </c>
      <c r="L56" s="18">
        <v>22</v>
      </c>
      <c r="M56" s="18">
        <v>102</v>
      </c>
      <c r="N56" s="18">
        <v>398</v>
      </c>
      <c r="O56" s="16">
        <v>1666</v>
      </c>
      <c r="P56" s="18">
        <v>500</v>
      </c>
      <c r="Q56" s="17"/>
      <c r="R56" s="17"/>
      <c r="S56" s="16">
        <v>6000</v>
      </c>
      <c r="T56" s="19">
        <f>S56/E56</f>
        <v>0.54205438612340773</v>
      </c>
      <c r="U56" s="20" t="s">
        <v>171</v>
      </c>
      <c r="V56" s="20" t="s">
        <v>172</v>
      </c>
      <c r="W56" s="21">
        <v>102.4</v>
      </c>
      <c r="X56" s="21">
        <v>40</v>
      </c>
      <c r="Y56" s="21">
        <v>30</v>
      </c>
      <c r="Z56" s="21">
        <v>172.39999999999998</v>
      </c>
      <c r="AA56" s="21">
        <v>13.600000000000001</v>
      </c>
      <c r="AB56" s="21">
        <v>186</v>
      </c>
      <c r="AC56" s="22">
        <v>0</v>
      </c>
      <c r="AD56" s="21">
        <v>2.5</v>
      </c>
      <c r="AE56" s="23">
        <v>391959</v>
      </c>
      <c r="AF56" s="24">
        <f>AE56/E56</f>
        <v>35.410515855090793</v>
      </c>
      <c r="AG56" s="25">
        <v>0</v>
      </c>
      <c r="AH56" s="25">
        <v>0</v>
      </c>
      <c r="AI56" s="25">
        <v>0</v>
      </c>
      <c r="AJ56" s="26" t="s">
        <v>181</v>
      </c>
      <c r="AK56" s="25">
        <v>1500</v>
      </c>
      <c r="AL56" s="23">
        <v>1500</v>
      </c>
      <c r="AM56" s="23">
        <f>AE56+AL56</f>
        <v>393459</v>
      </c>
      <c r="AN56" s="25">
        <v>0</v>
      </c>
      <c r="AO56" s="23">
        <f>AM56+AN56</f>
        <v>393459</v>
      </c>
      <c r="AP56" s="25">
        <v>200</v>
      </c>
      <c r="AQ56" s="23">
        <v>920</v>
      </c>
      <c r="AR56" s="25">
        <v>0</v>
      </c>
      <c r="AS56" s="25">
        <v>1120</v>
      </c>
      <c r="AT56" s="25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8">
        <v>17039</v>
      </c>
      <c r="BA56" s="28">
        <v>8302</v>
      </c>
      <c r="BB56" s="28">
        <v>4237</v>
      </c>
      <c r="BC56" s="28">
        <v>29578</v>
      </c>
      <c r="BD56" s="114">
        <f>SUM(AZ56:BB56)</f>
        <v>29578</v>
      </c>
      <c r="BE56" s="29">
        <f>BC56/E56</f>
        <v>2.6721474387930257</v>
      </c>
      <c r="BF56" s="28">
        <v>206726</v>
      </c>
      <c r="BG56" s="28">
        <v>112957</v>
      </c>
      <c r="BH56" s="28">
        <v>319683</v>
      </c>
      <c r="BI56" s="114">
        <f>SUM(BF56:BG56)</f>
        <v>319683</v>
      </c>
      <c r="BJ56" s="28">
        <v>0</v>
      </c>
      <c r="BK56" s="28">
        <v>349261</v>
      </c>
      <c r="BL56" s="30">
        <v>720</v>
      </c>
      <c r="BM56" s="30">
        <v>0</v>
      </c>
      <c r="BN56" s="32">
        <v>16516</v>
      </c>
      <c r="BO56" s="32">
        <v>11276</v>
      </c>
      <c r="BP56" s="32">
        <v>27792</v>
      </c>
      <c r="BQ56" s="32">
        <v>2662</v>
      </c>
      <c r="BR56" s="32">
        <v>467</v>
      </c>
      <c r="BS56" s="32">
        <v>3129</v>
      </c>
      <c r="BT56" s="32">
        <v>1710</v>
      </c>
      <c r="BU56" s="32">
        <v>210</v>
      </c>
      <c r="BV56" s="32">
        <v>1920</v>
      </c>
      <c r="BW56" s="32">
        <v>13158</v>
      </c>
      <c r="BX56" s="32">
        <v>10598</v>
      </c>
      <c r="BY56" s="32">
        <v>30</v>
      </c>
      <c r="BZ56" s="32">
        <v>10</v>
      </c>
      <c r="CA56" s="32">
        <v>40</v>
      </c>
      <c r="CB56" s="32">
        <v>131</v>
      </c>
      <c r="CC56" s="32">
        <v>32972</v>
      </c>
      <c r="CD56" s="32">
        <v>55</v>
      </c>
      <c r="CE56" s="37">
        <v>3614</v>
      </c>
      <c r="CF56" s="34">
        <v>796</v>
      </c>
      <c r="CG56" s="37">
        <v>4410</v>
      </c>
      <c r="CH56" s="118">
        <f>SUM(CE56:CF56)</f>
        <v>4410</v>
      </c>
      <c r="CI56" s="35">
        <f>CG56/E56</f>
        <v>0.3984099738007047</v>
      </c>
      <c r="CJ56" s="36">
        <v>1075</v>
      </c>
      <c r="CK56" s="35">
        <f>CJ56/E56</f>
        <v>9.7118077513777212E-2</v>
      </c>
      <c r="CL56" s="37">
        <v>7000</v>
      </c>
      <c r="CM56" s="36">
        <v>3000</v>
      </c>
      <c r="CN56" s="36">
        <v>13913</v>
      </c>
      <c r="CO56" s="36">
        <v>562</v>
      </c>
      <c r="CP56" s="37">
        <v>14118</v>
      </c>
      <c r="CQ56" s="37">
        <v>14677</v>
      </c>
      <c r="CR56" s="36">
        <v>28795</v>
      </c>
      <c r="CS56" s="121">
        <f>SUM(CP56:CQ56)</f>
        <v>28795</v>
      </c>
      <c r="CT56" s="34">
        <v>98</v>
      </c>
      <c r="CU56" s="37">
        <v>20961</v>
      </c>
      <c r="CV56" s="36">
        <v>43270</v>
      </c>
      <c r="CW56" s="35">
        <f>CV56/E56</f>
        <v>3.9091155479266422</v>
      </c>
      <c r="CX56" s="35">
        <f>CV56/CJ56</f>
        <v>40.251162790697677</v>
      </c>
      <c r="CY56" s="34">
        <v>669</v>
      </c>
      <c r="CZ56" s="34">
        <v>335</v>
      </c>
      <c r="DA56" s="34">
        <v>10</v>
      </c>
      <c r="DB56" s="34">
        <v>2</v>
      </c>
      <c r="DC56" s="34">
        <v>0</v>
      </c>
      <c r="DD56" s="34">
        <v>0</v>
      </c>
      <c r="DE56" s="34">
        <v>0</v>
      </c>
      <c r="DF56" s="34">
        <v>12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6">
        <v>0</v>
      </c>
      <c r="DM56" s="34">
        <v>25</v>
      </c>
      <c r="DN56" s="34">
        <v>10</v>
      </c>
      <c r="DO56" s="34">
        <v>1</v>
      </c>
      <c r="DP56" s="34">
        <v>10</v>
      </c>
      <c r="DQ56" s="34">
        <v>4</v>
      </c>
      <c r="DR56" s="34">
        <v>50</v>
      </c>
      <c r="DS56" s="34">
        <v>62</v>
      </c>
      <c r="DT56" s="34">
        <v>120</v>
      </c>
      <c r="DU56" s="34">
        <v>20</v>
      </c>
      <c r="DV56" s="34">
        <v>0</v>
      </c>
      <c r="DW56" s="34">
        <v>0</v>
      </c>
      <c r="DX56" s="34">
        <v>0</v>
      </c>
      <c r="DY56" s="34">
        <v>140</v>
      </c>
      <c r="DZ56" s="34">
        <v>0</v>
      </c>
      <c r="EA56" s="34">
        <v>0</v>
      </c>
      <c r="EB56" s="34">
        <v>0</v>
      </c>
      <c r="EC56" s="34">
        <v>0</v>
      </c>
      <c r="ED56" s="34">
        <v>0</v>
      </c>
      <c r="EE56" s="36">
        <v>0</v>
      </c>
      <c r="EF56" s="34">
        <v>375</v>
      </c>
      <c r="EG56" s="34">
        <v>100</v>
      </c>
      <c r="EH56" s="34">
        <v>2</v>
      </c>
      <c r="EI56" s="34">
        <v>70</v>
      </c>
      <c r="EJ56" s="34">
        <v>44</v>
      </c>
      <c r="EK56" s="34">
        <v>591</v>
      </c>
      <c r="EL56" s="34">
        <v>731</v>
      </c>
      <c r="EM56" s="38">
        <f>EL56/E56</f>
        <v>6.6040292709368509E-2</v>
      </c>
      <c r="EN56" s="34">
        <v>88</v>
      </c>
      <c r="EO56" s="37">
        <v>3046</v>
      </c>
      <c r="EP56" s="34">
        <v>93</v>
      </c>
      <c r="EQ56" s="37">
        <v>2400</v>
      </c>
      <c r="ER56" s="34">
        <v>0</v>
      </c>
      <c r="ES56" s="34">
        <v>0</v>
      </c>
      <c r="ET56" s="34">
        <v>0</v>
      </c>
      <c r="EU56" s="34">
        <v>0</v>
      </c>
      <c r="EV56" s="34">
        <v>4</v>
      </c>
      <c r="EW56" s="34">
        <v>0</v>
      </c>
      <c r="EX56" s="34">
        <v>300</v>
      </c>
      <c r="EY56" s="34">
        <v>600</v>
      </c>
      <c r="EZ56" s="39">
        <v>11175</v>
      </c>
    </row>
    <row r="57" spans="1:156" s="1" customFormat="1" x14ac:dyDescent="0.2">
      <c r="A57" s="1" t="s">
        <v>267</v>
      </c>
      <c r="B57" s="1" t="s">
        <v>268</v>
      </c>
      <c r="C57" s="1" t="s">
        <v>196</v>
      </c>
      <c r="D57" s="15" t="s">
        <v>170</v>
      </c>
      <c r="E57" s="16">
        <v>2579</v>
      </c>
      <c r="F57" s="17">
        <v>32</v>
      </c>
      <c r="G57" s="17">
        <v>19</v>
      </c>
      <c r="H57" s="17">
        <v>32</v>
      </c>
      <c r="I57" s="18">
        <v>52</v>
      </c>
      <c r="J57" s="18">
        <v>36</v>
      </c>
      <c r="K57" s="18">
        <v>16</v>
      </c>
      <c r="L57" s="18">
        <v>16</v>
      </c>
      <c r="M57" s="18">
        <v>224</v>
      </c>
      <c r="N57" s="18">
        <v>96</v>
      </c>
      <c r="O57" s="18">
        <v>192</v>
      </c>
      <c r="P57" s="18">
        <v>320</v>
      </c>
      <c r="Q57" s="17"/>
      <c r="R57" s="17"/>
      <c r="S57" s="16">
        <v>3400</v>
      </c>
      <c r="T57" s="19">
        <f>S57/E57</f>
        <v>1.3183404420317952</v>
      </c>
      <c r="U57" s="20" t="s">
        <v>171</v>
      </c>
      <c r="V57" s="20" t="s">
        <v>172</v>
      </c>
      <c r="W57" s="21">
        <v>0</v>
      </c>
      <c r="X57" s="21">
        <v>28</v>
      </c>
      <c r="Y57" s="21">
        <v>10</v>
      </c>
      <c r="Z57" s="21">
        <v>38</v>
      </c>
      <c r="AA57" s="21">
        <v>11.200000000000001</v>
      </c>
      <c r="AB57" s="21">
        <v>49.2</v>
      </c>
      <c r="AC57" s="22">
        <v>0</v>
      </c>
      <c r="AD57" s="21">
        <v>43</v>
      </c>
      <c r="AE57" s="23">
        <v>87190</v>
      </c>
      <c r="AF57" s="24">
        <f>AE57/E57</f>
        <v>33.807677394338889</v>
      </c>
      <c r="AG57" s="25">
        <v>5</v>
      </c>
      <c r="AH57" s="25">
        <v>0</v>
      </c>
      <c r="AI57" s="25">
        <v>45</v>
      </c>
      <c r="AJ57" s="26" t="s">
        <v>181</v>
      </c>
      <c r="AK57" s="25">
        <v>4534</v>
      </c>
      <c r="AL57" s="23">
        <v>4579</v>
      </c>
      <c r="AM57" s="23">
        <f>AE57+AL57</f>
        <v>91769</v>
      </c>
      <c r="AN57" s="25">
        <v>0</v>
      </c>
      <c r="AO57" s="23">
        <f>AM57+AN57</f>
        <v>91769</v>
      </c>
      <c r="AP57" s="25">
        <v>200</v>
      </c>
      <c r="AQ57" s="23">
        <v>520</v>
      </c>
      <c r="AR57" s="25">
        <v>0</v>
      </c>
      <c r="AS57" s="25">
        <v>720</v>
      </c>
      <c r="AT57" s="25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8">
        <v>11649</v>
      </c>
      <c r="BA57" s="28">
        <v>5047</v>
      </c>
      <c r="BB57" s="28">
        <v>553</v>
      </c>
      <c r="BC57" s="28">
        <v>17249</v>
      </c>
      <c r="BD57" s="114">
        <f>SUM(AZ57:BB57)</f>
        <v>17249</v>
      </c>
      <c r="BE57" s="29">
        <f>BC57/E57</f>
        <v>6.6882512601783635</v>
      </c>
      <c r="BF57" s="28"/>
      <c r="BG57" s="28"/>
      <c r="BH57" s="28">
        <v>43894</v>
      </c>
      <c r="BI57" s="114">
        <f>SUM(BF57:BG57)</f>
        <v>0</v>
      </c>
      <c r="BJ57" s="28">
        <v>22886</v>
      </c>
      <c r="BK57" s="28">
        <v>84029</v>
      </c>
      <c r="BL57" s="30">
        <v>720</v>
      </c>
      <c r="BM57" s="30">
        <v>0</v>
      </c>
      <c r="BN57" s="32">
        <v>11733</v>
      </c>
      <c r="BO57" s="32">
        <v>4748</v>
      </c>
      <c r="BP57" s="32">
        <v>16481</v>
      </c>
      <c r="BQ57" s="32">
        <v>409</v>
      </c>
      <c r="BR57" s="32">
        <v>293</v>
      </c>
      <c r="BS57" s="32">
        <v>702</v>
      </c>
      <c r="BT57" s="32">
        <v>356</v>
      </c>
      <c r="BU57" s="32">
        <v>80</v>
      </c>
      <c r="BV57" s="32">
        <v>436</v>
      </c>
      <c r="BW57" s="32">
        <v>13587</v>
      </c>
      <c r="BX57" s="32">
        <v>10598</v>
      </c>
      <c r="BY57" s="32">
        <v>42</v>
      </c>
      <c r="BZ57" s="32">
        <v>16</v>
      </c>
      <c r="CA57" s="32">
        <v>58</v>
      </c>
      <c r="CB57" s="32">
        <v>38</v>
      </c>
      <c r="CC57" s="32">
        <v>17657</v>
      </c>
      <c r="CD57" s="32">
        <v>53</v>
      </c>
      <c r="CE57" s="37">
        <v>1092</v>
      </c>
      <c r="CF57" s="34">
        <v>147</v>
      </c>
      <c r="CG57" s="37">
        <v>1239</v>
      </c>
      <c r="CH57" s="118">
        <f>SUM(CE57:CF57)</f>
        <v>1239</v>
      </c>
      <c r="CI57" s="35">
        <f>CG57/E57</f>
        <v>0.48041876696393954</v>
      </c>
      <c r="CJ57" s="36">
        <v>1825</v>
      </c>
      <c r="CK57" s="35">
        <f>CJ57/E57</f>
        <v>0.70763861962000774</v>
      </c>
      <c r="CL57" s="37">
        <v>1650</v>
      </c>
      <c r="CM57" s="36">
        <v>400</v>
      </c>
      <c r="CN57" s="36">
        <v>1615</v>
      </c>
      <c r="CO57" s="36">
        <v>52</v>
      </c>
      <c r="CP57" s="37">
        <v>4802</v>
      </c>
      <c r="CQ57" s="34">
        <v>744</v>
      </c>
      <c r="CR57" s="36">
        <v>5546</v>
      </c>
      <c r="CS57" s="121">
        <f>SUM(CP57:CQ57)</f>
        <v>5546</v>
      </c>
      <c r="CT57" s="34">
        <v>12</v>
      </c>
      <c r="CU57" s="37">
        <v>3457</v>
      </c>
      <c r="CV57" s="36">
        <v>7213</v>
      </c>
      <c r="CW57" s="35">
        <f>CV57/E57</f>
        <v>2.7968204730515702</v>
      </c>
      <c r="CX57" s="35">
        <f>CV57/CJ57</f>
        <v>3.9523287671232876</v>
      </c>
      <c r="CY57" s="34">
        <v>287</v>
      </c>
      <c r="CZ57" s="34">
        <v>130</v>
      </c>
      <c r="DA57" s="34">
        <v>0</v>
      </c>
      <c r="DB57" s="34">
        <v>0</v>
      </c>
      <c r="DC57" s="34">
        <v>0</v>
      </c>
      <c r="DD57" s="34">
        <v>10</v>
      </c>
      <c r="DE57" s="34">
        <v>0</v>
      </c>
      <c r="DF57" s="34">
        <v>10</v>
      </c>
      <c r="DG57" s="34">
        <v>0</v>
      </c>
      <c r="DH57" s="34">
        <v>0</v>
      </c>
      <c r="DI57" s="34">
        <v>0</v>
      </c>
      <c r="DJ57" s="34">
        <v>0</v>
      </c>
      <c r="DK57" s="34">
        <v>6</v>
      </c>
      <c r="DL57" s="34">
        <v>6</v>
      </c>
      <c r="DM57" s="34">
        <v>0</v>
      </c>
      <c r="DN57" s="34">
        <v>1</v>
      </c>
      <c r="DO57" s="34">
        <v>0</v>
      </c>
      <c r="DP57" s="34">
        <v>7</v>
      </c>
      <c r="DQ57" s="34">
        <v>1</v>
      </c>
      <c r="DR57" s="34">
        <v>9</v>
      </c>
      <c r="DS57" s="34">
        <v>25</v>
      </c>
      <c r="DT57" s="34">
        <v>0</v>
      </c>
      <c r="DU57" s="34">
        <v>0</v>
      </c>
      <c r="DV57" s="34">
        <v>0</v>
      </c>
      <c r="DW57" s="34">
        <v>103</v>
      </c>
      <c r="DX57" s="34">
        <v>0</v>
      </c>
      <c r="DY57" s="34">
        <v>103</v>
      </c>
      <c r="DZ57" s="34">
        <v>0</v>
      </c>
      <c r="EA57" s="34">
        <v>0</v>
      </c>
      <c r="EB57" s="34">
        <v>0</v>
      </c>
      <c r="EC57" s="34">
        <v>0</v>
      </c>
      <c r="ED57" s="34">
        <v>210</v>
      </c>
      <c r="EE57" s="34">
        <v>210</v>
      </c>
      <c r="EF57" s="34">
        <v>0</v>
      </c>
      <c r="EG57" s="34">
        <v>30</v>
      </c>
      <c r="EH57" s="34">
        <v>0</v>
      </c>
      <c r="EI57" s="34">
        <v>72</v>
      </c>
      <c r="EJ57" s="34">
        <v>0</v>
      </c>
      <c r="EK57" s="34">
        <v>102</v>
      </c>
      <c r="EL57" s="34">
        <v>415</v>
      </c>
      <c r="EM57" s="38">
        <f>EL57/E57</f>
        <v>0.16091508336564561</v>
      </c>
      <c r="EN57" s="34">
        <v>0</v>
      </c>
      <c r="EO57" s="34">
        <v>0</v>
      </c>
      <c r="EP57" s="34">
        <v>15</v>
      </c>
      <c r="EQ57" s="34">
        <v>246</v>
      </c>
      <c r="ER57" s="34">
        <v>0</v>
      </c>
      <c r="ES57" s="34">
        <v>10</v>
      </c>
      <c r="ET57" s="34">
        <v>0</v>
      </c>
      <c r="EU57" s="34">
        <v>0</v>
      </c>
      <c r="EV57" s="34">
        <v>6</v>
      </c>
      <c r="EW57" s="34">
        <v>32</v>
      </c>
      <c r="EX57" s="34">
        <v>78</v>
      </c>
      <c r="EY57" s="34">
        <v>650</v>
      </c>
      <c r="EZ57" s="39">
        <v>1144</v>
      </c>
    </row>
    <row r="58" spans="1:156" s="1" customFormat="1" x14ac:dyDescent="0.2">
      <c r="A58" s="1" t="s">
        <v>269</v>
      </c>
      <c r="B58" s="1" t="s">
        <v>270</v>
      </c>
      <c r="C58" s="1" t="s">
        <v>193</v>
      </c>
      <c r="D58" s="15" t="s">
        <v>238</v>
      </c>
      <c r="E58" s="16">
        <v>4765</v>
      </c>
      <c r="F58" s="17">
        <v>35</v>
      </c>
      <c r="G58" s="17">
        <v>16</v>
      </c>
      <c r="H58" s="17">
        <v>19</v>
      </c>
      <c r="I58" s="18">
        <v>51</v>
      </c>
      <c r="J58" s="18">
        <v>19</v>
      </c>
      <c r="K58" s="18">
        <v>32</v>
      </c>
      <c r="L58" s="18">
        <v>32</v>
      </c>
      <c r="M58" s="18">
        <v>0</v>
      </c>
      <c r="N58" s="18">
        <v>272</v>
      </c>
      <c r="O58" s="18">
        <v>152</v>
      </c>
      <c r="P58" s="18">
        <v>272</v>
      </c>
      <c r="Q58" s="17"/>
      <c r="R58" s="17"/>
      <c r="S58" s="16">
        <v>5112</v>
      </c>
      <c r="T58" s="19">
        <f>S58/E58</f>
        <v>1.0728226652675761</v>
      </c>
      <c r="U58" s="20" t="s">
        <v>171</v>
      </c>
      <c r="V58" s="20" t="s">
        <v>172</v>
      </c>
      <c r="W58" s="21">
        <v>40</v>
      </c>
      <c r="X58" s="21">
        <v>0</v>
      </c>
      <c r="Y58" s="21">
        <v>0</v>
      </c>
      <c r="Z58" s="21">
        <v>40</v>
      </c>
      <c r="AA58" s="21">
        <v>32</v>
      </c>
      <c r="AB58" s="21">
        <v>72</v>
      </c>
      <c r="AC58" s="22">
        <v>0</v>
      </c>
      <c r="AD58" s="21">
        <v>3</v>
      </c>
      <c r="AE58" s="23">
        <v>112795</v>
      </c>
      <c r="AF58" s="24">
        <f>AE58/E58</f>
        <v>23.671563483735572</v>
      </c>
      <c r="AG58" s="25">
        <v>0</v>
      </c>
      <c r="AH58" s="25">
        <v>20</v>
      </c>
      <c r="AI58" s="25">
        <v>100</v>
      </c>
      <c r="AJ58" s="26" t="s">
        <v>181</v>
      </c>
      <c r="AK58" s="25">
        <v>1758</v>
      </c>
      <c r="AL58" s="23">
        <v>1858</v>
      </c>
      <c r="AM58" s="23">
        <f>AE58+AL58</f>
        <v>114653</v>
      </c>
      <c r="AN58" s="25">
        <v>3100</v>
      </c>
      <c r="AO58" s="23">
        <f>AM58+AN58</f>
        <v>117753</v>
      </c>
      <c r="AP58" s="25">
        <v>200</v>
      </c>
      <c r="AQ58" s="23">
        <v>520</v>
      </c>
      <c r="AR58" s="25">
        <v>1500</v>
      </c>
      <c r="AS58" s="25">
        <v>2220</v>
      </c>
      <c r="AT58" s="25">
        <v>9000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8">
        <v>11277</v>
      </c>
      <c r="BA58" s="28">
        <v>3212</v>
      </c>
      <c r="BB58" s="28">
        <v>2059</v>
      </c>
      <c r="BC58" s="28">
        <v>16548</v>
      </c>
      <c r="BD58" s="114">
        <f>SUM(AZ58:BB58)</f>
        <v>16548</v>
      </c>
      <c r="BE58" s="29">
        <f>BC58/E58</f>
        <v>3.472822665267576</v>
      </c>
      <c r="BF58" s="28">
        <v>78582</v>
      </c>
      <c r="BG58" s="28">
        <v>21908</v>
      </c>
      <c r="BH58" s="28">
        <v>100490</v>
      </c>
      <c r="BI58" s="114">
        <f>SUM(BF58:BG58)</f>
        <v>100490</v>
      </c>
      <c r="BJ58" s="28">
        <v>13471</v>
      </c>
      <c r="BK58" s="28">
        <v>130509</v>
      </c>
      <c r="BL58" s="30">
        <v>2220</v>
      </c>
      <c r="BM58" s="30">
        <v>0</v>
      </c>
      <c r="BN58" s="32">
        <v>25102</v>
      </c>
      <c r="BO58" s="32">
        <v>16412</v>
      </c>
      <c r="BP58" s="32">
        <v>41514</v>
      </c>
      <c r="BQ58" s="32">
        <v>1536</v>
      </c>
      <c r="BR58" s="32">
        <v>0</v>
      </c>
      <c r="BS58" s="32">
        <v>1536</v>
      </c>
      <c r="BT58" s="32">
        <v>953</v>
      </c>
      <c r="BU58" s="32">
        <v>0</v>
      </c>
      <c r="BV58" s="32">
        <v>953</v>
      </c>
      <c r="BW58" s="32">
        <v>13261</v>
      </c>
      <c r="BX58" s="32">
        <v>10700</v>
      </c>
      <c r="BY58" s="32">
        <v>8</v>
      </c>
      <c r="BZ58" s="32">
        <v>2</v>
      </c>
      <c r="CA58" s="32">
        <v>10</v>
      </c>
      <c r="CB58" s="32">
        <v>260</v>
      </c>
      <c r="CC58" s="32">
        <v>44263</v>
      </c>
      <c r="CD58" s="32">
        <v>52</v>
      </c>
      <c r="CE58" s="37">
        <v>2912</v>
      </c>
      <c r="CF58" s="34">
        <v>0</v>
      </c>
      <c r="CG58" s="37">
        <v>2912</v>
      </c>
      <c r="CH58" s="118">
        <f>SUM(CE58:CF58)</f>
        <v>2912</v>
      </c>
      <c r="CI58" s="35">
        <f>CG58/E58</f>
        <v>0.61112277019937045</v>
      </c>
      <c r="CJ58" s="36">
        <v>900</v>
      </c>
      <c r="CK58" s="35">
        <f>CJ58/E58</f>
        <v>0.1888772298006296</v>
      </c>
      <c r="CL58" s="36" t="s">
        <v>184</v>
      </c>
      <c r="CM58" s="36">
        <v>320</v>
      </c>
      <c r="CN58" s="36">
        <v>4339</v>
      </c>
      <c r="CO58" s="36">
        <v>6865</v>
      </c>
      <c r="CP58" s="37"/>
      <c r="CQ58" s="34"/>
      <c r="CR58" s="36">
        <v>4682</v>
      </c>
      <c r="CS58" s="121">
        <f>SUM(CP58:CQ58)</f>
        <v>0</v>
      </c>
      <c r="CT58" s="34">
        <v>285</v>
      </c>
      <c r="CU58" s="36" t="s">
        <v>184</v>
      </c>
      <c r="CV58" s="36">
        <v>15886</v>
      </c>
      <c r="CW58" s="35">
        <f>CV58/E58</f>
        <v>3.3338929695697797</v>
      </c>
      <c r="CX58" s="35">
        <f>CV58/CJ58</f>
        <v>17.65111111111111</v>
      </c>
      <c r="CY58" s="34">
        <v>563</v>
      </c>
      <c r="CZ58" s="34">
        <v>261</v>
      </c>
      <c r="DA58" s="34">
        <v>0</v>
      </c>
      <c r="DB58" s="34">
        <v>0</v>
      </c>
      <c r="DC58" s="34">
        <v>0</v>
      </c>
      <c r="DD58" s="34">
        <v>0</v>
      </c>
      <c r="DE58" s="34">
        <v>1</v>
      </c>
      <c r="DF58" s="34">
        <v>1</v>
      </c>
      <c r="DG58" s="34">
        <v>0</v>
      </c>
      <c r="DH58" s="34">
        <v>0</v>
      </c>
      <c r="DI58" s="34">
        <v>0</v>
      </c>
      <c r="DJ58" s="34">
        <v>4</v>
      </c>
      <c r="DK58" s="34">
        <v>0</v>
      </c>
      <c r="DL58" s="34">
        <v>4</v>
      </c>
      <c r="DM58" s="34">
        <v>5</v>
      </c>
      <c r="DN58" s="34">
        <v>66</v>
      </c>
      <c r="DO58" s="34">
        <v>0</v>
      </c>
      <c r="DP58" s="34">
        <v>28</v>
      </c>
      <c r="DQ58" s="34">
        <v>0</v>
      </c>
      <c r="DR58" s="34">
        <v>99</v>
      </c>
      <c r="DS58" s="34">
        <v>104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v>0</v>
      </c>
      <c r="EA58" s="34">
        <v>0</v>
      </c>
      <c r="EB58" s="34">
        <v>0</v>
      </c>
      <c r="EC58" s="34">
        <v>0</v>
      </c>
      <c r="ED58" s="34">
        <v>35</v>
      </c>
      <c r="EE58" s="34">
        <v>35</v>
      </c>
      <c r="EF58" s="34">
        <v>0</v>
      </c>
      <c r="EG58" s="34">
        <v>179</v>
      </c>
      <c r="EH58" s="34">
        <v>0</v>
      </c>
      <c r="EI58" s="34">
        <v>20</v>
      </c>
      <c r="EJ58" s="34">
        <v>0</v>
      </c>
      <c r="EK58" s="34">
        <v>199</v>
      </c>
      <c r="EL58" s="34">
        <v>234</v>
      </c>
      <c r="EM58" s="38">
        <f>EL58/E58</f>
        <v>4.9108079748163697E-2</v>
      </c>
      <c r="EN58" s="34">
        <v>60</v>
      </c>
      <c r="EO58" s="34">
        <v>464</v>
      </c>
      <c r="EP58" s="34">
        <v>50</v>
      </c>
      <c r="EQ58" s="34">
        <v>125</v>
      </c>
      <c r="ER58" s="34">
        <v>10</v>
      </c>
      <c r="ES58" s="34">
        <v>0</v>
      </c>
      <c r="ET58" s="34">
        <v>6</v>
      </c>
      <c r="EU58" s="34">
        <v>0</v>
      </c>
      <c r="EV58" s="34">
        <v>7</v>
      </c>
      <c r="EW58" s="34">
        <v>12</v>
      </c>
      <c r="EX58" s="34">
        <v>7</v>
      </c>
      <c r="EY58" s="37">
        <v>1700</v>
      </c>
      <c r="EZ58" s="39">
        <v>26196</v>
      </c>
    </row>
    <row r="59" spans="1:156" s="1" customFormat="1" x14ac:dyDescent="0.2">
      <c r="A59" s="1" t="s">
        <v>271</v>
      </c>
      <c r="B59" s="1" t="s">
        <v>272</v>
      </c>
      <c r="C59" s="1" t="s">
        <v>199</v>
      </c>
      <c r="D59" s="45" t="s">
        <v>170</v>
      </c>
      <c r="E59" s="16">
        <v>1123</v>
      </c>
      <c r="F59" s="17">
        <v>52</v>
      </c>
      <c r="G59" s="17">
        <v>0</v>
      </c>
      <c r="H59" s="17">
        <v>52</v>
      </c>
      <c r="I59" s="18">
        <v>51</v>
      </c>
      <c r="J59" s="18">
        <v>16</v>
      </c>
      <c r="K59" s="18">
        <v>19</v>
      </c>
      <c r="L59" s="18">
        <v>35</v>
      </c>
      <c r="M59" s="18">
        <v>724</v>
      </c>
      <c r="N59" s="18">
        <v>0</v>
      </c>
      <c r="O59" s="18">
        <v>27</v>
      </c>
      <c r="P59" s="18">
        <v>724</v>
      </c>
      <c r="Q59" s="17"/>
      <c r="R59" s="17"/>
      <c r="S59" s="16">
        <v>2764</v>
      </c>
      <c r="T59" s="19">
        <f>S59/E59</f>
        <v>2.4612644701691897</v>
      </c>
      <c r="U59" s="20" t="s">
        <v>163</v>
      </c>
      <c r="V59" s="20" t="s">
        <v>164</v>
      </c>
      <c r="W59" s="21">
        <v>35.200000000000003</v>
      </c>
      <c r="X59" s="21">
        <v>0</v>
      </c>
      <c r="Y59" s="21">
        <v>0</v>
      </c>
      <c r="Z59" s="21">
        <v>35.200000000000003</v>
      </c>
      <c r="AA59" s="21">
        <v>5.2</v>
      </c>
      <c r="AB59" s="21">
        <v>40.4</v>
      </c>
      <c r="AC59" s="22">
        <v>0</v>
      </c>
      <c r="AD59" s="21">
        <v>7</v>
      </c>
      <c r="AE59" s="23">
        <v>87928</v>
      </c>
      <c r="AF59" s="24">
        <f>AE59/E59</f>
        <v>78.297417631344615</v>
      </c>
      <c r="AG59" s="25">
        <v>0</v>
      </c>
      <c r="AH59" s="25">
        <v>0</v>
      </c>
      <c r="AI59" s="25">
        <v>0</v>
      </c>
      <c r="AJ59" s="26" t="s">
        <v>181</v>
      </c>
      <c r="AK59" s="25">
        <v>545</v>
      </c>
      <c r="AL59" s="23">
        <v>545</v>
      </c>
      <c r="AM59" s="23">
        <f>AE59+AL59</f>
        <v>88473</v>
      </c>
      <c r="AN59" s="25">
        <v>0</v>
      </c>
      <c r="AO59" s="23">
        <f>AM59+AN59</f>
        <v>88473</v>
      </c>
      <c r="AP59" s="25">
        <v>200</v>
      </c>
      <c r="AQ59" s="23">
        <v>0</v>
      </c>
      <c r="AR59" s="25">
        <v>0</v>
      </c>
      <c r="AS59" s="25">
        <v>200</v>
      </c>
      <c r="AT59" s="25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8">
        <v>7309</v>
      </c>
      <c r="BA59" s="28">
        <v>450</v>
      </c>
      <c r="BB59" s="28">
        <v>1327</v>
      </c>
      <c r="BC59" s="28">
        <v>9086</v>
      </c>
      <c r="BD59" s="114">
        <f>SUM(AZ59:BB59)</f>
        <v>9086</v>
      </c>
      <c r="BE59" s="29">
        <f>BC59/E59</f>
        <v>8.0908281389136238</v>
      </c>
      <c r="BF59" s="28">
        <v>40971</v>
      </c>
      <c r="BG59" s="28">
        <v>14611</v>
      </c>
      <c r="BH59" s="28">
        <v>55582</v>
      </c>
      <c r="BI59" s="114">
        <f>SUM(BF59:BG59)</f>
        <v>55582</v>
      </c>
      <c r="BJ59" s="28">
        <v>22139</v>
      </c>
      <c r="BK59" s="28">
        <v>86807</v>
      </c>
      <c r="BL59" s="30">
        <v>200</v>
      </c>
      <c r="BM59" s="30">
        <v>0</v>
      </c>
      <c r="BN59" s="32">
        <v>8408</v>
      </c>
      <c r="BO59" s="32">
        <v>6064</v>
      </c>
      <c r="BP59" s="32">
        <v>14472</v>
      </c>
      <c r="BQ59" s="32">
        <v>975</v>
      </c>
      <c r="BR59" s="32">
        <v>264</v>
      </c>
      <c r="BS59" s="32">
        <v>1239</v>
      </c>
      <c r="BT59" s="32">
        <v>399</v>
      </c>
      <c r="BU59" s="32">
        <v>39</v>
      </c>
      <c r="BV59" s="32">
        <v>438</v>
      </c>
      <c r="BW59" s="32">
        <v>13158</v>
      </c>
      <c r="BX59" s="32">
        <v>10598</v>
      </c>
      <c r="BY59" s="32">
        <v>9</v>
      </c>
      <c r="BZ59" s="32">
        <v>2</v>
      </c>
      <c r="CA59" s="32">
        <v>11</v>
      </c>
      <c r="CB59" s="32">
        <v>75</v>
      </c>
      <c r="CC59" s="32">
        <v>16224</v>
      </c>
      <c r="CD59" s="32">
        <v>52</v>
      </c>
      <c r="CE59" s="34">
        <v>475</v>
      </c>
      <c r="CF59" s="34">
        <v>81</v>
      </c>
      <c r="CG59" s="34">
        <v>556</v>
      </c>
      <c r="CH59" s="118">
        <f>SUM(CE59:CF59)</f>
        <v>556</v>
      </c>
      <c r="CI59" s="35">
        <f>CG59/E59</f>
        <v>0.49510240427426538</v>
      </c>
      <c r="CJ59" s="36">
        <v>3644</v>
      </c>
      <c r="CK59" s="35">
        <f>CJ59/E59</f>
        <v>3.2448797862867318</v>
      </c>
      <c r="CL59" s="34">
        <v>77</v>
      </c>
      <c r="CM59" s="36">
        <v>304</v>
      </c>
      <c r="CN59" s="36">
        <v>1294</v>
      </c>
      <c r="CO59" s="36">
        <v>38</v>
      </c>
      <c r="CP59" s="34"/>
      <c r="CQ59" s="34"/>
      <c r="CR59" s="36">
        <v>5030</v>
      </c>
      <c r="CS59" s="121">
        <f>SUM(CP59:CQ59)</f>
        <v>0</v>
      </c>
      <c r="CT59" s="34">
        <v>13</v>
      </c>
      <c r="CU59" s="34">
        <v>77</v>
      </c>
      <c r="CV59" s="36">
        <v>6362</v>
      </c>
      <c r="CW59" s="35">
        <f>CV59/E59</f>
        <v>5.6651825467497776</v>
      </c>
      <c r="CX59" s="35">
        <f>CV59/CJ59</f>
        <v>1.7458836443468715</v>
      </c>
      <c r="CY59" s="34">
        <v>31</v>
      </c>
      <c r="CZ59" s="34">
        <v>88</v>
      </c>
      <c r="DA59" s="34">
        <v>8</v>
      </c>
      <c r="DB59" s="34">
        <v>6</v>
      </c>
      <c r="DC59" s="34">
        <v>3</v>
      </c>
      <c r="DD59" s="34">
        <v>11</v>
      </c>
      <c r="DE59" s="36"/>
      <c r="DF59" s="34">
        <v>28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6">
        <v>0</v>
      </c>
      <c r="DM59" s="34">
        <v>0</v>
      </c>
      <c r="DN59" s="34">
        <v>0</v>
      </c>
      <c r="DO59" s="34">
        <v>0</v>
      </c>
      <c r="DP59" s="34">
        <v>1</v>
      </c>
      <c r="DQ59" s="36"/>
      <c r="DR59" s="34">
        <v>1</v>
      </c>
      <c r="DS59" s="34">
        <v>29</v>
      </c>
      <c r="DT59" s="34">
        <v>118</v>
      </c>
      <c r="DU59" s="34">
        <v>85</v>
      </c>
      <c r="DV59" s="34">
        <v>4</v>
      </c>
      <c r="DW59" s="34">
        <v>140</v>
      </c>
      <c r="DX59" s="36"/>
      <c r="DY59" s="34">
        <v>347</v>
      </c>
      <c r="DZ59" s="34">
        <v>0</v>
      </c>
      <c r="EA59" s="34">
        <v>0</v>
      </c>
      <c r="EB59" s="34">
        <v>0</v>
      </c>
      <c r="EC59" s="34">
        <v>0</v>
      </c>
      <c r="ED59" s="34">
        <v>0</v>
      </c>
      <c r="EE59" s="36">
        <v>0</v>
      </c>
      <c r="EF59" s="34">
        <v>0</v>
      </c>
      <c r="EG59" s="34">
        <v>0</v>
      </c>
      <c r="EH59" s="34">
        <v>0</v>
      </c>
      <c r="EI59" s="34">
        <v>2</v>
      </c>
      <c r="EJ59" s="36"/>
      <c r="EK59" s="34">
        <v>2</v>
      </c>
      <c r="EL59" s="34">
        <v>349</v>
      </c>
      <c r="EM59" s="38">
        <f>EL59/E59</f>
        <v>0.31077471059661621</v>
      </c>
      <c r="EN59" s="34">
        <v>0</v>
      </c>
      <c r="EO59" s="34">
        <v>0</v>
      </c>
      <c r="EP59" s="34">
        <v>2</v>
      </c>
      <c r="EQ59" s="34">
        <v>45</v>
      </c>
      <c r="ER59" s="34">
        <v>0</v>
      </c>
      <c r="ES59" s="34">
        <v>0</v>
      </c>
      <c r="ET59" s="34">
        <v>0</v>
      </c>
      <c r="EU59" s="34">
        <v>0</v>
      </c>
      <c r="EV59" s="34">
        <v>7</v>
      </c>
      <c r="EW59" s="34">
        <v>5</v>
      </c>
      <c r="EX59" s="34">
        <v>175</v>
      </c>
      <c r="EY59" s="34">
        <v>292</v>
      </c>
      <c r="EZ59" s="39">
        <v>1976</v>
      </c>
    </row>
    <row r="60" spans="1:156" s="1" customFormat="1" x14ac:dyDescent="0.2">
      <c r="A60" s="1" t="s">
        <v>460</v>
      </c>
      <c r="B60" s="1" t="s">
        <v>461</v>
      </c>
      <c r="C60" s="1" t="s">
        <v>222</v>
      </c>
      <c r="D60" s="15" t="s">
        <v>170</v>
      </c>
      <c r="E60" s="16">
        <v>42645</v>
      </c>
      <c r="F60" s="17">
        <v>5</v>
      </c>
      <c r="G60" s="17">
        <v>47</v>
      </c>
      <c r="H60" s="17">
        <v>5</v>
      </c>
      <c r="I60" s="18">
        <v>52</v>
      </c>
      <c r="J60" s="18">
        <v>0</v>
      </c>
      <c r="K60" s="18">
        <v>52</v>
      </c>
      <c r="L60" s="18">
        <v>52</v>
      </c>
      <c r="M60" s="16">
        <v>2800</v>
      </c>
      <c r="N60" s="18">
        <v>0</v>
      </c>
      <c r="O60" s="18">
        <v>0</v>
      </c>
      <c r="P60" s="16">
        <v>2800</v>
      </c>
      <c r="Q60" s="18"/>
      <c r="R60" s="18"/>
      <c r="S60" s="16">
        <v>48348</v>
      </c>
      <c r="T60" s="19">
        <f>S60/E60</f>
        <v>1.1337319732676749</v>
      </c>
      <c r="U60" s="20" t="s">
        <v>171</v>
      </c>
      <c r="V60" s="20" t="s">
        <v>172</v>
      </c>
      <c r="W60" s="21">
        <v>280</v>
      </c>
      <c r="X60" s="21">
        <v>0</v>
      </c>
      <c r="Y60" s="21">
        <v>0</v>
      </c>
      <c r="Z60" s="21">
        <v>280</v>
      </c>
      <c r="AA60" s="21">
        <v>660</v>
      </c>
      <c r="AB60" s="21">
        <v>940</v>
      </c>
      <c r="AC60" s="21">
        <v>20</v>
      </c>
      <c r="AD60" s="22">
        <v>0</v>
      </c>
      <c r="AE60" s="23">
        <v>2084774</v>
      </c>
      <c r="AF60" s="24">
        <f>AE60/E60</f>
        <v>48.886715910423263</v>
      </c>
      <c r="AG60" s="25">
        <v>35</v>
      </c>
      <c r="AH60" s="25">
        <v>0</v>
      </c>
      <c r="AI60" s="25">
        <v>5408</v>
      </c>
      <c r="AJ60" s="26" t="s">
        <v>451</v>
      </c>
      <c r="AK60" s="25">
        <v>71194</v>
      </c>
      <c r="AL60" s="23">
        <v>76602</v>
      </c>
      <c r="AM60" s="23">
        <f>AE60+AL60</f>
        <v>2161376</v>
      </c>
      <c r="AN60" s="25">
        <v>20000</v>
      </c>
      <c r="AO60" s="23">
        <f>AM60+AN60</f>
        <v>2181376</v>
      </c>
      <c r="AP60" s="25">
        <v>200</v>
      </c>
      <c r="AQ60" s="23">
        <v>920</v>
      </c>
      <c r="AR60" s="25">
        <v>24655</v>
      </c>
      <c r="AS60" s="25">
        <v>25775</v>
      </c>
      <c r="AT60" s="25">
        <v>2400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8"/>
      <c r="BA60" s="28"/>
      <c r="BB60" s="28"/>
      <c r="BC60" s="28">
        <v>184587</v>
      </c>
      <c r="BD60" s="114">
        <f>SUM(AZ60:BB60)</f>
        <v>0</v>
      </c>
      <c r="BE60" s="29">
        <f>BC60/E60</f>
        <v>4.3284558564896241</v>
      </c>
      <c r="BF60" s="28">
        <v>1211536</v>
      </c>
      <c r="BG60" s="28">
        <v>596162</v>
      </c>
      <c r="BH60" s="28">
        <v>1807698</v>
      </c>
      <c r="BI60" s="114">
        <f>SUM(BF60:BG60)</f>
        <v>1807698</v>
      </c>
      <c r="BJ60" s="28">
        <v>170011</v>
      </c>
      <c r="BK60" s="28">
        <v>2162296</v>
      </c>
      <c r="BL60" s="30">
        <v>0</v>
      </c>
      <c r="BM60" s="30">
        <v>0</v>
      </c>
      <c r="BN60" s="32">
        <v>77006</v>
      </c>
      <c r="BO60" s="32">
        <v>24868</v>
      </c>
      <c r="BP60" s="32">
        <v>101874</v>
      </c>
      <c r="BQ60" s="32">
        <v>5320</v>
      </c>
      <c r="BR60" s="32">
        <v>953</v>
      </c>
      <c r="BS60" s="32">
        <v>6273</v>
      </c>
      <c r="BT60" s="32">
        <v>4315</v>
      </c>
      <c r="BU60" s="32">
        <v>976</v>
      </c>
      <c r="BV60" s="32">
        <v>5291</v>
      </c>
      <c r="BW60" s="43">
        <v>13158</v>
      </c>
      <c r="BX60" s="32">
        <v>10498</v>
      </c>
      <c r="BY60" s="32">
        <v>37</v>
      </c>
      <c r="BZ60" s="32">
        <v>8</v>
      </c>
      <c r="CA60" s="32">
        <v>45</v>
      </c>
      <c r="CB60" s="32">
        <v>375</v>
      </c>
      <c r="CC60" s="32">
        <v>113813</v>
      </c>
      <c r="CD60" s="32">
        <v>62</v>
      </c>
      <c r="CE60" s="34"/>
      <c r="CF60" s="34"/>
      <c r="CG60" s="37">
        <v>9387</v>
      </c>
      <c r="CH60" s="118">
        <f>SUM(CE60:CF60)</f>
        <v>0</v>
      </c>
      <c r="CI60" s="35">
        <f>CG60/E60</f>
        <v>0.22011959198030251</v>
      </c>
      <c r="CJ60" s="36">
        <v>86290</v>
      </c>
      <c r="CK60" s="35">
        <f>CJ60/E60</f>
        <v>2.0234494079024503</v>
      </c>
      <c r="CL60" s="34">
        <v>0</v>
      </c>
      <c r="CM60" s="36">
        <v>21516</v>
      </c>
      <c r="CN60" s="36">
        <v>90552</v>
      </c>
      <c r="CO60" s="36">
        <v>80105</v>
      </c>
      <c r="CP60" s="37">
        <v>154417</v>
      </c>
      <c r="CQ60" s="37">
        <v>108271</v>
      </c>
      <c r="CR60" s="36">
        <v>262688</v>
      </c>
      <c r="CS60" s="121">
        <f>SUM(CP60:CQ60)</f>
        <v>262688</v>
      </c>
      <c r="CT60" s="37">
        <v>1589</v>
      </c>
      <c r="CU60" s="36"/>
      <c r="CV60" s="36">
        <v>433345</v>
      </c>
      <c r="CW60" s="35">
        <f>CV60/E60</f>
        <v>10.161683667487395</v>
      </c>
      <c r="CX60" s="35">
        <f>CV60/CJ60</f>
        <v>5.0219608297601113</v>
      </c>
      <c r="CY60" s="37">
        <v>1082</v>
      </c>
      <c r="CZ60" s="34">
        <v>703</v>
      </c>
      <c r="DA60" s="34">
        <v>78</v>
      </c>
      <c r="DB60" s="34">
        <v>0</v>
      </c>
      <c r="DC60" s="34">
        <v>14</v>
      </c>
      <c r="DD60" s="34">
        <v>0</v>
      </c>
      <c r="DE60" s="34">
        <v>2</v>
      </c>
      <c r="DF60" s="34">
        <v>94</v>
      </c>
      <c r="DG60" s="34">
        <v>28</v>
      </c>
      <c r="DH60" s="34">
        <v>0</v>
      </c>
      <c r="DI60" s="36"/>
      <c r="DJ60" s="34">
        <v>0</v>
      </c>
      <c r="DK60" s="34">
        <v>0</v>
      </c>
      <c r="DL60" s="34">
        <v>28</v>
      </c>
      <c r="DM60" s="34">
        <v>0</v>
      </c>
      <c r="DN60" s="34">
        <v>0</v>
      </c>
      <c r="DO60" s="34">
        <v>0</v>
      </c>
      <c r="DP60" s="34">
        <v>79</v>
      </c>
      <c r="DQ60" s="34">
        <v>0</v>
      </c>
      <c r="DR60" s="34">
        <v>79</v>
      </c>
      <c r="DS60" s="34">
        <v>201</v>
      </c>
      <c r="DT60" s="34">
        <v>787</v>
      </c>
      <c r="DU60" s="34">
        <v>0</v>
      </c>
      <c r="DV60" s="34">
        <v>30</v>
      </c>
      <c r="DW60" s="34">
        <v>95</v>
      </c>
      <c r="DX60" s="34">
        <v>0</v>
      </c>
      <c r="DY60" s="34">
        <v>912</v>
      </c>
      <c r="DZ60" s="34">
        <v>572</v>
      </c>
      <c r="EA60" s="34">
        <v>0</v>
      </c>
      <c r="EB60" s="34">
        <v>0</v>
      </c>
      <c r="EC60" s="34">
        <v>0</v>
      </c>
      <c r="ED60" s="34">
        <v>0</v>
      </c>
      <c r="EE60" s="34">
        <v>572</v>
      </c>
      <c r="EF60" s="34">
        <v>0</v>
      </c>
      <c r="EG60" s="34">
        <v>0</v>
      </c>
      <c r="EH60" s="34">
        <v>0</v>
      </c>
      <c r="EI60" s="34">
        <v>470</v>
      </c>
      <c r="EJ60" s="34">
        <v>0</v>
      </c>
      <c r="EK60" s="34">
        <v>470</v>
      </c>
      <c r="EL60" s="34">
        <v>1954</v>
      </c>
      <c r="EM60" s="38">
        <f>EL60/E60</f>
        <v>4.5820143041388206E-2</v>
      </c>
      <c r="EN60" s="34">
        <v>1</v>
      </c>
      <c r="EO60" s="34">
        <v>24</v>
      </c>
      <c r="EP60" s="36"/>
      <c r="EQ60" s="37">
        <v>1200</v>
      </c>
      <c r="ER60" s="34">
        <v>0</v>
      </c>
      <c r="ES60" s="34">
        <v>0</v>
      </c>
      <c r="ET60" s="34">
        <v>0</v>
      </c>
      <c r="EU60" s="34">
        <v>0</v>
      </c>
      <c r="EV60" s="34">
        <v>8</v>
      </c>
      <c r="EW60" s="34">
        <v>720</v>
      </c>
      <c r="EX60" s="37">
        <v>12594</v>
      </c>
      <c r="EY60" s="37">
        <v>3018</v>
      </c>
      <c r="EZ60" s="39">
        <v>73200</v>
      </c>
    </row>
    <row r="61" spans="1:156" s="1" customFormat="1" x14ac:dyDescent="0.2">
      <c r="A61" s="1" t="s">
        <v>273</v>
      </c>
      <c r="B61" s="1" t="s">
        <v>274</v>
      </c>
      <c r="C61" s="1" t="s">
        <v>175</v>
      </c>
      <c r="D61" s="15" t="s">
        <v>162</v>
      </c>
      <c r="E61" s="16">
        <v>2144</v>
      </c>
      <c r="F61" s="17"/>
      <c r="G61" s="17"/>
      <c r="H61" s="17"/>
      <c r="I61" s="18">
        <v>52</v>
      </c>
      <c r="J61" s="18">
        <v>47</v>
      </c>
      <c r="K61" s="18">
        <v>5</v>
      </c>
      <c r="L61" s="18">
        <v>5</v>
      </c>
      <c r="M61" s="18">
        <v>175</v>
      </c>
      <c r="N61" s="18">
        <v>0</v>
      </c>
      <c r="O61" s="16">
        <v>1645</v>
      </c>
      <c r="P61" s="18">
        <v>175</v>
      </c>
      <c r="Q61" s="17"/>
      <c r="R61" s="18"/>
      <c r="S61" s="16">
        <v>7000</v>
      </c>
      <c r="T61" s="19">
        <f>S61/E61</f>
        <v>3.2649253731343282</v>
      </c>
      <c r="U61" s="20" t="s">
        <v>275</v>
      </c>
      <c r="V61" s="20" t="s">
        <v>276</v>
      </c>
      <c r="W61" s="21">
        <v>0</v>
      </c>
      <c r="X61" s="21">
        <v>35</v>
      </c>
      <c r="Y61" s="21">
        <v>0</v>
      </c>
      <c r="Z61" s="21">
        <v>35.200000000000003</v>
      </c>
      <c r="AA61" s="21">
        <v>91.199999999999989</v>
      </c>
      <c r="AB61" s="21">
        <v>126.4</v>
      </c>
      <c r="AC61" s="22">
        <v>0</v>
      </c>
      <c r="AD61" s="22">
        <v>0</v>
      </c>
      <c r="AE61" s="23">
        <v>26200</v>
      </c>
      <c r="AF61" s="24">
        <f>AE61/E61</f>
        <v>12.220149253731343</v>
      </c>
      <c r="AG61" s="25">
        <v>0</v>
      </c>
      <c r="AH61" s="25">
        <v>0</v>
      </c>
      <c r="AI61" s="25">
        <v>0</v>
      </c>
      <c r="AJ61" s="26" t="s">
        <v>181</v>
      </c>
      <c r="AK61" s="25">
        <v>41781</v>
      </c>
      <c r="AL61" s="23">
        <v>41781</v>
      </c>
      <c r="AM61" s="23">
        <f>AE61+AL61</f>
        <v>67981</v>
      </c>
      <c r="AN61" s="25">
        <v>96000</v>
      </c>
      <c r="AO61" s="23">
        <f>AM61+AN61</f>
        <v>163981</v>
      </c>
      <c r="AP61" s="25">
        <v>0</v>
      </c>
      <c r="AQ61" s="23">
        <v>400</v>
      </c>
      <c r="AR61" s="25">
        <v>339</v>
      </c>
      <c r="AS61" s="25">
        <v>739</v>
      </c>
      <c r="AT61" s="25">
        <v>11525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8">
        <v>15250</v>
      </c>
      <c r="BA61" s="28">
        <v>945</v>
      </c>
      <c r="BB61" s="28">
        <v>500</v>
      </c>
      <c r="BC61" s="28">
        <v>16695</v>
      </c>
      <c r="BD61" s="114">
        <f>SUM(AZ61:BB61)</f>
        <v>16695</v>
      </c>
      <c r="BE61" s="29">
        <f>BC61/E61</f>
        <v>7.7868470149253728</v>
      </c>
      <c r="BF61" s="28">
        <v>101335</v>
      </c>
      <c r="BG61" s="28">
        <v>9987</v>
      </c>
      <c r="BH61" s="28">
        <v>111322</v>
      </c>
      <c r="BI61" s="114">
        <f>SUM(BF61:BG61)</f>
        <v>111322</v>
      </c>
      <c r="BJ61" s="28">
        <v>25088</v>
      </c>
      <c r="BK61" s="28">
        <v>153105</v>
      </c>
      <c r="BL61" s="30">
        <v>520</v>
      </c>
      <c r="BM61" s="30">
        <v>0</v>
      </c>
      <c r="BN61" s="32">
        <v>6610</v>
      </c>
      <c r="BO61" s="32">
        <v>4934</v>
      </c>
      <c r="BP61" s="32">
        <v>11544</v>
      </c>
      <c r="BQ61" s="32">
        <v>795</v>
      </c>
      <c r="BR61" s="32">
        <v>276</v>
      </c>
      <c r="BS61" s="32">
        <v>1071</v>
      </c>
      <c r="BT61" s="32">
        <v>999</v>
      </c>
      <c r="BU61" s="32">
        <v>134</v>
      </c>
      <c r="BV61" s="32">
        <v>1133</v>
      </c>
      <c r="BW61" s="32">
        <v>13158</v>
      </c>
      <c r="BX61" s="32">
        <v>10598</v>
      </c>
      <c r="BY61" s="32">
        <v>4</v>
      </c>
      <c r="BZ61" s="32">
        <v>1</v>
      </c>
      <c r="CA61" s="32">
        <v>5</v>
      </c>
      <c r="CB61" s="32">
        <v>67</v>
      </c>
      <c r="CC61" s="32">
        <v>13815</v>
      </c>
      <c r="CD61" s="32">
        <v>52</v>
      </c>
      <c r="CE61" s="37">
        <v>1013</v>
      </c>
      <c r="CF61" s="34">
        <v>89</v>
      </c>
      <c r="CG61" s="37">
        <v>1102</v>
      </c>
      <c r="CH61" s="118">
        <f>SUM(CE61:CF61)</f>
        <v>1102</v>
      </c>
      <c r="CI61" s="35">
        <f>CG61/E61</f>
        <v>0.51399253731343286</v>
      </c>
      <c r="CJ61" s="36"/>
      <c r="CK61" s="35">
        <f>CJ61/E61</f>
        <v>0</v>
      </c>
      <c r="CL61" s="37">
        <v>1708</v>
      </c>
      <c r="CM61" s="36"/>
      <c r="CN61" s="36">
        <v>3486</v>
      </c>
      <c r="CO61" s="36">
        <v>59</v>
      </c>
      <c r="CP61" s="37">
        <v>7606</v>
      </c>
      <c r="CQ61" s="34">
        <v>3506</v>
      </c>
      <c r="CR61" s="36">
        <v>11112</v>
      </c>
      <c r="CS61" s="121">
        <f>SUM(CP61:CQ61)</f>
        <v>11112</v>
      </c>
      <c r="CT61" s="34">
        <v>48</v>
      </c>
      <c r="CU61" s="34">
        <v>0</v>
      </c>
      <c r="CV61" s="36">
        <v>14657</v>
      </c>
      <c r="CW61" s="35">
        <f>CV61/E61</f>
        <v>6.8362873134328357</v>
      </c>
      <c r="CX61" s="35"/>
      <c r="CY61" s="34">
        <v>211</v>
      </c>
      <c r="CZ61" s="34">
        <v>44</v>
      </c>
      <c r="DA61" s="34">
        <v>7</v>
      </c>
      <c r="DB61" s="34">
        <v>0</v>
      </c>
      <c r="DC61" s="34">
        <v>0</v>
      </c>
      <c r="DD61" s="34">
        <v>0</v>
      </c>
      <c r="DE61" s="34">
        <v>0</v>
      </c>
      <c r="DF61" s="34">
        <v>7</v>
      </c>
      <c r="DG61" s="34">
        <v>0</v>
      </c>
      <c r="DH61" s="34">
        <v>5</v>
      </c>
      <c r="DI61" s="34">
        <v>0</v>
      </c>
      <c r="DJ61" s="34">
        <v>0</v>
      </c>
      <c r="DK61" s="34">
        <v>0</v>
      </c>
      <c r="DL61" s="34">
        <v>5</v>
      </c>
      <c r="DM61" s="34">
        <v>0</v>
      </c>
      <c r="DN61" s="34">
        <v>2</v>
      </c>
      <c r="DO61" s="34">
        <v>0</v>
      </c>
      <c r="DP61" s="34">
        <v>0</v>
      </c>
      <c r="DQ61" s="34">
        <v>0</v>
      </c>
      <c r="DR61" s="34">
        <v>2</v>
      </c>
      <c r="DS61" s="34">
        <v>14</v>
      </c>
      <c r="DT61" s="34">
        <v>96</v>
      </c>
      <c r="DU61" s="34">
        <v>0</v>
      </c>
      <c r="DV61" s="34">
        <v>0</v>
      </c>
      <c r="DW61" s="34">
        <v>0</v>
      </c>
      <c r="DX61" s="34">
        <v>0</v>
      </c>
      <c r="DY61" s="34">
        <v>96</v>
      </c>
      <c r="DZ61" s="34">
        <v>0</v>
      </c>
      <c r="EA61" s="34">
        <v>153</v>
      </c>
      <c r="EB61" s="34">
        <v>0</v>
      </c>
      <c r="EC61" s="34">
        <v>0</v>
      </c>
      <c r="ED61" s="34">
        <v>0</v>
      </c>
      <c r="EE61" s="34">
        <v>153</v>
      </c>
      <c r="EF61" s="34">
        <v>0</v>
      </c>
      <c r="EG61" s="34">
        <v>11</v>
      </c>
      <c r="EH61" s="34">
        <v>0</v>
      </c>
      <c r="EI61" s="34">
        <v>0</v>
      </c>
      <c r="EJ61" s="34">
        <v>0</v>
      </c>
      <c r="EK61" s="34">
        <v>11</v>
      </c>
      <c r="EL61" s="34">
        <v>260</v>
      </c>
      <c r="EM61" s="38">
        <f>EL61/E61</f>
        <v>0.12126865671641791</v>
      </c>
      <c r="EN61" s="34">
        <v>41</v>
      </c>
      <c r="EO61" s="34">
        <v>219</v>
      </c>
      <c r="EP61" s="34">
        <v>43</v>
      </c>
      <c r="EQ61" s="34">
        <v>716</v>
      </c>
      <c r="ER61" s="34">
        <v>13</v>
      </c>
      <c r="ES61" s="34">
        <v>0</v>
      </c>
      <c r="ET61" s="34">
        <v>25</v>
      </c>
      <c r="EU61" s="34">
        <v>0</v>
      </c>
      <c r="EV61" s="34">
        <v>5</v>
      </c>
      <c r="EW61" s="34">
        <v>0</v>
      </c>
      <c r="EX61" s="34">
        <v>51</v>
      </c>
      <c r="EY61" s="34">
        <v>53</v>
      </c>
      <c r="EZ61" s="39">
        <v>20520</v>
      </c>
    </row>
    <row r="62" spans="1:156" s="1" customFormat="1" x14ac:dyDescent="0.2">
      <c r="A62" s="1" t="s">
        <v>500</v>
      </c>
      <c r="B62" s="1" t="s">
        <v>501</v>
      </c>
      <c r="C62" s="1" t="s">
        <v>193</v>
      </c>
      <c r="D62" s="15" t="s">
        <v>162</v>
      </c>
      <c r="E62" s="16">
        <v>2832</v>
      </c>
      <c r="F62" s="17">
        <v>10</v>
      </c>
      <c r="G62" s="17">
        <v>40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 t="s">
        <v>184</v>
      </c>
      <c r="T62" s="19"/>
      <c r="U62" s="46" t="s">
        <v>171</v>
      </c>
      <c r="V62" s="46" t="s">
        <v>172</v>
      </c>
      <c r="W62" s="21"/>
      <c r="X62" s="21"/>
      <c r="Y62" s="21"/>
      <c r="Z62" s="21"/>
      <c r="AA62" s="21"/>
      <c r="AB62" s="21"/>
      <c r="AC62" s="22"/>
      <c r="AD62" s="22"/>
      <c r="AE62" s="23"/>
      <c r="AF62" s="24"/>
      <c r="AG62" s="26"/>
      <c r="AH62" s="26"/>
      <c r="AI62" s="26"/>
      <c r="AJ62" s="26"/>
      <c r="AK62" s="26"/>
      <c r="AL62" s="23"/>
      <c r="AM62" s="23"/>
      <c r="AN62" s="26"/>
      <c r="AO62" s="23"/>
      <c r="AP62" s="26"/>
      <c r="AQ62" s="23"/>
      <c r="AR62" s="26"/>
      <c r="AS62" s="26"/>
      <c r="AT62" s="26"/>
      <c r="AU62" s="40"/>
      <c r="AV62" s="40"/>
      <c r="AW62" s="40"/>
      <c r="AX62" s="40"/>
      <c r="AY62" s="40"/>
      <c r="AZ62" s="28"/>
      <c r="BA62" s="28"/>
      <c r="BB62" s="28"/>
      <c r="BC62" s="28"/>
      <c r="BD62" s="114">
        <f>SUM(AZ62:BB62)</f>
        <v>0</v>
      </c>
      <c r="BE62" s="29"/>
      <c r="BF62" s="28"/>
      <c r="BG62" s="28"/>
      <c r="BH62" s="28"/>
      <c r="BI62" s="114">
        <f>SUM(BF62:BG62)</f>
        <v>0</v>
      </c>
      <c r="BJ62" s="28"/>
      <c r="BK62" s="28"/>
      <c r="BL62" s="41"/>
      <c r="BM62" s="41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6"/>
      <c r="CF62" s="36"/>
      <c r="CG62" s="36"/>
      <c r="CH62" s="118">
        <f>SUM(CE62:CF62)</f>
        <v>0</v>
      </c>
      <c r="CI62" s="35"/>
      <c r="CJ62" s="36"/>
      <c r="CK62" s="35"/>
      <c r="CL62" s="36"/>
      <c r="CM62" s="36"/>
      <c r="CN62" s="36"/>
      <c r="CO62" s="36"/>
      <c r="CP62" s="36"/>
      <c r="CQ62" s="36"/>
      <c r="CR62" s="36"/>
      <c r="CS62" s="121">
        <f>SUM(CP62:CQ62)</f>
        <v>0</v>
      </c>
      <c r="CT62" s="36"/>
      <c r="CU62" s="36"/>
      <c r="CV62" s="36"/>
      <c r="CW62" s="35"/>
      <c r="CX62" s="35"/>
      <c r="CY62" s="36"/>
      <c r="CZ62" s="36"/>
      <c r="DA62" s="36"/>
      <c r="DB62" s="36"/>
      <c r="DC62" s="36"/>
      <c r="DD62" s="36"/>
      <c r="DE62" s="36"/>
      <c r="DF62" s="34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4"/>
      <c r="DS62" s="36"/>
      <c r="DT62" s="36"/>
      <c r="DU62" s="36"/>
      <c r="DV62" s="36"/>
      <c r="DW62" s="36"/>
      <c r="DX62" s="36"/>
      <c r="DY62" s="34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4"/>
      <c r="EL62" s="34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42"/>
    </row>
    <row r="63" spans="1:156" s="1" customFormat="1" x14ac:dyDescent="0.2">
      <c r="A63" s="1" t="s">
        <v>502</v>
      </c>
      <c r="B63" s="1" t="s">
        <v>503</v>
      </c>
      <c r="C63" s="1" t="s">
        <v>327</v>
      </c>
      <c r="D63" s="45" t="s">
        <v>238</v>
      </c>
      <c r="E63" s="16">
        <v>1702</v>
      </c>
      <c r="F63" s="17">
        <v>33</v>
      </c>
      <c r="G63" s="17">
        <v>19</v>
      </c>
      <c r="H63" s="17">
        <v>33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6">
        <v>1126</v>
      </c>
      <c r="T63" s="19">
        <f>S63/E63</f>
        <v>0.6615746180963572</v>
      </c>
      <c r="U63" s="46" t="s">
        <v>171</v>
      </c>
      <c r="V63" s="46" t="s">
        <v>172</v>
      </c>
      <c r="W63" s="21"/>
      <c r="X63" s="21"/>
      <c r="Y63" s="21"/>
      <c r="Z63" s="21"/>
      <c r="AA63" s="21"/>
      <c r="AB63" s="21"/>
      <c r="AC63" s="22"/>
      <c r="AD63" s="22"/>
      <c r="AE63" s="23"/>
      <c r="AF63" s="24"/>
      <c r="AG63" s="26"/>
      <c r="AH63" s="26"/>
      <c r="AI63" s="26"/>
      <c r="AJ63" s="26"/>
      <c r="AK63" s="26"/>
      <c r="AL63" s="23"/>
      <c r="AM63" s="23"/>
      <c r="AN63" s="26"/>
      <c r="AO63" s="23"/>
      <c r="AP63" s="26"/>
      <c r="AQ63" s="23"/>
      <c r="AR63" s="26"/>
      <c r="AS63" s="26"/>
      <c r="AT63" s="26"/>
      <c r="AU63" s="40"/>
      <c r="AV63" s="40"/>
      <c r="AW63" s="40"/>
      <c r="AX63" s="40"/>
      <c r="AY63" s="40"/>
      <c r="AZ63" s="28"/>
      <c r="BA63" s="28"/>
      <c r="BB63" s="28"/>
      <c r="BC63" s="28"/>
      <c r="BD63" s="114">
        <f>SUM(AZ63:BB63)</f>
        <v>0</v>
      </c>
      <c r="BE63" s="29"/>
      <c r="BF63" s="28"/>
      <c r="BG63" s="28"/>
      <c r="BH63" s="28"/>
      <c r="BI63" s="114">
        <f>SUM(BF63:BG63)</f>
        <v>0</v>
      </c>
      <c r="BJ63" s="28"/>
      <c r="BK63" s="28"/>
      <c r="BL63" s="41"/>
      <c r="BM63" s="41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6"/>
      <c r="CG63" s="36"/>
      <c r="CH63" s="118">
        <f>SUM(CE63:CF63)</f>
        <v>0</v>
      </c>
      <c r="CI63" s="35"/>
      <c r="CJ63" s="36"/>
      <c r="CK63" s="35"/>
      <c r="CL63" s="36"/>
      <c r="CM63" s="36"/>
      <c r="CN63" s="36"/>
      <c r="CO63" s="36"/>
      <c r="CP63" s="36"/>
      <c r="CQ63" s="36"/>
      <c r="CR63" s="36"/>
      <c r="CS63" s="121">
        <f>SUM(CP63:CQ63)</f>
        <v>0</v>
      </c>
      <c r="CT63" s="36"/>
      <c r="CU63" s="36"/>
      <c r="CV63" s="36"/>
      <c r="CW63" s="35"/>
      <c r="CX63" s="35"/>
      <c r="CY63" s="36"/>
      <c r="CZ63" s="36"/>
      <c r="DA63" s="36"/>
      <c r="DB63" s="36"/>
      <c r="DC63" s="36"/>
      <c r="DD63" s="36"/>
      <c r="DE63" s="36"/>
      <c r="DF63" s="34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4"/>
      <c r="DS63" s="36"/>
      <c r="DT63" s="36"/>
      <c r="DU63" s="36"/>
      <c r="DV63" s="36"/>
      <c r="DW63" s="36"/>
      <c r="DX63" s="36"/>
      <c r="DY63" s="34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4"/>
      <c r="EL63" s="34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42"/>
    </row>
    <row r="64" spans="1:156" s="1" customFormat="1" x14ac:dyDescent="0.2">
      <c r="A64" s="1" t="s">
        <v>277</v>
      </c>
      <c r="B64" s="1" t="s">
        <v>278</v>
      </c>
      <c r="C64" s="1" t="s">
        <v>199</v>
      </c>
      <c r="D64" s="15" t="s">
        <v>162</v>
      </c>
      <c r="E64" s="16">
        <v>255</v>
      </c>
      <c r="F64" s="17">
        <v>52</v>
      </c>
      <c r="G64" s="17">
        <v>0</v>
      </c>
      <c r="H64" s="17"/>
      <c r="I64" s="18">
        <v>50</v>
      </c>
      <c r="J64" s="18">
        <v>40</v>
      </c>
      <c r="K64" s="18">
        <v>0</v>
      </c>
      <c r="L64" s="18">
        <v>10</v>
      </c>
      <c r="M64" s="18">
        <v>88</v>
      </c>
      <c r="N64" s="18">
        <v>0</v>
      </c>
      <c r="O64" s="18">
        <v>0</v>
      </c>
      <c r="P64" s="18">
        <v>88</v>
      </c>
      <c r="Q64" s="18"/>
      <c r="R64" s="18"/>
      <c r="S64" s="18">
        <v>858</v>
      </c>
      <c r="T64" s="19">
        <f>S64/E64</f>
        <v>3.3647058823529412</v>
      </c>
      <c r="U64" s="20" t="s">
        <v>163</v>
      </c>
      <c r="V64" s="20" t="s">
        <v>164</v>
      </c>
      <c r="W64" s="21">
        <v>8.4</v>
      </c>
      <c r="X64" s="21">
        <v>0</v>
      </c>
      <c r="Y64" s="21">
        <v>0</v>
      </c>
      <c r="Z64" s="21">
        <v>8.4</v>
      </c>
      <c r="AA64" s="21">
        <v>0</v>
      </c>
      <c r="AB64" s="21">
        <v>8.4</v>
      </c>
      <c r="AC64" s="22">
        <v>0</v>
      </c>
      <c r="AD64" s="22">
        <v>0</v>
      </c>
      <c r="AE64" s="23">
        <v>7400</v>
      </c>
      <c r="AF64" s="24">
        <f>AE64/E64</f>
        <v>29.019607843137255</v>
      </c>
      <c r="AG64" s="25">
        <v>0</v>
      </c>
      <c r="AH64" s="25">
        <v>0</v>
      </c>
      <c r="AI64" s="25">
        <v>0</v>
      </c>
      <c r="AJ64" s="26" t="s">
        <v>181</v>
      </c>
      <c r="AK64" s="25">
        <v>2210</v>
      </c>
      <c r="AL64" s="23">
        <v>2210</v>
      </c>
      <c r="AM64" s="23">
        <f>AE64+AL64</f>
        <v>9610</v>
      </c>
      <c r="AN64" s="25">
        <v>2761</v>
      </c>
      <c r="AO64" s="23">
        <f>AM64+AN64</f>
        <v>12371</v>
      </c>
      <c r="AP64" s="25">
        <v>0</v>
      </c>
      <c r="AQ64" s="23">
        <v>0</v>
      </c>
      <c r="AR64" s="25">
        <v>4250</v>
      </c>
      <c r="AS64" s="25">
        <v>4250</v>
      </c>
      <c r="AT64" s="25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8">
        <v>1272</v>
      </c>
      <c r="BA64" s="28">
        <v>1197</v>
      </c>
      <c r="BB64" s="28">
        <v>411</v>
      </c>
      <c r="BC64" s="28">
        <v>2880</v>
      </c>
      <c r="BD64" s="114">
        <f>SUM(AZ64:BB64)</f>
        <v>2880</v>
      </c>
      <c r="BE64" s="29">
        <f>BC64/E64</f>
        <v>11.294117647058824</v>
      </c>
      <c r="BF64" s="28">
        <v>0</v>
      </c>
      <c r="BG64" s="28">
        <v>0</v>
      </c>
      <c r="BH64" s="28">
        <v>0</v>
      </c>
      <c r="BI64" s="114">
        <f>SUM(BF64:BG64)</f>
        <v>0</v>
      </c>
      <c r="BJ64" s="28">
        <v>7523</v>
      </c>
      <c r="BK64" s="28">
        <v>10403</v>
      </c>
      <c r="BL64" s="30">
        <v>1447</v>
      </c>
      <c r="BM64" s="30">
        <v>0</v>
      </c>
      <c r="BN64" s="32">
        <v>3000</v>
      </c>
      <c r="BO64" s="32">
        <v>2000</v>
      </c>
      <c r="BP64" s="32">
        <v>5000</v>
      </c>
      <c r="BQ64" s="32">
        <v>150</v>
      </c>
      <c r="BR64" s="32">
        <v>100</v>
      </c>
      <c r="BS64" s="32">
        <v>250</v>
      </c>
      <c r="BT64" s="32">
        <v>170</v>
      </c>
      <c r="BU64" s="32">
        <v>100</v>
      </c>
      <c r="BV64" s="32">
        <v>270</v>
      </c>
      <c r="BW64" s="32">
        <v>12598</v>
      </c>
      <c r="BX64" s="32">
        <v>9097</v>
      </c>
      <c r="BY64" s="32">
        <v>10</v>
      </c>
      <c r="BZ64" s="32">
        <v>1</v>
      </c>
      <c r="CA64" s="32">
        <v>11</v>
      </c>
      <c r="CB64" s="32">
        <v>40</v>
      </c>
      <c r="CC64" s="32">
        <v>5560</v>
      </c>
      <c r="CD64" s="32">
        <v>53</v>
      </c>
      <c r="CE64" s="34">
        <v>160</v>
      </c>
      <c r="CF64" s="34">
        <v>90</v>
      </c>
      <c r="CG64" s="34">
        <v>250</v>
      </c>
      <c r="CH64" s="118">
        <f>SUM(CE64:CF64)</f>
        <v>250</v>
      </c>
      <c r="CI64" s="35">
        <f>CG64/E64</f>
        <v>0.98039215686274506</v>
      </c>
      <c r="CJ64" s="36">
        <v>263</v>
      </c>
      <c r="CK64" s="35">
        <f>CJ64/E64</f>
        <v>1.031372549019608</v>
      </c>
      <c r="CL64" s="34">
        <v>0</v>
      </c>
      <c r="CM64" s="36">
        <v>10</v>
      </c>
      <c r="CN64" s="36">
        <v>0</v>
      </c>
      <c r="CO64" s="36">
        <v>0</v>
      </c>
      <c r="CP64" s="34">
        <v>91</v>
      </c>
      <c r="CQ64" s="34">
        <v>255</v>
      </c>
      <c r="CR64" s="36">
        <v>667</v>
      </c>
      <c r="CS64" s="121">
        <f>SUM(CP64:CQ64)</f>
        <v>346</v>
      </c>
      <c r="CT64" s="34">
        <v>0</v>
      </c>
      <c r="CU64" s="34">
        <v>65</v>
      </c>
      <c r="CV64" s="36">
        <v>667</v>
      </c>
      <c r="CW64" s="35">
        <f>CV64/E64</f>
        <v>2.615686274509804</v>
      </c>
      <c r="CX64" s="35">
        <f>CV64/CJ64</f>
        <v>2.5361216730038021</v>
      </c>
      <c r="CY64" s="34">
        <v>6</v>
      </c>
      <c r="CZ64" s="34">
        <v>0</v>
      </c>
      <c r="DA64" s="34">
        <v>0</v>
      </c>
      <c r="DB64" s="34">
        <v>9</v>
      </c>
      <c r="DC64" s="34">
        <v>1</v>
      </c>
      <c r="DD64" s="34">
        <v>2</v>
      </c>
      <c r="DE64" s="34">
        <v>1</v>
      </c>
      <c r="DF64" s="34">
        <v>13</v>
      </c>
      <c r="DG64" s="34">
        <v>0</v>
      </c>
      <c r="DH64" s="34">
        <v>0</v>
      </c>
      <c r="DI64" s="34">
        <v>0</v>
      </c>
      <c r="DJ64" s="34">
        <v>0</v>
      </c>
      <c r="DK64" s="34">
        <v>0</v>
      </c>
      <c r="DL64" s="36">
        <v>0</v>
      </c>
      <c r="DM64" s="34">
        <v>0</v>
      </c>
      <c r="DN64" s="34">
        <v>0</v>
      </c>
      <c r="DO64" s="34">
        <v>0</v>
      </c>
      <c r="DP64" s="34">
        <v>0</v>
      </c>
      <c r="DQ64" s="34">
        <v>0</v>
      </c>
      <c r="DR64" s="34">
        <v>0</v>
      </c>
      <c r="DS64" s="34">
        <v>13</v>
      </c>
      <c r="DT64" s="34">
        <v>0</v>
      </c>
      <c r="DU64" s="34">
        <v>86</v>
      </c>
      <c r="DV64" s="34">
        <v>14</v>
      </c>
      <c r="DW64" s="34">
        <v>19</v>
      </c>
      <c r="DX64" s="34">
        <v>27</v>
      </c>
      <c r="DY64" s="34">
        <v>146</v>
      </c>
      <c r="DZ64" s="34">
        <v>0</v>
      </c>
      <c r="EA64" s="34">
        <v>0</v>
      </c>
      <c r="EB64" s="34">
        <v>0</v>
      </c>
      <c r="EC64" s="34">
        <v>0</v>
      </c>
      <c r="ED64" s="34">
        <v>0</v>
      </c>
      <c r="EE64" s="36">
        <v>0</v>
      </c>
      <c r="EF64" s="34">
        <v>0</v>
      </c>
      <c r="EG64" s="34">
        <v>0</v>
      </c>
      <c r="EH64" s="34">
        <v>0</v>
      </c>
      <c r="EI64" s="34">
        <v>0</v>
      </c>
      <c r="EJ64" s="34">
        <v>0</v>
      </c>
      <c r="EK64" s="34">
        <v>0</v>
      </c>
      <c r="EL64" s="34">
        <v>146</v>
      </c>
      <c r="EM64" s="38">
        <f>EL64/E64</f>
        <v>0.5725490196078431</v>
      </c>
      <c r="EN64" s="34">
        <v>0</v>
      </c>
      <c r="EO64" s="34">
        <v>0</v>
      </c>
      <c r="EP64" s="34">
        <v>0</v>
      </c>
      <c r="EQ64" s="34">
        <v>0</v>
      </c>
      <c r="ER64" s="34">
        <v>0</v>
      </c>
      <c r="ES64" s="34">
        <v>0</v>
      </c>
      <c r="ET64" s="34">
        <v>0</v>
      </c>
      <c r="EU64" s="34">
        <v>0</v>
      </c>
      <c r="EV64" s="34">
        <v>0</v>
      </c>
      <c r="EW64" s="34">
        <v>0</v>
      </c>
      <c r="EX64" s="34">
        <v>0</v>
      </c>
      <c r="EY64" s="37">
        <v>1500</v>
      </c>
      <c r="EZ64" s="39">
        <v>11962</v>
      </c>
    </row>
    <row r="65" spans="1:156" s="1" customFormat="1" x14ac:dyDescent="0.2">
      <c r="A65" s="1" t="s">
        <v>279</v>
      </c>
      <c r="B65" s="1" t="s">
        <v>280</v>
      </c>
      <c r="C65" s="1" t="s">
        <v>193</v>
      </c>
      <c r="D65" s="15" t="s">
        <v>170</v>
      </c>
      <c r="E65" s="16">
        <v>4757</v>
      </c>
      <c r="F65" s="17"/>
      <c r="G65" s="17"/>
      <c r="H65" s="17"/>
      <c r="I65" s="18">
        <v>52</v>
      </c>
      <c r="J65" s="18">
        <v>19</v>
      </c>
      <c r="K65" s="18">
        <v>52</v>
      </c>
      <c r="L65" s="18">
        <v>33</v>
      </c>
      <c r="M65" s="16">
        <v>1318</v>
      </c>
      <c r="N65" s="18">
        <v>128</v>
      </c>
      <c r="O65" s="18">
        <v>494</v>
      </c>
      <c r="P65" s="16">
        <v>1446</v>
      </c>
      <c r="Q65" s="18"/>
      <c r="R65" s="17"/>
      <c r="S65" s="16">
        <v>7000</v>
      </c>
      <c r="T65" s="19">
        <f>S65/E65</f>
        <v>1.471515661130965</v>
      </c>
      <c r="U65" s="20" t="s">
        <v>281</v>
      </c>
      <c r="V65" s="20" t="s">
        <v>282</v>
      </c>
      <c r="W65" s="21">
        <v>0</v>
      </c>
      <c r="X65" s="21">
        <v>40</v>
      </c>
      <c r="Y65" s="21">
        <v>0</v>
      </c>
      <c r="Z65" s="21">
        <v>40</v>
      </c>
      <c r="AA65" s="21">
        <v>36</v>
      </c>
      <c r="AB65" s="21">
        <v>76</v>
      </c>
      <c r="AC65" s="22">
        <v>0</v>
      </c>
      <c r="AD65" s="21">
        <v>7</v>
      </c>
      <c r="AE65" s="23">
        <v>140694</v>
      </c>
      <c r="AF65" s="24">
        <f>AE65/E65</f>
        <v>29.576203489594281</v>
      </c>
      <c r="AG65" s="25">
        <v>10</v>
      </c>
      <c r="AH65" s="25">
        <v>0</v>
      </c>
      <c r="AI65" s="25">
        <v>0</v>
      </c>
      <c r="AJ65" s="26" t="s">
        <v>181</v>
      </c>
      <c r="AK65" s="25">
        <v>0</v>
      </c>
      <c r="AL65" s="23">
        <v>0</v>
      </c>
      <c r="AM65" s="23">
        <f>AE65+AL65</f>
        <v>140694</v>
      </c>
      <c r="AN65" s="48">
        <v>0</v>
      </c>
      <c r="AO65" s="23">
        <f>AM65+AN65</f>
        <v>140694</v>
      </c>
      <c r="AP65" s="25">
        <v>7109</v>
      </c>
      <c r="AQ65" s="23">
        <v>520</v>
      </c>
      <c r="AR65" s="25">
        <v>1500</v>
      </c>
      <c r="AS65" s="25">
        <v>9129</v>
      </c>
      <c r="AT65" s="25">
        <v>500</v>
      </c>
      <c r="AU65" s="27">
        <v>5000</v>
      </c>
      <c r="AV65" s="27">
        <v>0</v>
      </c>
      <c r="AW65" s="27">
        <v>0</v>
      </c>
      <c r="AX65" s="27">
        <v>0</v>
      </c>
      <c r="AY65" s="27">
        <v>5000</v>
      </c>
      <c r="AZ65" s="28">
        <v>9073</v>
      </c>
      <c r="BA65" s="28">
        <v>4701</v>
      </c>
      <c r="BB65" s="28">
        <v>1335</v>
      </c>
      <c r="BC65" s="28">
        <v>15109</v>
      </c>
      <c r="BD65" s="114">
        <f>SUM(AZ65:BB65)</f>
        <v>15109</v>
      </c>
      <c r="BE65" s="29">
        <f>BC65/E65</f>
        <v>3.1761614462896786</v>
      </c>
      <c r="BF65" s="28">
        <v>68523</v>
      </c>
      <c r="BG65" s="28">
        <v>27411</v>
      </c>
      <c r="BH65" s="28">
        <v>95934</v>
      </c>
      <c r="BI65" s="114">
        <f>SUM(BF65:BG65)</f>
        <v>95934</v>
      </c>
      <c r="BJ65" s="28">
        <v>38952</v>
      </c>
      <c r="BK65" s="28">
        <v>149995</v>
      </c>
      <c r="BL65" s="30">
        <v>9139</v>
      </c>
      <c r="BM65" s="30">
        <v>1046</v>
      </c>
      <c r="BN65" s="32">
        <v>8522</v>
      </c>
      <c r="BO65" s="32">
        <v>9127</v>
      </c>
      <c r="BP65" s="32">
        <v>17649</v>
      </c>
      <c r="BQ65" s="32">
        <v>795</v>
      </c>
      <c r="BR65" s="32">
        <v>414</v>
      </c>
      <c r="BS65" s="32">
        <v>1209</v>
      </c>
      <c r="BT65" s="32">
        <v>1076</v>
      </c>
      <c r="BU65" s="32">
        <v>262</v>
      </c>
      <c r="BV65" s="32">
        <v>1338</v>
      </c>
      <c r="BW65" s="32">
        <v>13158</v>
      </c>
      <c r="BX65" s="32">
        <v>10598</v>
      </c>
      <c r="BY65" s="32">
        <v>356</v>
      </c>
      <c r="BZ65" s="32">
        <v>21</v>
      </c>
      <c r="CA65" s="32">
        <v>377</v>
      </c>
      <c r="CB65" s="32">
        <v>225</v>
      </c>
      <c r="CC65" s="32">
        <v>20421</v>
      </c>
      <c r="CD65" s="32">
        <v>52</v>
      </c>
      <c r="CE65" s="34"/>
      <c r="CF65" s="34"/>
      <c r="CG65" s="37">
        <v>1526</v>
      </c>
      <c r="CH65" s="118">
        <f>SUM(CE65:CF65)</f>
        <v>0</v>
      </c>
      <c r="CI65" s="35">
        <f>CG65/E65</f>
        <v>0.32079041412655035</v>
      </c>
      <c r="CJ65" s="36">
        <v>3137</v>
      </c>
      <c r="CK65" s="35">
        <f>CJ65/E65</f>
        <v>0.65944923270969102</v>
      </c>
      <c r="CL65" s="34">
        <v>437</v>
      </c>
      <c r="CM65" s="36">
        <v>5023</v>
      </c>
      <c r="CN65" s="36">
        <v>4186</v>
      </c>
      <c r="CO65" s="36"/>
      <c r="CP65" s="37">
        <v>2123</v>
      </c>
      <c r="CQ65" s="34">
        <v>4900</v>
      </c>
      <c r="CR65" s="36">
        <v>7023</v>
      </c>
      <c r="CS65" s="121">
        <f>SUM(CP65:CQ65)</f>
        <v>7023</v>
      </c>
      <c r="CT65" s="34">
        <v>103</v>
      </c>
      <c r="CU65" s="34"/>
      <c r="CV65" s="36"/>
      <c r="CW65" s="35"/>
      <c r="CX65" s="35"/>
      <c r="CY65" s="37">
        <v>1421</v>
      </c>
      <c r="CZ65" s="37">
        <v>1403</v>
      </c>
      <c r="DA65" s="34">
        <v>20</v>
      </c>
      <c r="DB65" s="34">
        <v>46</v>
      </c>
      <c r="DC65" s="36"/>
      <c r="DD65" s="36"/>
      <c r="DE65" s="36"/>
      <c r="DF65" s="34">
        <v>66</v>
      </c>
      <c r="DG65" s="34">
        <v>2</v>
      </c>
      <c r="DH65" s="34">
        <v>2</v>
      </c>
      <c r="DI65" s="36"/>
      <c r="DJ65" s="36"/>
      <c r="DK65" s="34">
        <v>2</v>
      </c>
      <c r="DL65" s="34">
        <v>6</v>
      </c>
      <c r="DM65" s="34">
        <v>9</v>
      </c>
      <c r="DN65" s="36"/>
      <c r="DO65" s="36"/>
      <c r="DP65" s="36"/>
      <c r="DQ65" s="36"/>
      <c r="DR65" s="34">
        <v>9</v>
      </c>
      <c r="DS65" s="34">
        <v>81</v>
      </c>
      <c r="DT65" s="34">
        <v>109</v>
      </c>
      <c r="DU65" s="34">
        <v>300</v>
      </c>
      <c r="DV65" s="36"/>
      <c r="DW65" s="36"/>
      <c r="DX65" s="36"/>
      <c r="DY65" s="34">
        <v>409</v>
      </c>
      <c r="DZ65" s="36"/>
      <c r="EA65" s="36"/>
      <c r="EB65" s="36"/>
      <c r="EC65" s="36"/>
      <c r="ED65" s="36"/>
      <c r="EE65" s="36">
        <v>0</v>
      </c>
      <c r="EF65" s="34">
        <v>174</v>
      </c>
      <c r="EG65" s="34">
        <v>25</v>
      </c>
      <c r="EH65" s="36"/>
      <c r="EI65" s="36"/>
      <c r="EJ65" s="36"/>
      <c r="EK65" s="34">
        <v>199</v>
      </c>
      <c r="EL65" s="34">
        <v>608</v>
      </c>
      <c r="EM65" s="38">
        <f>EL65/E65</f>
        <v>0.12781164599537523</v>
      </c>
      <c r="EN65" s="34">
        <v>13</v>
      </c>
      <c r="EO65" s="34">
        <v>25</v>
      </c>
      <c r="EP65" s="34">
        <v>85</v>
      </c>
      <c r="EQ65" s="37">
        <v>1454</v>
      </c>
      <c r="ER65" s="34">
        <v>1</v>
      </c>
      <c r="ES65" s="34">
        <v>2</v>
      </c>
      <c r="ET65" s="34">
        <v>0</v>
      </c>
      <c r="EU65" s="34">
        <v>0</v>
      </c>
      <c r="EV65" s="34">
        <v>5</v>
      </c>
      <c r="EW65" s="34">
        <v>10</v>
      </c>
      <c r="EX65" s="34">
        <v>134</v>
      </c>
      <c r="EY65" s="37">
        <v>4500</v>
      </c>
      <c r="EZ65" s="39">
        <v>8710</v>
      </c>
    </row>
    <row r="66" spans="1:156" s="1" customFormat="1" x14ac:dyDescent="0.2">
      <c r="A66" s="1" t="s">
        <v>283</v>
      </c>
      <c r="B66" s="1" t="s">
        <v>284</v>
      </c>
      <c r="C66" s="1" t="s">
        <v>196</v>
      </c>
      <c r="D66" s="15" t="s">
        <v>162</v>
      </c>
      <c r="E66" s="16">
        <v>2279</v>
      </c>
      <c r="F66" s="17">
        <v>36</v>
      </c>
      <c r="G66" s="17">
        <v>16</v>
      </c>
      <c r="H66" s="17">
        <v>36</v>
      </c>
      <c r="I66" s="18">
        <v>52</v>
      </c>
      <c r="J66" s="18">
        <v>0</v>
      </c>
      <c r="K66" s="17"/>
      <c r="L66" s="18">
        <v>52</v>
      </c>
      <c r="M66" s="18">
        <v>26</v>
      </c>
      <c r="N66" s="17"/>
      <c r="O66" s="17"/>
      <c r="P66" s="18">
        <v>26</v>
      </c>
      <c r="Q66" s="18"/>
      <c r="R66" s="17"/>
      <c r="S66" s="16">
        <v>4530</v>
      </c>
      <c r="T66" s="19">
        <f>S66/E66</f>
        <v>1.9877139096094778</v>
      </c>
      <c r="U66" s="20" t="s">
        <v>285</v>
      </c>
      <c r="V66" s="20" t="s">
        <v>286</v>
      </c>
      <c r="W66" s="21">
        <v>0</v>
      </c>
      <c r="X66" s="21">
        <v>15</v>
      </c>
      <c r="Y66" s="21">
        <v>30</v>
      </c>
      <c r="Z66" s="21">
        <v>45.199999999999996</v>
      </c>
      <c r="AA66" s="21">
        <v>0</v>
      </c>
      <c r="AB66" s="21">
        <v>45.199999999999996</v>
      </c>
      <c r="AC66" s="22">
        <v>0</v>
      </c>
      <c r="AD66" s="21">
        <v>10</v>
      </c>
      <c r="AE66" s="23">
        <v>38000</v>
      </c>
      <c r="AF66" s="24">
        <f>AE66/E66</f>
        <v>16.673979815708645</v>
      </c>
      <c r="AG66" s="25">
        <v>15</v>
      </c>
      <c r="AH66" s="25">
        <v>15</v>
      </c>
      <c r="AI66" s="25">
        <v>15</v>
      </c>
      <c r="AJ66" s="26" t="s">
        <v>181</v>
      </c>
      <c r="AK66" s="25">
        <v>13008</v>
      </c>
      <c r="AL66" s="23">
        <v>13023</v>
      </c>
      <c r="AM66" s="23">
        <f>AE66+AL66</f>
        <v>51023</v>
      </c>
      <c r="AN66" s="25">
        <v>5000</v>
      </c>
      <c r="AO66" s="23">
        <f>AM66+AN66</f>
        <v>56023</v>
      </c>
      <c r="AP66" s="25">
        <v>0</v>
      </c>
      <c r="AQ66" s="23">
        <v>520</v>
      </c>
      <c r="AR66" s="25">
        <v>1500</v>
      </c>
      <c r="AS66" s="25">
        <v>2020</v>
      </c>
      <c r="AT66" s="25">
        <v>100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8">
        <v>5075</v>
      </c>
      <c r="BA66" s="28">
        <v>555</v>
      </c>
      <c r="BB66" s="28">
        <v>176</v>
      </c>
      <c r="BC66" s="28">
        <v>5806</v>
      </c>
      <c r="BD66" s="114">
        <f>SUM(AZ66:BB66)</f>
        <v>5806</v>
      </c>
      <c r="BE66" s="29">
        <f>BC66/E66</f>
        <v>2.5476086002632732</v>
      </c>
      <c r="BF66" s="28">
        <v>31050</v>
      </c>
      <c r="BG66" s="28">
        <v>1600</v>
      </c>
      <c r="BH66" s="28">
        <v>32650</v>
      </c>
      <c r="BI66" s="114">
        <f>SUM(BF66:BG66)</f>
        <v>32650</v>
      </c>
      <c r="BJ66" s="28">
        <v>12888</v>
      </c>
      <c r="BK66" s="28">
        <v>51344</v>
      </c>
      <c r="BL66" s="30">
        <v>1500</v>
      </c>
      <c r="BM66" s="30">
        <v>0</v>
      </c>
      <c r="BN66" s="32"/>
      <c r="BO66" s="32"/>
      <c r="BP66" s="32">
        <v>16456</v>
      </c>
      <c r="BQ66" s="32"/>
      <c r="BR66" s="32"/>
      <c r="BS66" s="32">
        <v>1149</v>
      </c>
      <c r="BT66" s="32"/>
      <c r="BU66" s="32"/>
      <c r="BV66" s="32">
        <v>552</v>
      </c>
      <c r="BW66" s="43">
        <v>13158</v>
      </c>
      <c r="BX66" s="32">
        <v>7548</v>
      </c>
      <c r="BY66" s="32">
        <v>0</v>
      </c>
      <c r="BZ66" s="32">
        <v>0</v>
      </c>
      <c r="CA66" s="32">
        <v>26</v>
      </c>
      <c r="CB66" s="32">
        <v>13</v>
      </c>
      <c r="CC66" s="32">
        <v>18170</v>
      </c>
      <c r="CD66" s="32">
        <v>52</v>
      </c>
      <c r="CE66" s="34">
        <v>761</v>
      </c>
      <c r="CF66" s="34">
        <v>157</v>
      </c>
      <c r="CG66" s="34">
        <v>918</v>
      </c>
      <c r="CH66" s="118">
        <f>SUM(CE66:CF66)</f>
        <v>918</v>
      </c>
      <c r="CI66" s="35">
        <f>CG66/E66</f>
        <v>0.40280824923211933</v>
      </c>
      <c r="CJ66" s="36">
        <v>3400</v>
      </c>
      <c r="CK66" s="35">
        <f>CJ66/E66</f>
        <v>1.4918824045634049</v>
      </c>
      <c r="CL66" s="34">
        <v>550</v>
      </c>
      <c r="CM66" s="36">
        <v>20</v>
      </c>
      <c r="CN66" s="36">
        <v>1789</v>
      </c>
      <c r="CO66" s="36">
        <v>445</v>
      </c>
      <c r="CP66" s="34"/>
      <c r="CQ66" s="34"/>
      <c r="CR66" s="36">
        <v>6067</v>
      </c>
      <c r="CS66" s="121">
        <f>SUM(CP66:CQ66)</f>
        <v>0</v>
      </c>
      <c r="CT66" s="34">
        <v>26</v>
      </c>
      <c r="CU66" s="34">
        <v>0</v>
      </c>
      <c r="CV66" s="36">
        <v>8301</v>
      </c>
      <c r="CW66" s="35">
        <f>CV66/E66</f>
        <v>3.6423870118473016</v>
      </c>
      <c r="CX66" s="35">
        <f>CV66/CJ66</f>
        <v>2.4414705882352941</v>
      </c>
      <c r="CY66" s="34">
        <v>341</v>
      </c>
      <c r="CZ66" s="34">
        <v>338</v>
      </c>
      <c r="DA66" s="34">
        <v>3</v>
      </c>
      <c r="DB66" s="34">
        <v>8</v>
      </c>
      <c r="DC66" s="34">
        <v>0</v>
      </c>
      <c r="DD66" s="34">
        <v>1</v>
      </c>
      <c r="DE66" s="36"/>
      <c r="DF66" s="34">
        <v>12</v>
      </c>
      <c r="DG66" s="36"/>
      <c r="DH66" s="36"/>
      <c r="DI66" s="36"/>
      <c r="DJ66" s="36"/>
      <c r="DK66" s="36"/>
      <c r="DL66" s="36">
        <v>0</v>
      </c>
      <c r="DM66" s="36"/>
      <c r="DN66" s="36"/>
      <c r="DO66" s="36"/>
      <c r="DP66" s="36"/>
      <c r="DQ66" s="36"/>
      <c r="DR66" s="34">
        <v>0</v>
      </c>
      <c r="DS66" s="34">
        <v>12</v>
      </c>
      <c r="DT66" s="34">
        <v>12</v>
      </c>
      <c r="DU66" s="34">
        <v>45</v>
      </c>
      <c r="DV66" s="36"/>
      <c r="DW66" s="34">
        <v>8</v>
      </c>
      <c r="DX66" s="36"/>
      <c r="DY66" s="34">
        <v>65</v>
      </c>
      <c r="DZ66" s="36"/>
      <c r="EA66" s="36"/>
      <c r="EB66" s="36"/>
      <c r="EC66" s="36"/>
      <c r="ED66" s="36"/>
      <c r="EE66" s="36">
        <v>0</v>
      </c>
      <c r="EF66" s="36"/>
      <c r="EG66" s="36"/>
      <c r="EH66" s="36"/>
      <c r="EI66" s="36"/>
      <c r="EJ66" s="36"/>
      <c r="EK66" s="34">
        <v>0</v>
      </c>
      <c r="EL66" s="34">
        <v>65</v>
      </c>
      <c r="EM66" s="38">
        <f>EL66/E66</f>
        <v>2.8521281263712155E-2</v>
      </c>
      <c r="EN66" s="34">
        <v>0</v>
      </c>
      <c r="EO66" s="34">
        <v>0</v>
      </c>
      <c r="EP66" s="34">
        <v>8</v>
      </c>
      <c r="EQ66" s="34">
        <v>150</v>
      </c>
      <c r="ER66" s="34">
        <v>106</v>
      </c>
      <c r="ES66" s="34">
        <v>0</v>
      </c>
      <c r="ET66" s="34">
        <v>0</v>
      </c>
      <c r="EU66" s="34">
        <v>0</v>
      </c>
      <c r="EV66" s="34">
        <v>3</v>
      </c>
      <c r="EW66" s="34">
        <v>0</v>
      </c>
      <c r="EX66" s="34">
        <v>0</v>
      </c>
      <c r="EY66" s="34">
        <v>450</v>
      </c>
      <c r="EZ66" s="44">
        <v>889</v>
      </c>
    </row>
    <row r="67" spans="1:156" s="1" customFormat="1" x14ac:dyDescent="0.2">
      <c r="A67" s="1" t="s">
        <v>287</v>
      </c>
      <c r="B67" s="1" t="s">
        <v>288</v>
      </c>
      <c r="C67" s="1" t="s">
        <v>161</v>
      </c>
      <c r="D67" s="15" t="s">
        <v>170</v>
      </c>
      <c r="E67" s="16">
        <v>1063</v>
      </c>
      <c r="F67" s="17">
        <v>29</v>
      </c>
      <c r="G67" s="17">
        <v>23</v>
      </c>
      <c r="H67" s="17">
        <v>18</v>
      </c>
      <c r="I67" s="18">
        <v>52</v>
      </c>
      <c r="J67" s="18">
        <v>16</v>
      </c>
      <c r="K67" s="18">
        <v>36</v>
      </c>
      <c r="L67" s="18">
        <v>36</v>
      </c>
      <c r="M67" s="18">
        <v>610</v>
      </c>
      <c r="N67" s="18">
        <v>0</v>
      </c>
      <c r="O67" s="18">
        <v>80</v>
      </c>
      <c r="P67" s="18">
        <v>610</v>
      </c>
      <c r="Q67" s="18"/>
      <c r="R67" s="18"/>
      <c r="S67" s="18">
        <v>823</v>
      </c>
      <c r="T67" s="19">
        <f>S67/E67</f>
        <v>0.77422389463781749</v>
      </c>
      <c r="U67" s="20" t="s">
        <v>163</v>
      </c>
      <c r="V67" s="20" t="s">
        <v>164</v>
      </c>
      <c r="W67" s="21">
        <v>0</v>
      </c>
      <c r="X67" s="21">
        <v>18</v>
      </c>
      <c r="Y67" s="21">
        <v>5</v>
      </c>
      <c r="Z67" s="21">
        <v>23.2</v>
      </c>
      <c r="AA67" s="21">
        <v>0</v>
      </c>
      <c r="AB67" s="21">
        <v>23.2</v>
      </c>
      <c r="AC67" s="21">
        <v>25</v>
      </c>
      <c r="AD67" s="22">
        <v>0</v>
      </c>
      <c r="AE67" s="23">
        <v>15000</v>
      </c>
      <c r="AF67" s="24">
        <f>AE67/E67</f>
        <v>14.111006585136407</v>
      </c>
      <c r="AG67" s="25">
        <v>0</v>
      </c>
      <c r="AH67" s="25">
        <v>0</v>
      </c>
      <c r="AI67" s="25">
        <v>0</v>
      </c>
      <c r="AJ67" s="26" t="s">
        <v>181</v>
      </c>
      <c r="AK67" s="25">
        <v>15235</v>
      </c>
      <c r="AL67" s="23">
        <v>15235</v>
      </c>
      <c r="AM67" s="23">
        <f>AE67+AL67</f>
        <v>30235</v>
      </c>
      <c r="AN67" s="25">
        <v>0</v>
      </c>
      <c r="AO67" s="23">
        <f>AM67+AN67</f>
        <v>30235</v>
      </c>
      <c r="AP67" s="25">
        <v>0</v>
      </c>
      <c r="AQ67" s="23">
        <v>0</v>
      </c>
      <c r="AR67" s="25">
        <v>2000</v>
      </c>
      <c r="AS67" s="25">
        <v>2000</v>
      </c>
      <c r="AT67" s="25">
        <v>10000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8">
        <v>2618</v>
      </c>
      <c r="BA67" s="28">
        <v>286</v>
      </c>
      <c r="BB67" s="28">
        <v>0</v>
      </c>
      <c r="BC67" s="28">
        <v>2904</v>
      </c>
      <c r="BD67" s="114">
        <f>SUM(AZ67:BB67)</f>
        <v>2904</v>
      </c>
      <c r="BE67" s="29">
        <f>BC67/E67</f>
        <v>2.7318908748824082</v>
      </c>
      <c r="BF67" s="28"/>
      <c r="BG67" s="28"/>
      <c r="BH67" s="28">
        <v>18978</v>
      </c>
      <c r="BI67" s="114">
        <f>SUM(BF67:BG67)</f>
        <v>0</v>
      </c>
      <c r="BJ67" s="28">
        <v>4613</v>
      </c>
      <c r="BK67" s="28">
        <v>26495</v>
      </c>
      <c r="BL67" s="30">
        <v>2000</v>
      </c>
      <c r="BM67" s="30">
        <v>0</v>
      </c>
      <c r="BN67" s="32">
        <v>1009</v>
      </c>
      <c r="BO67" s="32">
        <v>495</v>
      </c>
      <c r="BP67" s="32">
        <v>1504</v>
      </c>
      <c r="BQ67" s="32">
        <v>150</v>
      </c>
      <c r="BR67" s="32">
        <v>22</v>
      </c>
      <c r="BS67" s="32">
        <v>172</v>
      </c>
      <c r="BT67" s="32">
        <v>0</v>
      </c>
      <c r="BU67" s="32">
        <v>0</v>
      </c>
      <c r="BV67" s="32">
        <v>0</v>
      </c>
      <c r="BW67" s="32">
        <v>12598</v>
      </c>
      <c r="BX67" s="32">
        <v>9097</v>
      </c>
      <c r="BY67" s="32">
        <v>1</v>
      </c>
      <c r="BZ67" s="32">
        <v>0</v>
      </c>
      <c r="CA67" s="32">
        <v>1</v>
      </c>
      <c r="CB67" s="32">
        <v>0</v>
      </c>
      <c r="CC67" s="32">
        <v>1676</v>
      </c>
      <c r="CD67" s="32">
        <v>52</v>
      </c>
      <c r="CE67" s="34">
        <v>80</v>
      </c>
      <c r="CF67" s="34">
        <v>4</v>
      </c>
      <c r="CG67" s="34">
        <v>84</v>
      </c>
      <c r="CH67" s="118">
        <f>SUM(CE67:CF67)</f>
        <v>84</v>
      </c>
      <c r="CI67" s="35">
        <f>CG67/E67</f>
        <v>7.9021636876763876E-2</v>
      </c>
      <c r="CJ67" s="36">
        <v>525</v>
      </c>
      <c r="CK67" s="35">
        <f>CJ67/E67</f>
        <v>0.49388523047977423</v>
      </c>
      <c r="CL67" s="34">
        <v>332</v>
      </c>
      <c r="CM67" s="36">
        <v>53</v>
      </c>
      <c r="CN67" s="36">
        <v>334</v>
      </c>
      <c r="CO67" s="36">
        <v>53</v>
      </c>
      <c r="CP67" s="34">
        <v>540</v>
      </c>
      <c r="CQ67" s="34">
        <v>301</v>
      </c>
      <c r="CR67" s="36">
        <v>841</v>
      </c>
      <c r="CS67" s="121">
        <f>SUM(CP67:CQ67)</f>
        <v>841</v>
      </c>
      <c r="CT67" s="34">
        <v>0</v>
      </c>
      <c r="CU67" s="34">
        <v>203</v>
      </c>
      <c r="CV67" s="36">
        <v>1228</v>
      </c>
      <c r="CW67" s="35">
        <f>CV67/E67</f>
        <v>1.1552210724365004</v>
      </c>
      <c r="CX67" s="35">
        <f>CV67/CJ67</f>
        <v>2.3390476190476193</v>
      </c>
      <c r="CY67" s="34">
        <v>17</v>
      </c>
      <c r="CZ67" s="34">
        <v>3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13</v>
      </c>
      <c r="DH67" s="34">
        <v>1</v>
      </c>
      <c r="DI67" s="34">
        <v>0</v>
      </c>
      <c r="DJ67" s="34">
        <v>0</v>
      </c>
      <c r="DK67" s="34">
        <v>0</v>
      </c>
      <c r="DL67" s="34">
        <v>14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14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107</v>
      </c>
      <c r="EA67" s="34">
        <v>4</v>
      </c>
      <c r="EB67" s="34">
        <v>0</v>
      </c>
      <c r="EC67" s="34">
        <v>0</v>
      </c>
      <c r="ED67" s="34">
        <v>0</v>
      </c>
      <c r="EE67" s="34">
        <v>111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111</v>
      </c>
      <c r="EM67" s="38">
        <f>EL67/E67</f>
        <v>0.10442144873000941</v>
      </c>
      <c r="EN67" s="34">
        <v>0</v>
      </c>
      <c r="EO67" s="34">
        <v>0</v>
      </c>
      <c r="EP67" s="34">
        <v>2</v>
      </c>
      <c r="EQ67" s="34">
        <v>30</v>
      </c>
      <c r="ER67" s="34">
        <v>10</v>
      </c>
      <c r="ES67" s="34">
        <v>9</v>
      </c>
      <c r="ET67" s="34">
        <v>15</v>
      </c>
      <c r="EU67" s="34">
        <v>4</v>
      </c>
      <c r="EV67" s="34">
        <v>1</v>
      </c>
      <c r="EW67" s="34">
        <v>0</v>
      </c>
      <c r="EX67" s="34">
        <v>8</v>
      </c>
      <c r="EY67" s="37">
        <v>2200</v>
      </c>
      <c r="EZ67" s="44">
        <v>51</v>
      </c>
    </row>
    <row r="68" spans="1:156" s="1" customFormat="1" x14ac:dyDescent="0.2">
      <c r="A68" s="1" t="s">
        <v>159</v>
      </c>
      <c r="B68" s="1" t="s">
        <v>160</v>
      </c>
      <c r="C68" s="1" t="s">
        <v>161</v>
      </c>
      <c r="D68" s="15" t="s">
        <v>162</v>
      </c>
      <c r="E68" s="16">
        <v>7693</v>
      </c>
      <c r="F68" s="17"/>
      <c r="G68" s="17"/>
      <c r="H68" s="17"/>
      <c r="I68" s="18">
        <v>52</v>
      </c>
      <c r="J68" s="18">
        <v>23</v>
      </c>
      <c r="K68" s="18">
        <v>18</v>
      </c>
      <c r="L68" s="18">
        <v>29</v>
      </c>
      <c r="M68" s="18">
        <v>531</v>
      </c>
      <c r="N68" s="18">
        <v>340</v>
      </c>
      <c r="O68" s="18">
        <v>0</v>
      </c>
      <c r="P68" s="18">
        <v>871</v>
      </c>
      <c r="Q68" s="17"/>
      <c r="R68" s="18"/>
      <c r="S68" s="16">
        <v>11400</v>
      </c>
      <c r="T68" s="19">
        <f>S68/E68</f>
        <v>1.4818666320031197</v>
      </c>
      <c r="U68" s="20" t="s">
        <v>163</v>
      </c>
      <c r="V68" s="20" t="s">
        <v>164</v>
      </c>
      <c r="W68" s="21">
        <v>0</v>
      </c>
      <c r="X68" s="21">
        <v>40</v>
      </c>
      <c r="Y68" s="21">
        <v>0</v>
      </c>
      <c r="Z68" s="21">
        <v>40</v>
      </c>
      <c r="AA68" s="21">
        <v>43.2</v>
      </c>
      <c r="AB68" s="21">
        <v>83.2</v>
      </c>
      <c r="AC68" s="22">
        <v>0</v>
      </c>
      <c r="AD68" s="21">
        <v>5</v>
      </c>
      <c r="AE68" s="23">
        <v>138300</v>
      </c>
      <c r="AF68" s="24">
        <f>AE68/E68</f>
        <v>17.977382035616795</v>
      </c>
      <c r="AG68" s="25">
        <v>0</v>
      </c>
      <c r="AH68" s="25">
        <v>10</v>
      </c>
      <c r="AI68" s="25">
        <v>300</v>
      </c>
      <c r="AJ68" s="26" t="s">
        <v>165</v>
      </c>
      <c r="AK68" s="25">
        <v>12004</v>
      </c>
      <c r="AL68" s="23">
        <v>12304</v>
      </c>
      <c r="AM68" s="23">
        <f>AE68+AL68</f>
        <v>150604</v>
      </c>
      <c r="AN68" s="25">
        <v>50959</v>
      </c>
      <c r="AO68" s="23">
        <f>AM68+AN68</f>
        <v>201563</v>
      </c>
      <c r="AP68" s="25">
        <v>520</v>
      </c>
      <c r="AQ68" s="23">
        <v>520</v>
      </c>
      <c r="AR68" s="25">
        <v>0</v>
      </c>
      <c r="AS68" s="25">
        <v>1040</v>
      </c>
      <c r="AT68" s="25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8">
        <v>8652</v>
      </c>
      <c r="BA68" s="28">
        <v>1200</v>
      </c>
      <c r="BB68" s="28">
        <v>493</v>
      </c>
      <c r="BC68" s="28">
        <v>10345</v>
      </c>
      <c r="BD68" s="114">
        <f>SUM(AZ68:BB68)</f>
        <v>10345</v>
      </c>
      <c r="BE68" s="29">
        <f>BC68/E68</f>
        <v>1.3447289743923048</v>
      </c>
      <c r="BF68" s="28">
        <v>86626</v>
      </c>
      <c r="BG68" s="28">
        <v>6013</v>
      </c>
      <c r="BH68" s="28">
        <v>92639</v>
      </c>
      <c r="BI68" s="114">
        <f>SUM(BF68:BG68)</f>
        <v>92639</v>
      </c>
      <c r="BJ68" s="28">
        <v>18594</v>
      </c>
      <c r="BK68" s="28">
        <v>121578</v>
      </c>
      <c r="BL68" s="30">
        <v>0</v>
      </c>
      <c r="BM68" s="30">
        <v>0</v>
      </c>
      <c r="BN68" s="32">
        <v>18706</v>
      </c>
      <c r="BO68" s="32">
        <v>9459</v>
      </c>
      <c r="BP68" s="32">
        <v>28165</v>
      </c>
      <c r="BQ68" s="32"/>
      <c r="BR68" s="32"/>
      <c r="BS68" s="32">
        <v>3533</v>
      </c>
      <c r="BT68" s="32"/>
      <c r="BU68" s="32"/>
      <c r="BV68" s="32">
        <v>1063</v>
      </c>
      <c r="BW68" s="32">
        <v>820</v>
      </c>
      <c r="BX68" s="32">
        <v>10670</v>
      </c>
      <c r="BY68" s="32">
        <v>39</v>
      </c>
      <c r="BZ68" s="32">
        <v>1</v>
      </c>
      <c r="CA68" s="32">
        <v>40</v>
      </c>
      <c r="CB68" s="32">
        <v>0</v>
      </c>
      <c r="CC68" s="32">
        <v>32761</v>
      </c>
      <c r="CD68" s="32">
        <v>52</v>
      </c>
      <c r="CE68" s="34"/>
      <c r="CF68" s="34"/>
      <c r="CG68" s="37">
        <v>7904</v>
      </c>
      <c r="CH68" s="118">
        <f>SUM(CE68:CF68)</f>
        <v>0</v>
      </c>
      <c r="CI68" s="35">
        <f>CG68/E68</f>
        <v>1.027427531522163</v>
      </c>
      <c r="CJ68" s="36">
        <v>8950</v>
      </c>
      <c r="CK68" s="35">
        <f>CJ68/E68</f>
        <v>1.163395294423502</v>
      </c>
      <c r="CL68" s="34">
        <v>0</v>
      </c>
      <c r="CM68" s="36">
        <v>456</v>
      </c>
      <c r="CN68" s="36">
        <v>1641</v>
      </c>
      <c r="CO68" s="36">
        <v>88</v>
      </c>
      <c r="CP68" s="37">
        <v>7045</v>
      </c>
      <c r="CQ68" s="34">
        <v>3484</v>
      </c>
      <c r="CR68" s="36">
        <v>10529</v>
      </c>
      <c r="CS68" s="121">
        <f>SUM(CP68:CQ68)</f>
        <v>10529</v>
      </c>
      <c r="CT68" s="34">
        <v>0</v>
      </c>
      <c r="CU68" s="34">
        <v>0</v>
      </c>
      <c r="CV68" s="36">
        <v>12258</v>
      </c>
      <c r="CW68" s="35">
        <f>CV68/E68</f>
        <v>1.5933965943065125</v>
      </c>
      <c r="CX68" s="35">
        <f>CV68/CJ68</f>
        <v>1.3696089385474861</v>
      </c>
      <c r="CY68" s="34">
        <v>251</v>
      </c>
      <c r="CZ68" s="34">
        <v>281</v>
      </c>
      <c r="DA68" s="36" t="s">
        <v>166</v>
      </c>
      <c r="DB68" s="34">
        <v>0</v>
      </c>
      <c r="DC68" s="34">
        <v>0</v>
      </c>
      <c r="DD68" s="34">
        <v>27</v>
      </c>
      <c r="DE68" s="36"/>
      <c r="DF68" s="34">
        <v>37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6">
        <v>0</v>
      </c>
      <c r="DM68" s="34">
        <v>0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37</v>
      </c>
      <c r="DT68" s="34">
        <v>34</v>
      </c>
      <c r="DU68" s="34">
        <v>0</v>
      </c>
      <c r="DV68" s="34">
        <v>0</v>
      </c>
      <c r="DW68" s="34">
        <v>397</v>
      </c>
      <c r="DX68" s="34">
        <v>0</v>
      </c>
      <c r="DY68" s="34">
        <v>431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6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431</v>
      </c>
      <c r="EM68" s="38">
        <f>EL68/E68</f>
        <v>5.602495775380216E-2</v>
      </c>
      <c r="EN68" s="34">
        <v>0</v>
      </c>
      <c r="EO68" s="34">
        <v>0</v>
      </c>
      <c r="EP68" s="34">
        <v>0</v>
      </c>
      <c r="EQ68" s="34">
        <v>0</v>
      </c>
      <c r="ER68" s="34">
        <v>48</v>
      </c>
      <c r="ES68" s="34">
        <v>0</v>
      </c>
      <c r="ET68" s="34">
        <v>0</v>
      </c>
      <c r="EU68" s="34">
        <v>0</v>
      </c>
      <c r="EV68" s="34">
        <v>5</v>
      </c>
      <c r="EW68" s="34">
        <v>5</v>
      </c>
      <c r="EX68" s="34">
        <v>648</v>
      </c>
      <c r="EY68" s="34"/>
      <c r="EZ68" s="39">
        <v>9965</v>
      </c>
    </row>
    <row r="69" spans="1:156" s="1" customFormat="1" x14ac:dyDescent="0.2">
      <c r="A69" s="1" t="s">
        <v>504</v>
      </c>
      <c r="B69" s="1" t="s">
        <v>505</v>
      </c>
      <c r="C69" s="1" t="s">
        <v>225</v>
      </c>
      <c r="D69" s="15" t="s">
        <v>170</v>
      </c>
      <c r="E69" s="16">
        <v>530</v>
      </c>
      <c r="F69" s="17">
        <v>42</v>
      </c>
      <c r="G69" s="17">
        <v>10</v>
      </c>
      <c r="H69" s="17">
        <v>6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6">
        <v>2700</v>
      </c>
      <c r="T69" s="19">
        <f>S69/E69</f>
        <v>5.0943396226415096</v>
      </c>
      <c r="U69" s="20">
        <v>44013</v>
      </c>
      <c r="V69" s="20">
        <v>44377</v>
      </c>
      <c r="W69" s="21"/>
      <c r="X69" s="21"/>
      <c r="Y69" s="21"/>
      <c r="Z69" s="21"/>
      <c r="AA69" s="21"/>
      <c r="AB69" s="21"/>
      <c r="AC69" s="22"/>
      <c r="AD69" s="22"/>
      <c r="AE69" s="23"/>
      <c r="AF69" s="24"/>
      <c r="AG69" s="26"/>
      <c r="AH69" s="26"/>
      <c r="AI69" s="26"/>
      <c r="AJ69" s="26"/>
      <c r="AK69" s="26"/>
      <c r="AL69" s="23"/>
      <c r="AM69" s="23"/>
      <c r="AN69" s="26"/>
      <c r="AO69" s="23"/>
      <c r="AP69" s="26"/>
      <c r="AQ69" s="23"/>
      <c r="AR69" s="26"/>
      <c r="AS69" s="26"/>
      <c r="AT69" s="26"/>
      <c r="AU69" s="40"/>
      <c r="AV69" s="40"/>
      <c r="AW69" s="40"/>
      <c r="AX69" s="40"/>
      <c r="AY69" s="40"/>
      <c r="AZ69" s="28"/>
      <c r="BA69" s="28"/>
      <c r="BB69" s="28"/>
      <c r="BC69" s="28"/>
      <c r="BD69" s="114">
        <f>SUM(AZ69:BB69)</f>
        <v>0</v>
      </c>
      <c r="BE69" s="29"/>
      <c r="BF69" s="28"/>
      <c r="BG69" s="28"/>
      <c r="BH69" s="28"/>
      <c r="BI69" s="114">
        <f>SUM(BF69:BG69)</f>
        <v>0</v>
      </c>
      <c r="BJ69" s="28"/>
      <c r="BK69" s="28"/>
      <c r="BL69" s="41"/>
      <c r="BM69" s="41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6"/>
      <c r="CF69" s="36"/>
      <c r="CG69" s="36"/>
      <c r="CH69" s="118">
        <f>SUM(CE69:CF69)</f>
        <v>0</v>
      </c>
      <c r="CI69" s="35"/>
      <c r="CJ69" s="36"/>
      <c r="CK69" s="35"/>
      <c r="CL69" s="36"/>
      <c r="CM69" s="36"/>
      <c r="CN69" s="36"/>
      <c r="CO69" s="36"/>
      <c r="CP69" s="36"/>
      <c r="CQ69" s="36"/>
      <c r="CR69" s="36"/>
      <c r="CS69" s="121">
        <f>SUM(CP69:CQ69)</f>
        <v>0</v>
      </c>
      <c r="CT69" s="36"/>
      <c r="CU69" s="36"/>
      <c r="CV69" s="36"/>
      <c r="CW69" s="35"/>
      <c r="CX69" s="35"/>
      <c r="CY69" s="36"/>
      <c r="CZ69" s="36"/>
      <c r="DA69" s="36"/>
      <c r="DB69" s="36"/>
      <c r="DC69" s="36"/>
      <c r="DD69" s="36"/>
      <c r="DE69" s="36"/>
      <c r="DF69" s="34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4"/>
      <c r="DS69" s="36"/>
      <c r="DT69" s="36"/>
      <c r="DU69" s="36"/>
      <c r="DV69" s="36"/>
      <c r="DW69" s="36"/>
      <c r="DX69" s="36"/>
      <c r="DY69" s="34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4"/>
      <c r="EL69" s="34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42"/>
    </row>
    <row r="70" spans="1:156" s="1" customFormat="1" x14ac:dyDescent="0.2">
      <c r="A70" s="1" t="s">
        <v>289</v>
      </c>
      <c r="B70" s="1" t="s">
        <v>187</v>
      </c>
      <c r="C70" s="1" t="s">
        <v>187</v>
      </c>
      <c r="D70" s="15" t="s">
        <v>170</v>
      </c>
      <c r="E70" s="16">
        <v>2138</v>
      </c>
      <c r="F70" s="17">
        <v>39</v>
      </c>
      <c r="G70" s="17">
        <v>13</v>
      </c>
      <c r="H70" s="17">
        <v>11</v>
      </c>
      <c r="I70" s="18">
        <v>52</v>
      </c>
      <c r="J70" s="18">
        <v>10</v>
      </c>
      <c r="K70" s="18">
        <v>6</v>
      </c>
      <c r="L70" s="18">
        <v>42</v>
      </c>
      <c r="M70" s="18">
        <v>720</v>
      </c>
      <c r="N70" s="18">
        <v>48</v>
      </c>
      <c r="O70" s="18">
        <v>160</v>
      </c>
      <c r="P70" s="18">
        <v>768</v>
      </c>
      <c r="Q70" s="17"/>
      <c r="R70" s="17"/>
      <c r="S70" s="18">
        <v>914</v>
      </c>
      <c r="T70" s="19">
        <f>S70/E70</f>
        <v>0.42750233863423759</v>
      </c>
      <c r="U70" s="20" t="s">
        <v>171</v>
      </c>
      <c r="V70" s="20" t="s">
        <v>172</v>
      </c>
      <c r="W70" s="21">
        <v>0</v>
      </c>
      <c r="X70" s="21">
        <v>26</v>
      </c>
      <c r="Y70" s="21">
        <v>0</v>
      </c>
      <c r="Z70" s="21">
        <v>26</v>
      </c>
      <c r="AA70" s="21">
        <v>0</v>
      </c>
      <c r="AB70" s="21">
        <v>26</v>
      </c>
      <c r="AC70" s="22">
        <v>0</v>
      </c>
      <c r="AD70" s="21">
        <v>3</v>
      </c>
      <c r="AE70" s="23">
        <v>70892</v>
      </c>
      <c r="AF70" s="24">
        <f>AE70/E70</f>
        <v>33.158091674462113</v>
      </c>
      <c r="AG70" s="25">
        <v>0</v>
      </c>
      <c r="AH70" s="25">
        <v>0</v>
      </c>
      <c r="AI70" s="25">
        <v>0</v>
      </c>
      <c r="AJ70" s="26" t="s">
        <v>181</v>
      </c>
      <c r="AK70" s="25">
        <v>5778</v>
      </c>
      <c r="AL70" s="23">
        <v>5778</v>
      </c>
      <c r="AM70" s="23">
        <f>AE70+AL70</f>
        <v>76670</v>
      </c>
      <c r="AN70" s="25">
        <v>0</v>
      </c>
      <c r="AO70" s="23">
        <f>AM70+AN70</f>
        <v>76670</v>
      </c>
      <c r="AP70" s="25">
        <v>200</v>
      </c>
      <c r="AQ70" s="23">
        <v>937</v>
      </c>
      <c r="AR70" s="25">
        <v>0</v>
      </c>
      <c r="AS70" s="25">
        <v>1137</v>
      </c>
      <c r="AT70" s="25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8">
        <v>6450</v>
      </c>
      <c r="BA70" s="28">
        <v>750</v>
      </c>
      <c r="BB70" s="28">
        <v>1555</v>
      </c>
      <c r="BC70" s="28">
        <v>8755</v>
      </c>
      <c r="BD70" s="114">
        <f>SUM(AZ70:BB70)</f>
        <v>8755</v>
      </c>
      <c r="BE70" s="29">
        <f>BC70/E70</f>
        <v>4.0949485500467731</v>
      </c>
      <c r="BF70" s="28">
        <v>33076</v>
      </c>
      <c r="BG70" s="28">
        <v>5014</v>
      </c>
      <c r="BH70" s="28">
        <v>38090</v>
      </c>
      <c r="BI70" s="114">
        <f>SUM(BF70:BG70)</f>
        <v>38090</v>
      </c>
      <c r="BJ70" s="28">
        <v>13245</v>
      </c>
      <c r="BK70" s="28">
        <v>60090</v>
      </c>
      <c r="BL70" s="30">
        <v>0</v>
      </c>
      <c r="BM70" s="30">
        <v>9510</v>
      </c>
      <c r="BN70" s="32">
        <v>5229</v>
      </c>
      <c r="BO70" s="32">
        <v>2412</v>
      </c>
      <c r="BP70" s="32">
        <v>7641</v>
      </c>
      <c r="BQ70" s="32">
        <v>433</v>
      </c>
      <c r="BR70" s="32">
        <v>56</v>
      </c>
      <c r="BS70" s="32">
        <v>489</v>
      </c>
      <c r="BT70" s="32">
        <v>432</v>
      </c>
      <c r="BU70" s="32">
        <v>22</v>
      </c>
      <c r="BV70" s="32">
        <v>454</v>
      </c>
      <c r="BW70" s="32">
        <v>13158</v>
      </c>
      <c r="BX70" s="32">
        <v>10598</v>
      </c>
      <c r="BY70" s="32">
        <v>6</v>
      </c>
      <c r="BZ70" s="32">
        <v>0</v>
      </c>
      <c r="CA70" s="32">
        <v>6</v>
      </c>
      <c r="CB70" s="32">
        <v>23</v>
      </c>
      <c r="CC70" s="32">
        <v>8607</v>
      </c>
      <c r="CD70" s="32">
        <v>52</v>
      </c>
      <c r="CE70" s="34">
        <v>769</v>
      </c>
      <c r="CF70" s="34">
        <v>96</v>
      </c>
      <c r="CG70" s="34">
        <v>865</v>
      </c>
      <c r="CH70" s="118">
        <f>SUM(CE70:CF70)</f>
        <v>865</v>
      </c>
      <c r="CI70" s="35">
        <f>CG70/E70</f>
        <v>0.40458372310570628</v>
      </c>
      <c r="CJ70" s="36">
        <v>803</v>
      </c>
      <c r="CK70" s="35">
        <f>CJ70/E70</f>
        <v>0.37558465855940132</v>
      </c>
      <c r="CL70" s="34">
        <v>0</v>
      </c>
      <c r="CM70" s="36">
        <v>73</v>
      </c>
      <c r="CN70" s="36">
        <v>1464</v>
      </c>
      <c r="CO70" s="36">
        <v>14</v>
      </c>
      <c r="CP70" s="37">
        <v>1295</v>
      </c>
      <c r="CQ70" s="34">
        <v>647</v>
      </c>
      <c r="CR70" s="36">
        <v>1942</v>
      </c>
      <c r="CS70" s="121">
        <f>SUM(CP70:CQ70)</f>
        <v>1942</v>
      </c>
      <c r="CT70" s="34">
        <v>23</v>
      </c>
      <c r="CU70" s="34">
        <v>92</v>
      </c>
      <c r="CV70" s="36">
        <v>3420</v>
      </c>
      <c r="CW70" s="35">
        <f>CV70/E70</f>
        <v>1.5996258185219832</v>
      </c>
      <c r="CX70" s="35">
        <f>CV70/CJ70</f>
        <v>4.2590286425902866</v>
      </c>
      <c r="CY70" s="34">
        <v>165</v>
      </c>
      <c r="CZ70" s="34">
        <v>57</v>
      </c>
      <c r="DA70" s="34">
        <v>0</v>
      </c>
      <c r="DB70" s="34">
        <v>0</v>
      </c>
      <c r="DC70" s="34">
        <v>0</v>
      </c>
      <c r="DD70" s="34">
        <v>2</v>
      </c>
      <c r="DE70" s="34">
        <v>0</v>
      </c>
      <c r="DF70" s="34">
        <v>2</v>
      </c>
      <c r="DG70" s="34">
        <v>5</v>
      </c>
      <c r="DH70" s="34">
        <v>0</v>
      </c>
      <c r="DI70" s="34">
        <v>0</v>
      </c>
      <c r="DJ70" s="34">
        <v>0</v>
      </c>
      <c r="DK70" s="34">
        <v>0</v>
      </c>
      <c r="DL70" s="34">
        <v>5</v>
      </c>
      <c r="DM70" s="34">
        <v>0</v>
      </c>
      <c r="DN70" s="34">
        <v>0</v>
      </c>
      <c r="DO70" s="34">
        <v>0</v>
      </c>
      <c r="DP70" s="34">
        <v>23</v>
      </c>
      <c r="DQ70" s="34">
        <v>0</v>
      </c>
      <c r="DR70" s="34">
        <v>23</v>
      </c>
      <c r="DS70" s="34">
        <v>30</v>
      </c>
      <c r="DT70" s="34">
        <v>0</v>
      </c>
      <c r="DU70" s="34">
        <v>0</v>
      </c>
      <c r="DV70" s="34">
        <v>0</v>
      </c>
      <c r="DW70" s="34">
        <v>10</v>
      </c>
      <c r="DX70" s="34">
        <v>0</v>
      </c>
      <c r="DY70" s="34">
        <v>10</v>
      </c>
      <c r="DZ70" s="34">
        <v>60</v>
      </c>
      <c r="EA70" s="34">
        <v>0</v>
      </c>
      <c r="EB70" s="34">
        <v>0</v>
      </c>
      <c r="EC70" s="34">
        <v>0</v>
      </c>
      <c r="ED70" s="34">
        <v>0</v>
      </c>
      <c r="EE70" s="34">
        <v>60</v>
      </c>
      <c r="EF70" s="34">
        <v>0</v>
      </c>
      <c r="EG70" s="34">
        <v>0</v>
      </c>
      <c r="EH70" s="34">
        <v>0</v>
      </c>
      <c r="EI70" s="34">
        <v>105</v>
      </c>
      <c r="EJ70" s="34">
        <v>0</v>
      </c>
      <c r="EK70" s="34">
        <v>105</v>
      </c>
      <c r="EL70" s="34">
        <v>175</v>
      </c>
      <c r="EM70" s="38">
        <f>EL70/E70</f>
        <v>8.1852198316183344E-2</v>
      </c>
      <c r="EN70" s="34">
        <v>1</v>
      </c>
      <c r="EO70" s="34">
        <v>11</v>
      </c>
      <c r="EP70" s="34">
        <v>15</v>
      </c>
      <c r="EQ70" s="34">
        <v>369</v>
      </c>
      <c r="ER70" s="34">
        <v>0</v>
      </c>
      <c r="ES70" s="34">
        <v>0</v>
      </c>
      <c r="ET70" s="34">
        <v>0</v>
      </c>
      <c r="EU70" s="34">
        <v>0</v>
      </c>
      <c r="EV70" s="34">
        <v>4</v>
      </c>
      <c r="EW70" s="34">
        <v>0</v>
      </c>
      <c r="EX70" s="34">
        <v>6</v>
      </c>
      <c r="EY70" s="34">
        <v>16</v>
      </c>
      <c r="EZ70" s="39">
        <v>1969</v>
      </c>
    </row>
    <row r="71" spans="1:156" s="1" customFormat="1" x14ac:dyDescent="0.2">
      <c r="A71" s="1" t="s">
        <v>290</v>
      </c>
      <c r="B71" s="1" t="s">
        <v>291</v>
      </c>
      <c r="C71" s="1" t="s">
        <v>161</v>
      </c>
      <c r="D71" s="15" t="s">
        <v>170</v>
      </c>
      <c r="E71" s="16">
        <v>936</v>
      </c>
      <c r="F71" s="17">
        <v>24</v>
      </c>
      <c r="G71" s="17">
        <v>28</v>
      </c>
      <c r="H71" s="17">
        <v>24</v>
      </c>
      <c r="I71" s="18">
        <v>52</v>
      </c>
      <c r="J71" s="18">
        <v>13</v>
      </c>
      <c r="K71" s="18">
        <v>11</v>
      </c>
      <c r="L71" s="18">
        <v>39</v>
      </c>
      <c r="M71" s="18">
        <v>504</v>
      </c>
      <c r="N71" s="18">
        <v>36</v>
      </c>
      <c r="O71" s="18">
        <v>108</v>
      </c>
      <c r="P71" s="18">
        <v>540</v>
      </c>
      <c r="Q71" s="18"/>
      <c r="R71" s="18"/>
      <c r="S71" s="16">
        <v>5996</v>
      </c>
      <c r="T71" s="19">
        <f>S71/E71</f>
        <v>6.4059829059829063</v>
      </c>
      <c r="U71" s="20" t="s">
        <v>163</v>
      </c>
      <c r="V71" s="20" t="s">
        <v>164</v>
      </c>
      <c r="W71" s="21">
        <v>25.2</v>
      </c>
      <c r="X71" s="21">
        <v>0</v>
      </c>
      <c r="Y71" s="21">
        <v>31</v>
      </c>
      <c r="Z71" s="21">
        <v>56</v>
      </c>
      <c r="AA71" s="21">
        <v>4</v>
      </c>
      <c r="AB71" s="21">
        <v>60</v>
      </c>
      <c r="AC71" s="22">
        <v>0</v>
      </c>
      <c r="AD71" s="21">
        <v>40</v>
      </c>
      <c r="AE71" s="23">
        <v>25375</v>
      </c>
      <c r="AF71" s="24">
        <f>AE71/E71</f>
        <v>27.110042735042736</v>
      </c>
      <c r="AG71" s="25">
        <v>0</v>
      </c>
      <c r="AH71" s="25">
        <v>0</v>
      </c>
      <c r="AI71" s="25">
        <v>0</v>
      </c>
      <c r="AJ71" s="26" t="s">
        <v>181</v>
      </c>
      <c r="AK71" s="25">
        <v>72382</v>
      </c>
      <c r="AL71" s="23">
        <v>72382</v>
      </c>
      <c r="AM71" s="23">
        <f>AE71+AL71</f>
        <v>97757</v>
      </c>
      <c r="AN71" s="25">
        <v>0</v>
      </c>
      <c r="AO71" s="23">
        <f>AM71+AN71</f>
        <v>97757</v>
      </c>
      <c r="AP71" s="25">
        <v>720</v>
      </c>
      <c r="AQ71" s="23">
        <v>0</v>
      </c>
      <c r="AR71" s="25">
        <v>7078</v>
      </c>
      <c r="AS71" s="25">
        <v>7798</v>
      </c>
      <c r="AT71" s="25">
        <v>240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8"/>
      <c r="BA71" s="28"/>
      <c r="BB71" s="28"/>
      <c r="BC71" s="28">
        <v>6891</v>
      </c>
      <c r="BD71" s="114">
        <f>SUM(AZ71:BB71)</f>
        <v>0</v>
      </c>
      <c r="BE71" s="29">
        <f>BC71/E71</f>
        <v>7.3621794871794872</v>
      </c>
      <c r="BF71" s="28">
        <v>49139</v>
      </c>
      <c r="BG71" s="28">
        <v>4002</v>
      </c>
      <c r="BH71" s="28">
        <v>53141</v>
      </c>
      <c r="BI71" s="114">
        <f>SUM(BF71:BG71)</f>
        <v>53141</v>
      </c>
      <c r="BJ71" s="28">
        <v>23266</v>
      </c>
      <c r="BK71" s="28">
        <v>83298</v>
      </c>
      <c r="BL71" s="30">
        <v>2835</v>
      </c>
      <c r="BM71" s="30">
        <v>0</v>
      </c>
      <c r="BN71" s="32">
        <v>8128</v>
      </c>
      <c r="BO71" s="32">
        <v>6535</v>
      </c>
      <c r="BP71" s="32">
        <v>14663</v>
      </c>
      <c r="BQ71" s="32">
        <v>1060</v>
      </c>
      <c r="BR71" s="32">
        <v>325</v>
      </c>
      <c r="BS71" s="32">
        <v>1385</v>
      </c>
      <c r="BT71" s="32">
        <v>327</v>
      </c>
      <c r="BU71" s="32">
        <v>153</v>
      </c>
      <c r="BV71" s="32">
        <v>480</v>
      </c>
      <c r="BW71" s="32">
        <v>820</v>
      </c>
      <c r="BX71" s="32">
        <v>10670</v>
      </c>
      <c r="BY71" s="32">
        <v>30</v>
      </c>
      <c r="BZ71" s="32">
        <v>2</v>
      </c>
      <c r="CA71" s="32">
        <v>32</v>
      </c>
      <c r="CB71" s="32">
        <v>43</v>
      </c>
      <c r="CC71" s="32">
        <v>16571</v>
      </c>
      <c r="CD71" s="32">
        <v>53</v>
      </c>
      <c r="CE71" s="34"/>
      <c r="CF71" s="34"/>
      <c r="CG71" s="34">
        <v>909</v>
      </c>
      <c r="CH71" s="118">
        <f>SUM(CE71:CF71)</f>
        <v>0</v>
      </c>
      <c r="CI71" s="35">
        <f>CG71/E71</f>
        <v>0.97115384615384615</v>
      </c>
      <c r="CJ71" s="36">
        <v>4759</v>
      </c>
      <c r="CK71" s="35">
        <f>CJ71/E71</f>
        <v>5.0844017094017095</v>
      </c>
      <c r="CL71" s="34">
        <v>300</v>
      </c>
      <c r="CM71" s="36">
        <v>959</v>
      </c>
      <c r="CN71" s="36">
        <v>1099</v>
      </c>
      <c r="CO71" s="36">
        <v>9</v>
      </c>
      <c r="CP71" s="34"/>
      <c r="CQ71" s="34"/>
      <c r="CR71" s="36">
        <v>9204</v>
      </c>
      <c r="CS71" s="121">
        <f>SUM(CP71:CQ71)</f>
        <v>0</v>
      </c>
      <c r="CT71" s="34">
        <v>73</v>
      </c>
      <c r="CU71" s="34">
        <v>300</v>
      </c>
      <c r="CV71" s="36">
        <v>10312</v>
      </c>
      <c r="CW71" s="35">
        <f>CV71/E71</f>
        <v>11.017094017094017</v>
      </c>
      <c r="CX71" s="35">
        <f>CV71/CJ71</f>
        <v>2.1668417734818237</v>
      </c>
      <c r="CY71" s="34">
        <v>127</v>
      </c>
      <c r="CZ71" s="34">
        <v>392</v>
      </c>
      <c r="DA71" s="34">
        <v>11</v>
      </c>
      <c r="DB71" s="34">
        <v>9</v>
      </c>
      <c r="DC71" s="34">
        <v>0</v>
      </c>
      <c r="DD71" s="34">
        <v>5</v>
      </c>
      <c r="DE71" s="34">
        <v>6</v>
      </c>
      <c r="DF71" s="34">
        <v>31</v>
      </c>
      <c r="DG71" s="36"/>
      <c r="DH71" s="36"/>
      <c r="DI71" s="36"/>
      <c r="DJ71" s="36"/>
      <c r="DK71" s="34">
        <v>2</v>
      </c>
      <c r="DL71" s="34">
        <v>2</v>
      </c>
      <c r="DM71" s="34">
        <v>1</v>
      </c>
      <c r="DN71" s="34">
        <v>1</v>
      </c>
      <c r="DO71" s="34">
        <v>1</v>
      </c>
      <c r="DP71" s="34">
        <v>10</v>
      </c>
      <c r="DQ71" s="34">
        <v>1</v>
      </c>
      <c r="DR71" s="34">
        <v>14</v>
      </c>
      <c r="DS71" s="34">
        <v>47</v>
      </c>
      <c r="DT71" s="34">
        <v>107</v>
      </c>
      <c r="DU71" s="34">
        <v>321</v>
      </c>
      <c r="DV71" s="34">
        <v>18</v>
      </c>
      <c r="DW71" s="34">
        <v>6</v>
      </c>
      <c r="DX71" s="34">
        <v>323</v>
      </c>
      <c r="DY71" s="34">
        <v>775</v>
      </c>
      <c r="DZ71" s="34">
        <v>50</v>
      </c>
      <c r="EA71" s="36"/>
      <c r="EB71" s="36"/>
      <c r="EC71" s="36"/>
      <c r="ED71" s="34">
        <v>43</v>
      </c>
      <c r="EE71" s="34">
        <v>93</v>
      </c>
      <c r="EF71" s="34">
        <v>13</v>
      </c>
      <c r="EG71" s="34">
        <v>50</v>
      </c>
      <c r="EH71" s="36"/>
      <c r="EI71" s="34">
        <v>58</v>
      </c>
      <c r="EJ71" s="36"/>
      <c r="EK71" s="34">
        <v>121</v>
      </c>
      <c r="EL71" s="34">
        <v>989</v>
      </c>
      <c r="EM71" s="38">
        <f>EL71/E71</f>
        <v>1.0566239316239316</v>
      </c>
      <c r="EN71" s="34">
        <v>13</v>
      </c>
      <c r="EO71" s="34">
        <v>685</v>
      </c>
      <c r="EP71" s="34">
        <v>16</v>
      </c>
      <c r="EQ71" s="34">
        <v>450</v>
      </c>
      <c r="ER71" s="34">
        <v>5</v>
      </c>
      <c r="ES71" s="34">
        <v>5</v>
      </c>
      <c r="ET71" s="34">
        <v>5</v>
      </c>
      <c r="EU71" s="34">
        <v>8</v>
      </c>
      <c r="EV71" s="34">
        <v>9</v>
      </c>
      <c r="EW71" s="34">
        <v>20</v>
      </c>
      <c r="EX71" s="34">
        <v>100</v>
      </c>
      <c r="EY71" s="37">
        <v>14695</v>
      </c>
      <c r="EZ71" s="39">
        <v>4176</v>
      </c>
    </row>
    <row r="72" spans="1:156" s="1" customFormat="1" x14ac:dyDescent="0.2">
      <c r="A72" s="1" t="s">
        <v>292</v>
      </c>
      <c r="B72" s="1" t="s">
        <v>293</v>
      </c>
      <c r="C72" s="1" t="s">
        <v>178</v>
      </c>
      <c r="D72" s="15" t="s">
        <v>170</v>
      </c>
      <c r="E72" s="16">
        <v>1248</v>
      </c>
      <c r="F72" s="17"/>
      <c r="G72" s="17"/>
      <c r="H72" s="17"/>
      <c r="I72" s="18">
        <v>52</v>
      </c>
      <c r="J72" s="18">
        <v>28</v>
      </c>
      <c r="K72" s="18">
        <v>24</v>
      </c>
      <c r="L72" s="18">
        <v>24</v>
      </c>
      <c r="M72" s="18">
        <v>207</v>
      </c>
      <c r="N72" s="18">
        <v>0</v>
      </c>
      <c r="O72" s="16">
        <v>1120</v>
      </c>
      <c r="P72" s="18">
        <v>207</v>
      </c>
      <c r="Q72" s="18"/>
      <c r="R72" s="18"/>
      <c r="S72" s="18">
        <v>678</v>
      </c>
      <c r="T72" s="19">
        <f>S72/E72</f>
        <v>0.54326923076923073</v>
      </c>
      <c r="U72" s="20" t="s">
        <v>163</v>
      </c>
      <c r="V72" s="20" t="s">
        <v>164</v>
      </c>
      <c r="W72" s="21">
        <v>0</v>
      </c>
      <c r="X72" s="21">
        <v>22</v>
      </c>
      <c r="Y72" s="21">
        <v>0</v>
      </c>
      <c r="Z72" s="21">
        <v>22</v>
      </c>
      <c r="AA72" s="21">
        <v>0</v>
      </c>
      <c r="AB72" s="21">
        <v>22</v>
      </c>
      <c r="AC72" s="22">
        <v>0</v>
      </c>
      <c r="AD72" s="21">
        <v>15</v>
      </c>
      <c r="AE72" s="23">
        <v>40077</v>
      </c>
      <c r="AF72" s="24">
        <f>AE72/E72</f>
        <v>32.112980769230766</v>
      </c>
      <c r="AG72" s="25">
        <v>0</v>
      </c>
      <c r="AH72" s="25">
        <v>0</v>
      </c>
      <c r="AI72" s="25">
        <v>0</v>
      </c>
      <c r="AJ72" s="26" t="s">
        <v>181</v>
      </c>
      <c r="AK72" s="25">
        <v>3281</v>
      </c>
      <c r="AL72" s="23">
        <v>3281</v>
      </c>
      <c r="AM72" s="23">
        <f>AE72+AL72</f>
        <v>43358</v>
      </c>
      <c r="AN72" s="25">
        <v>0</v>
      </c>
      <c r="AO72" s="23">
        <f>AM72+AN72</f>
        <v>43358</v>
      </c>
      <c r="AP72" s="25">
        <v>200</v>
      </c>
      <c r="AQ72" s="23">
        <v>0</v>
      </c>
      <c r="AR72" s="25">
        <v>0</v>
      </c>
      <c r="AS72" s="25">
        <v>200</v>
      </c>
      <c r="AT72" s="25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8"/>
      <c r="BA72" s="28"/>
      <c r="BB72" s="28"/>
      <c r="BC72" s="28">
        <v>5004</v>
      </c>
      <c r="BD72" s="114">
        <f>SUM(AZ72:BB72)</f>
        <v>0</v>
      </c>
      <c r="BE72" s="29">
        <f>BC72/E72</f>
        <v>4.009615384615385</v>
      </c>
      <c r="BF72" s="28">
        <v>20978</v>
      </c>
      <c r="BG72" s="28">
        <v>2697</v>
      </c>
      <c r="BH72" s="28">
        <v>23675</v>
      </c>
      <c r="BI72" s="114">
        <f>SUM(BF72:BG72)</f>
        <v>23675</v>
      </c>
      <c r="BJ72" s="28">
        <v>15770</v>
      </c>
      <c r="BK72" s="28">
        <v>44449</v>
      </c>
      <c r="BL72" s="30">
        <v>0</v>
      </c>
      <c r="BM72" s="30">
        <v>0</v>
      </c>
      <c r="BN72" s="32"/>
      <c r="BO72" s="32"/>
      <c r="BP72" s="32">
        <v>8728</v>
      </c>
      <c r="BQ72" s="32"/>
      <c r="BR72" s="32"/>
      <c r="BS72" s="32">
        <v>638</v>
      </c>
      <c r="BT72" s="32"/>
      <c r="BU72" s="32"/>
      <c r="BV72" s="32">
        <v>212</v>
      </c>
      <c r="BW72" s="43">
        <v>13158</v>
      </c>
      <c r="BX72" s="32">
        <v>9192</v>
      </c>
      <c r="BY72" s="32">
        <v>0</v>
      </c>
      <c r="BZ72" s="32">
        <v>0</v>
      </c>
      <c r="CA72" s="32">
        <v>0</v>
      </c>
      <c r="CB72" s="32">
        <v>10</v>
      </c>
      <c r="CC72" s="32">
        <v>9588</v>
      </c>
      <c r="CD72" s="32">
        <v>52</v>
      </c>
      <c r="CE72" s="34"/>
      <c r="CF72" s="34"/>
      <c r="CG72" s="34">
        <v>425</v>
      </c>
      <c r="CH72" s="118">
        <f>SUM(CE72:CF72)</f>
        <v>0</v>
      </c>
      <c r="CI72" s="35">
        <f>CG72/E72</f>
        <v>0.34054487179487181</v>
      </c>
      <c r="CJ72" s="36">
        <v>1663</v>
      </c>
      <c r="CK72" s="35">
        <f>CJ72/E72</f>
        <v>1.3325320512820513</v>
      </c>
      <c r="CL72" s="34">
        <v>0</v>
      </c>
      <c r="CM72" s="36">
        <v>300</v>
      </c>
      <c r="CN72" s="36">
        <v>833</v>
      </c>
      <c r="CO72" s="36">
        <v>833</v>
      </c>
      <c r="CP72" s="34"/>
      <c r="CQ72" s="34"/>
      <c r="CR72" s="36">
        <v>1373</v>
      </c>
      <c r="CS72" s="121">
        <f>SUM(CP72:CQ72)</f>
        <v>0</v>
      </c>
      <c r="CT72" s="34">
        <v>0</v>
      </c>
      <c r="CU72" s="34">
        <v>0</v>
      </c>
      <c r="CV72" s="36">
        <v>3039</v>
      </c>
      <c r="CW72" s="35">
        <f>CV72/E72</f>
        <v>2.4350961538461537</v>
      </c>
      <c r="CX72" s="35">
        <f>CV72/CJ72</f>
        <v>1.8274203247143717</v>
      </c>
      <c r="CY72" s="34">
        <v>10</v>
      </c>
      <c r="CZ72" s="34">
        <v>11</v>
      </c>
      <c r="DA72" s="36"/>
      <c r="DB72" s="36"/>
      <c r="DC72" s="36"/>
      <c r="DD72" s="36"/>
      <c r="DE72" s="36"/>
      <c r="DF72" s="34">
        <v>0</v>
      </c>
      <c r="DG72" s="36"/>
      <c r="DH72" s="36"/>
      <c r="DI72" s="36"/>
      <c r="DJ72" s="36"/>
      <c r="DK72" s="36"/>
      <c r="DL72" s="36">
        <v>0</v>
      </c>
      <c r="DM72" s="36"/>
      <c r="DN72" s="36"/>
      <c r="DO72" s="36"/>
      <c r="DP72" s="36"/>
      <c r="DQ72" s="36"/>
      <c r="DR72" s="34">
        <v>0</v>
      </c>
      <c r="DS72" s="36">
        <v>0</v>
      </c>
      <c r="DT72" s="36"/>
      <c r="DU72" s="36"/>
      <c r="DV72" s="36"/>
      <c r="DW72" s="36"/>
      <c r="DX72" s="36"/>
      <c r="DY72" s="34">
        <v>0</v>
      </c>
      <c r="DZ72" s="36"/>
      <c r="EA72" s="36"/>
      <c r="EB72" s="36"/>
      <c r="EC72" s="36"/>
      <c r="ED72" s="36"/>
      <c r="EE72" s="36">
        <v>0</v>
      </c>
      <c r="EF72" s="36"/>
      <c r="EG72" s="36"/>
      <c r="EH72" s="36"/>
      <c r="EI72" s="36"/>
      <c r="EJ72" s="36"/>
      <c r="EK72" s="34">
        <v>0</v>
      </c>
      <c r="EL72" s="34">
        <v>0</v>
      </c>
      <c r="EM72" s="38">
        <f>EL72/E72</f>
        <v>0</v>
      </c>
      <c r="EN72" s="34">
        <v>0</v>
      </c>
      <c r="EO72" s="34">
        <v>0</v>
      </c>
      <c r="EP72" s="34">
        <v>14</v>
      </c>
      <c r="EQ72" s="34">
        <v>309</v>
      </c>
      <c r="ER72" s="34">
        <v>0</v>
      </c>
      <c r="ES72" s="34">
        <v>0</v>
      </c>
      <c r="ET72" s="34">
        <v>0</v>
      </c>
      <c r="EU72" s="34">
        <v>0</v>
      </c>
      <c r="EV72" s="34">
        <v>3</v>
      </c>
      <c r="EW72" s="34">
        <v>0</v>
      </c>
      <c r="EX72" s="34">
        <v>113</v>
      </c>
      <c r="EY72" s="34">
        <v>176</v>
      </c>
      <c r="EZ72" s="39">
        <v>4356</v>
      </c>
    </row>
    <row r="73" spans="1:156" s="1" customFormat="1" x14ac:dyDescent="0.2">
      <c r="A73" s="1" t="s">
        <v>506</v>
      </c>
      <c r="B73" s="1" t="s">
        <v>507</v>
      </c>
      <c r="C73" s="1" t="s">
        <v>190</v>
      </c>
      <c r="D73" s="15" t="s">
        <v>238</v>
      </c>
      <c r="E73" s="16">
        <v>535</v>
      </c>
      <c r="F73" s="17">
        <v>25</v>
      </c>
      <c r="G73" s="17">
        <v>27</v>
      </c>
      <c r="H73" s="17">
        <v>25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 t="s">
        <v>184</v>
      </c>
      <c r="T73" s="19"/>
      <c r="U73" s="20">
        <v>43831</v>
      </c>
      <c r="V73" s="20">
        <v>44196</v>
      </c>
      <c r="W73" s="21"/>
      <c r="X73" s="21"/>
      <c r="Y73" s="21"/>
      <c r="Z73" s="21"/>
      <c r="AA73" s="21"/>
      <c r="AB73" s="21"/>
      <c r="AC73" s="22"/>
      <c r="AD73" s="22"/>
      <c r="AE73" s="23"/>
      <c r="AF73" s="24"/>
      <c r="AG73" s="26"/>
      <c r="AH73" s="26"/>
      <c r="AI73" s="26"/>
      <c r="AJ73" s="26"/>
      <c r="AK73" s="26"/>
      <c r="AL73" s="23"/>
      <c r="AM73" s="23"/>
      <c r="AN73" s="26"/>
      <c r="AO73" s="23"/>
      <c r="AP73" s="26"/>
      <c r="AQ73" s="23"/>
      <c r="AR73" s="26"/>
      <c r="AS73" s="26"/>
      <c r="AT73" s="26"/>
      <c r="AU73" s="40"/>
      <c r="AV73" s="40"/>
      <c r="AW73" s="40"/>
      <c r="AX73" s="40"/>
      <c r="AY73" s="40"/>
      <c r="AZ73" s="28"/>
      <c r="BA73" s="28"/>
      <c r="BB73" s="28"/>
      <c r="BC73" s="28"/>
      <c r="BD73" s="114">
        <f>SUM(AZ73:BB73)</f>
        <v>0</v>
      </c>
      <c r="BE73" s="29"/>
      <c r="BF73" s="28"/>
      <c r="BG73" s="28"/>
      <c r="BH73" s="28"/>
      <c r="BI73" s="114">
        <f>SUM(BF73:BG73)</f>
        <v>0</v>
      </c>
      <c r="BJ73" s="28"/>
      <c r="BK73" s="28"/>
      <c r="BL73" s="41"/>
      <c r="BM73" s="41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6"/>
      <c r="CF73" s="36"/>
      <c r="CG73" s="36"/>
      <c r="CH73" s="118">
        <f>SUM(CE73:CF73)</f>
        <v>0</v>
      </c>
      <c r="CI73" s="35"/>
      <c r="CJ73" s="36"/>
      <c r="CK73" s="35"/>
      <c r="CL73" s="36"/>
      <c r="CM73" s="36"/>
      <c r="CN73" s="36"/>
      <c r="CO73" s="36"/>
      <c r="CP73" s="36"/>
      <c r="CQ73" s="36"/>
      <c r="CR73" s="36"/>
      <c r="CS73" s="121">
        <f>SUM(CP73:CQ73)</f>
        <v>0</v>
      </c>
      <c r="CT73" s="36"/>
      <c r="CU73" s="36"/>
      <c r="CV73" s="36"/>
      <c r="CW73" s="35"/>
      <c r="CX73" s="35"/>
      <c r="CY73" s="36"/>
      <c r="CZ73" s="36"/>
      <c r="DA73" s="36"/>
      <c r="DB73" s="36"/>
      <c r="DC73" s="36"/>
      <c r="DD73" s="36"/>
      <c r="DE73" s="36"/>
      <c r="DF73" s="34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4"/>
      <c r="DS73" s="36"/>
      <c r="DT73" s="36"/>
      <c r="DU73" s="36"/>
      <c r="DV73" s="36"/>
      <c r="DW73" s="36"/>
      <c r="DX73" s="36"/>
      <c r="DY73" s="34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4"/>
      <c r="EL73" s="34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42"/>
    </row>
    <row r="74" spans="1:156" s="1" customFormat="1" x14ac:dyDescent="0.2">
      <c r="A74" s="1" t="s">
        <v>294</v>
      </c>
      <c r="B74" s="1" t="s">
        <v>295</v>
      </c>
      <c r="C74" s="1" t="s">
        <v>225</v>
      </c>
      <c r="D74" s="15" t="s">
        <v>170</v>
      </c>
      <c r="E74" s="16">
        <v>1820</v>
      </c>
      <c r="F74" s="17">
        <v>40</v>
      </c>
      <c r="G74" s="17">
        <v>12</v>
      </c>
      <c r="H74" s="17">
        <v>40</v>
      </c>
      <c r="I74" s="18">
        <v>52</v>
      </c>
      <c r="J74" s="18">
        <v>27</v>
      </c>
      <c r="K74" s="18">
        <v>25</v>
      </c>
      <c r="L74" s="18">
        <v>25</v>
      </c>
      <c r="M74" s="18">
        <v>648</v>
      </c>
      <c r="N74" s="18">
        <v>224</v>
      </c>
      <c r="O74" s="18">
        <v>600</v>
      </c>
      <c r="P74" s="18">
        <v>872</v>
      </c>
      <c r="Q74" s="17"/>
      <c r="R74" s="17"/>
      <c r="S74" s="18">
        <v>800</v>
      </c>
      <c r="T74" s="19">
        <f>S74/E74</f>
        <v>0.43956043956043955</v>
      </c>
      <c r="U74" s="20" t="s">
        <v>171</v>
      </c>
      <c r="V74" s="20" t="s">
        <v>172</v>
      </c>
      <c r="W74" s="21">
        <v>0</v>
      </c>
      <c r="X74" s="21">
        <v>20</v>
      </c>
      <c r="Y74" s="21">
        <v>11.5</v>
      </c>
      <c r="Z74" s="21">
        <v>31.6</v>
      </c>
      <c r="AA74" s="21">
        <v>0</v>
      </c>
      <c r="AB74" s="21">
        <v>31.6</v>
      </c>
      <c r="AC74" s="22">
        <v>0</v>
      </c>
      <c r="AD74" s="21">
        <v>12</v>
      </c>
      <c r="AE74" s="23">
        <v>35626</v>
      </c>
      <c r="AF74" s="24">
        <f>AE74/E74</f>
        <v>19.574725274725274</v>
      </c>
      <c r="AG74" s="25">
        <v>0</v>
      </c>
      <c r="AH74" s="25">
        <v>0</v>
      </c>
      <c r="AI74" s="25">
        <v>0</v>
      </c>
      <c r="AJ74" s="26" t="s">
        <v>181</v>
      </c>
      <c r="AK74" s="25">
        <v>17256</v>
      </c>
      <c r="AL74" s="23">
        <v>17256</v>
      </c>
      <c r="AM74" s="23">
        <f>AE74+AL74</f>
        <v>52882</v>
      </c>
      <c r="AN74" s="25">
        <v>0</v>
      </c>
      <c r="AO74" s="23">
        <f>AM74+AN74</f>
        <v>52882</v>
      </c>
      <c r="AP74" s="25">
        <v>0</v>
      </c>
      <c r="AQ74" s="23">
        <v>390</v>
      </c>
      <c r="AR74" s="25">
        <v>2500</v>
      </c>
      <c r="AS74" s="25">
        <v>2890</v>
      </c>
      <c r="AT74" s="25">
        <v>14000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8"/>
      <c r="BA74" s="28"/>
      <c r="BB74" s="28"/>
      <c r="BC74" s="28">
        <v>5340</v>
      </c>
      <c r="BD74" s="114">
        <f>SUM(AZ74:BB74)</f>
        <v>0</v>
      </c>
      <c r="BE74" s="29">
        <f>BC74/E74</f>
        <v>2.9340659340659339</v>
      </c>
      <c r="BF74" s="28">
        <v>32485</v>
      </c>
      <c r="BG74" s="28">
        <v>2355</v>
      </c>
      <c r="BH74" s="28">
        <v>34840</v>
      </c>
      <c r="BI74" s="114">
        <f>SUM(BF74:BG74)</f>
        <v>34840</v>
      </c>
      <c r="BJ74" s="28">
        <v>12333</v>
      </c>
      <c r="BK74" s="28">
        <v>52513</v>
      </c>
      <c r="BL74" s="30">
        <v>0</v>
      </c>
      <c r="BM74" s="30">
        <v>0</v>
      </c>
      <c r="BN74" s="32">
        <v>1833</v>
      </c>
      <c r="BO74" s="32">
        <v>2089</v>
      </c>
      <c r="BP74" s="32">
        <v>3922</v>
      </c>
      <c r="BQ74" s="32">
        <v>208</v>
      </c>
      <c r="BR74" s="32">
        <v>36</v>
      </c>
      <c r="BS74" s="32">
        <v>244</v>
      </c>
      <c r="BT74" s="32">
        <v>196</v>
      </c>
      <c r="BU74" s="32">
        <v>92</v>
      </c>
      <c r="BV74" s="32">
        <v>288</v>
      </c>
      <c r="BW74" s="32">
        <v>870</v>
      </c>
      <c r="BX74" s="32">
        <v>10670</v>
      </c>
      <c r="BY74" s="32">
        <v>2</v>
      </c>
      <c r="BZ74" s="32">
        <v>2</v>
      </c>
      <c r="CA74" s="32">
        <v>4</v>
      </c>
      <c r="CB74" s="32">
        <v>26</v>
      </c>
      <c r="CC74" s="32">
        <v>4480</v>
      </c>
      <c r="CD74" s="32">
        <v>52</v>
      </c>
      <c r="CE74" s="34">
        <v>507</v>
      </c>
      <c r="CF74" s="34">
        <v>142</v>
      </c>
      <c r="CG74" s="34">
        <v>649</v>
      </c>
      <c r="CH74" s="118">
        <f>SUM(CE74:CF74)</f>
        <v>649</v>
      </c>
      <c r="CI74" s="35">
        <f>CG74/E74</f>
        <v>0.3565934065934066</v>
      </c>
      <c r="CJ74" s="36">
        <v>2142</v>
      </c>
      <c r="CK74" s="35">
        <f>CJ74/E74</f>
        <v>1.176923076923077</v>
      </c>
      <c r="CL74" s="34"/>
      <c r="CM74" s="36">
        <v>7</v>
      </c>
      <c r="CN74" s="36">
        <v>634</v>
      </c>
      <c r="CO74" s="36">
        <v>264</v>
      </c>
      <c r="CP74" s="37">
        <v>2139</v>
      </c>
      <c r="CQ74" s="34">
        <v>1669</v>
      </c>
      <c r="CR74" s="36">
        <v>3808</v>
      </c>
      <c r="CS74" s="121">
        <f>SUM(CP74:CQ74)</f>
        <v>3808</v>
      </c>
      <c r="CT74" s="34">
        <v>9</v>
      </c>
      <c r="CU74" s="34">
        <v>0</v>
      </c>
      <c r="CV74" s="36">
        <v>4706</v>
      </c>
      <c r="CW74" s="35">
        <f>CV74/E74</f>
        <v>2.5857142857142859</v>
      </c>
      <c r="CX74" s="35">
        <f>CV74/CJ74</f>
        <v>2.197012138188609</v>
      </c>
      <c r="CY74" s="34">
        <v>338</v>
      </c>
      <c r="CZ74" s="34">
        <v>710</v>
      </c>
      <c r="DA74" s="34">
        <v>0</v>
      </c>
      <c r="DB74" s="34">
        <v>23</v>
      </c>
      <c r="DC74" s="36"/>
      <c r="DD74" s="34">
        <v>6</v>
      </c>
      <c r="DE74" s="34">
        <v>0</v>
      </c>
      <c r="DF74" s="34">
        <v>29</v>
      </c>
      <c r="DG74" s="34">
        <v>0</v>
      </c>
      <c r="DH74" s="34">
        <v>0</v>
      </c>
      <c r="DI74" s="34">
        <v>0</v>
      </c>
      <c r="DJ74" s="34">
        <v>0</v>
      </c>
      <c r="DK74" s="34">
        <v>0</v>
      </c>
      <c r="DL74" s="36">
        <v>0</v>
      </c>
      <c r="DM74" s="34">
        <v>49</v>
      </c>
      <c r="DN74" s="34">
        <v>0</v>
      </c>
      <c r="DO74" s="34">
        <v>0</v>
      </c>
      <c r="DP74" s="34">
        <v>7</v>
      </c>
      <c r="DQ74" s="34">
        <v>0</v>
      </c>
      <c r="DR74" s="34">
        <v>56</v>
      </c>
      <c r="DS74" s="34">
        <v>85</v>
      </c>
      <c r="DT74" s="34">
        <v>15</v>
      </c>
      <c r="DU74" s="34">
        <v>348</v>
      </c>
      <c r="DV74" s="34">
        <v>0</v>
      </c>
      <c r="DW74" s="34">
        <v>15</v>
      </c>
      <c r="DX74" s="34">
        <v>0</v>
      </c>
      <c r="DY74" s="34">
        <v>378</v>
      </c>
      <c r="DZ74" s="34">
        <v>0</v>
      </c>
      <c r="EA74" s="34">
        <v>0</v>
      </c>
      <c r="EB74" s="34">
        <v>0</v>
      </c>
      <c r="EC74" s="34">
        <v>8</v>
      </c>
      <c r="ED74" s="34">
        <v>0</v>
      </c>
      <c r="EE74" s="34">
        <v>8</v>
      </c>
      <c r="EF74" s="34">
        <v>470</v>
      </c>
      <c r="EG74" s="34">
        <v>0</v>
      </c>
      <c r="EH74" s="34">
        <v>0</v>
      </c>
      <c r="EI74" s="34">
        <v>31</v>
      </c>
      <c r="EJ74" s="34">
        <v>0</v>
      </c>
      <c r="EK74" s="34">
        <v>501</v>
      </c>
      <c r="EL74" s="34">
        <v>887</v>
      </c>
      <c r="EM74" s="38">
        <f>EL74/E74</f>
        <v>0.48736263736263735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34">
        <v>23</v>
      </c>
      <c r="ET74" s="34">
        <v>0</v>
      </c>
      <c r="EU74" s="34">
        <v>0</v>
      </c>
      <c r="EV74" s="34">
        <v>4</v>
      </c>
      <c r="EW74" s="34">
        <v>0</v>
      </c>
      <c r="EX74" s="34">
        <v>97</v>
      </c>
      <c r="EY74" s="34"/>
      <c r="EZ74" s="44"/>
    </row>
    <row r="75" spans="1:156" s="1" customFormat="1" x14ac:dyDescent="0.2">
      <c r="A75" s="1" t="s">
        <v>296</v>
      </c>
      <c r="B75" s="1" t="s">
        <v>297</v>
      </c>
      <c r="C75" s="1" t="s">
        <v>193</v>
      </c>
      <c r="D75" s="45" t="s">
        <v>170</v>
      </c>
      <c r="E75" s="16">
        <v>1182</v>
      </c>
      <c r="F75" s="17">
        <v>44</v>
      </c>
      <c r="G75" s="17">
        <v>8</v>
      </c>
      <c r="H75" s="17">
        <v>44</v>
      </c>
      <c r="I75" s="18">
        <v>52</v>
      </c>
      <c r="J75" s="18">
        <v>12</v>
      </c>
      <c r="K75" s="18">
        <v>40</v>
      </c>
      <c r="L75" s="18">
        <v>40</v>
      </c>
      <c r="M75" s="18">
        <v>653</v>
      </c>
      <c r="N75" s="18">
        <v>0</v>
      </c>
      <c r="O75" s="18">
        <v>0</v>
      </c>
      <c r="P75" s="18">
        <v>653</v>
      </c>
      <c r="Q75" s="17"/>
      <c r="R75" s="17"/>
      <c r="S75" s="18">
        <v>742</v>
      </c>
      <c r="T75" s="19">
        <f>S75/E75</f>
        <v>0.6277495769881557</v>
      </c>
      <c r="U75" s="20" t="s">
        <v>163</v>
      </c>
      <c r="V75" s="20" t="s">
        <v>164</v>
      </c>
      <c r="W75" s="21">
        <v>0</v>
      </c>
      <c r="X75" s="21">
        <v>12</v>
      </c>
      <c r="Y75" s="21">
        <v>6</v>
      </c>
      <c r="Z75" s="21">
        <v>18</v>
      </c>
      <c r="AA75" s="21">
        <v>0</v>
      </c>
      <c r="AB75" s="21">
        <v>18</v>
      </c>
      <c r="AC75" s="22">
        <v>0</v>
      </c>
      <c r="AD75" s="22">
        <v>0</v>
      </c>
      <c r="AE75" s="23">
        <v>35000</v>
      </c>
      <c r="AF75" s="24">
        <f>AE75/E75</f>
        <v>29.61082910321489</v>
      </c>
      <c r="AG75" s="25">
        <v>0</v>
      </c>
      <c r="AH75" s="25">
        <v>0</v>
      </c>
      <c r="AI75" s="25">
        <v>0</v>
      </c>
      <c r="AJ75" s="26" t="s">
        <v>181</v>
      </c>
      <c r="AK75" s="25">
        <v>0</v>
      </c>
      <c r="AL75" s="23">
        <v>0</v>
      </c>
      <c r="AM75" s="23">
        <f>AE75+AL75</f>
        <v>35000</v>
      </c>
      <c r="AN75" s="25">
        <v>4837</v>
      </c>
      <c r="AO75" s="23">
        <f>AM75+AN75</f>
        <v>39837</v>
      </c>
      <c r="AP75" s="25">
        <v>200</v>
      </c>
      <c r="AQ75" s="23">
        <v>390</v>
      </c>
      <c r="AR75" s="25">
        <v>1500</v>
      </c>
      <c r="AS75" s="25">
        <v>2090</v>
      </c>
      <c r="AT75" s="25">
        <v>300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8"/>
      <c r="BA75" s="28"/>
      <c r="BB75" s="28"/>
      <c r="BC75" s="28">
        <v>1639</v>
      </c>
      <c r="BD75" s="114">
        <f>SUM(AZ75:BB75)</f>
        <v>0</v>
      </c>
      <c r="BE75" s="29">
        <f>BC75/E75</f>
        <v>1.3866328257191201</v>
      </c>
      <c r="BF75" s="28">
        <v>12640</v>
      </c>
      <c r="BG75" s="28">
        <v>1172</v>
      </c>
      <c r="BH75" s="28">
        <v>13812</v>
      </c>
      <c r="BI75" s="114">
        <f>SUM(BF75:BG75)</f>
        <v>13812</v>
      </c>
      <c r="BJ75" s="28">
        <v>6063</v>
      </c>
      <c r="BK75" s="28">
        <v>21514</v>
      </c>
      <c r="BL75" s="30">
        <v>1500</v>
      </c>
      <c r="BM75" s="30">
        <v>0</v>
      </c>
      <c r="BN75" s="32">
        <v>4460</v>
      </c>
      <c r="BO75" s="32">
        <v>4150</v>
      </c>
      <c r="BP75" s="32">
        <v>8610</v>
      </c>
      <c r="BQ75" s="32">
        <v>460</v>
      </c>
      <c r="BR75" s="32">
        <v>210</v>
      </c>
      <c r="BS75" s="32">
        <v>670</v>
      </c>
      <c r="BT75" s="32">
        <v>125</v>
      </c>
      <c r="BU75" s="32">
        <v>20</v>
      </c>
      <c r="BV75" s="32">
        <v>145</v>
      </c>
      <c r="BW75" s="32">
        <v>17000</v>
      </c>
      <c r="BX75" s="43">
        <v>10598</v>
      </c>
      <c r="BY75" s="32">
        <v>5</v>
      </c>
      <c r="BZ75" s="32">
        <v>0</v>
      </c>
      <c r="CA75" s="32">
        <v>5</v>
      </c>
      <c r="CB75" s="32">
        <v>3</v>
      </c>
      <c r="CC75" s="32">
        <v>9428</v>
      </c>
      <c r="CD75" s="32">
        <v>52</v>
      </c>
      <c r="CE75" s="34"/>
      <c r="CF75" s="34"/>
      <c r="CG75" s="34">
        <v>726</v>
      </c>
      <c r="CH75" s="118">
        <f>SUM(CE75:CF75)</f>
        <v>0</v>
      </c>
      <c r="CI75" s="35">
        <f>CG75/E75</f>
        <v>0.6142131979695431</v>
      </c>
      <c r="CJ75" s="36">
        <v>857</v>
      </c>
      <c r="CK75" s="35">
        <f>CJ75/E75</f>
        <v>0.72504230118443314</v>
      </c>
      <c r="CL75" s="34">
        <v>0</v>
      </c>
      <c r="CM75" s="36">
        <v>12</v>
      </c>
      <c r="CN75" s="36">
        <v>417</v>
      </c>
      <c r="CO75" s="36">
        <v>0</v>
      </c>
      <c r="CP75" s="37">
        <v>1607</v>
      </c>
      <c r="CQ75" s="34">
        <v>782</v>
      </c>
      <c r="CR75" s="36">
        <v>2389</v>
      </c>
      <c r="CS75" s="121">
        <f>SUM(CP75:CQ75)</f>
        <v>2389</v>
      </c>
      <c r="CT75" s="34">
        <v>0</v>
      </c>
      <c r="CU75" s="34">
        <v>0</v>
      </c>
      <c r="CV75" s="36">
        <v>2806</v>
      </c>
      <c r="CW75" s="35">
        <f>CV75/E75</f>
        <v>2.3739424703891707</v>
      </c>
      <c r="CX75" s="35">
        <f>CV75/CJ75</f>
        <v>3.2742123687281213</v>
      </c>
      <c r="CY75" s="34">
        <v>889</v>
      </c>
      <c r="CZ75" s="34">
        <v>804</v>
      </c>
      <c r="DA75" s="34">
        <v>0</v>
      </c>
      <c r="DB75" s="34">
        <v>0</v>
      </c>
      <c r="DC75" s="34">
        <v>0</v>
      </c>
      <c r="DD75" s="36"/>
      <c r="DE75" s="34">
        <v>0</v>
      </c>
      <c r="DF75" s="34">
        <v>0</v>
      </c>
      <c r="DG75" s="34">
        <v>0</v>
      </c>
      <c r="DH75" s="34">
        <v>0</v>
      </c>
      <c r="DI75" s="34">
        <v>0</v>
      </c>
      <c r="DJ75" s="34">
        <v>0</v>
      </c>
      <c r="DK75" s="34">
        <v>1</v>
      </c>
      <c r="DL75" s="34">
        <v>1</v>
      </c>
      <c r="DM75" s="34">
        <v>0</v>
      </c>
      <c r="DN75" s="34">
        <v>5</v>
      </c>
      <c r="DO75" s="34">
        <v>0</v>
      </c>
      <c r="DP75" s="34">
        <v>0</v>
      </c>
      <c r="DQ75" s="34">
        <v>6</v>
      </c>
      <c r="DR75" s="34">
        <v>11</v>
      </c>
      <c r="DS75" s="34">
        <v>12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34">
        <v>0</v>
      </c>
      <c r="EC75" s="34">
        <v>0</v>
      </c>
      <c r="ED75" s="34">
        <v>44</v>
      </c>
      <c r="EE75" s="34">
        <v>44</v>
      </c>
      <c r="EF75" s="36"/>
      <c r="EG75" s="34">
        <v>19</v>
      </c>
      <c r="EH75" s="36"/>
      <c r="EI75" s="36"/>
      <c r="EJ75" s="34">
        <v>22</v>
      </c>
      <c r="EK75" s="34">
        <v>41</v>
      </c>
      <c r="EL75" s="34">
        <v>85</v>
      </c>
      <c r="EM75" s="38">
        <f>EL75/E75</f>
        <v>7.1912013536379021E-2</v>
      </c>
      <c r="EN75" s="34">
        <v>0</v>
      </c>
      <c r="EO75" s="34">
        <v>0</v>
      </c>
      <c r="EP75" s="34">
        <v>3</v>
      </c>
      <c r="EQ75" s="34">
        <v>100</v>
      </c>
      <c r="ER75" s="34">
        <v>0</v>
      </c>
      <c r="ES75" s="34">
        <v>5</v>
      </c>
      <c r="ET75" s="34">
        <v>0</v>
      </c>
      <c r="EU75" s="34">
        <v>0</v>
      </c>
      <c r="EV75" s="34">
        <v>3</v>
      </c>
      <c r="EW75" s="34">
        <v>0</v>
      </c>
      <c r="EX75" s="34">
        <v>135</v>
      </c>
      <c r="EY75" s="34">
        <v>68</v>
      </c>
      <c r="EZ75" s="44">
        <v>0</v>
      </c>
    </row>
    <row r="76" spans="1:156" s="1" customFormat="1" x14ac:dyDescent="0.2">
      <c r="A76" s="1" t="s">
        <v>298</v>
      </c>
      <c r="B76" s="1" t="s">
        <v>299</v>
      </c>
      <c r="C76" s="1" t="s">
        <v>169</v>
      </c>
      <c r="D76" s="15" t="s">
        <v>170</v>
      </c>
      <c r="E76" s="16">
        <v>450</v>
      </c>
      <c r="F76" s="17">
        <v>38</v>
      </c>
      <c r="G76" s="17">
        <v>14</v>
      </c>
      <c r="H76" s="17">
        <v>20</v>
      </c>
      <c r="I76" s="18">
        <v>52</v>
      </c>
      <c r="J76" s="18">
        <v>8</v>
      </c>
      <c r="K76" s="18">
        <v>44</v>
      </c>
      <c r="L76" s="18">
        <v>44</v>
      </c>
      <c r="M76" s="18">
        <v>616</v>
      </c>
      <c r="N76" s="18">
        <v>0</v>
      </c>
      <c r="O76" s="18">
        <v>0</v>
      </c>
      <c r="P76" s="18">
        <v>616</v>
      </c>
      <c r="Q76" s="17"/>
      <c r="R76" s="17"/>
      <c r="S76" s="18">
        <v>675</v>
      </c>
      <c r="T76" s="19">
        <f>S76/E76</f>
        <v>1.5</v>
      </c>
      <c r="U76" s="20" t="s">
        <v>171</v>
      </c>
      <c r="V76" s="20" t="s">
        <v>172</v>
      </c>
      <c r="W76" s="21">
        <v>0</v>
      </c>
      <c r="X76" s="21">
        <v>15</v>
      </c>
      <c r="Y76" s="21">
        <v>0</v>
      </c>
      <c r="Z76" s="21">
        <v>15.2</v>
      </c>
      <c r="AA76" s="21">
        <v>0</v>
      </c>
      <c r="AB76" s="21">
        <v>15.2</v>
      </c>
      <c r="AC76" s="22">
        <v>0</v>
      </c>
      <c r="AD76" s="21">
        <v>10</v>
      </c>
      <c r="AE76" s="23">
        <v>21062</v>
      </c>
      <c r="AF76" s="24">
        <f>AE76/E76</f>
        <v>46.804444444444442</v>
      </c>
      <c r="AG76" s="25">
        <v>0</v>
      </c>
      <c r="AH76" s="25">
        <v>0</v>
      </c>
      <c r="AI76" s="25">
        <v>0</v>
      </c>
      <c r="AJ76" s="26" t="s">
        <v>181</v>
      </c>
      <c r="AK76" s="25">
        <v>0</v>
      </c>
      <c r="AL76" s="23">
        <v>0</v>
      </c>
      <c r="AM76" s="23">
        <f>AE76+AL76</f>
        <v>21062</v>
      </c>
      <c r="AN76" s="25">
        <v>0</v>
      </c>
      <c r="AO76" s="23">
        <f>AM76+AN76</f>
        <v>21062</v>
      </c>
      <c r="AP76" s="25">
        <v>200</v>
      </c>
      <c r="AQ76" s="23">
        <v>400</v>
      </c>
      <c r="AR76" s="25">
        <v>0</v>
      </c>
      <c r="AS76" s="25">
        <v>600</v>
      </c>
      <c r="AT76" s="25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8"/>
      <c r="BA76" s="28"/>
      <c r="BB76" s="28"/>
      <c r="BC76" s="28">
        <v>1260</v>
      </c>
      <c r="BD76" s="114">
        <f>SUM(AZ76:BB76)</f>
        <v>0</v>
      </c>
      <c r="BE76" s="29">
        <f>BC76/E76</f>
        <v>2.8</v>
      </c>
      <c r="BF76" s="28"/>
      <c r="BG76" s="28"/>
      <c r="BH76" s="28">
        <v>15231</v>
      </c>
      <c r="BI76" s="114">
        <f>SUM(BF76:BG76)</f>
        <v>0</v>
      </c>
      <c r="BJ76" s="28">
        <v>4571</v>
      </c>
      <c r="BK76" s="28">
        <v>21062</v>
      </c>
      <c r="BL76" s="30">
        <v>600</v>
      </c>
      <c r="BM76" s="30">
        <v>0</v>
      </c>
      <c r="BN76" s="32"/>
      <c r="BO76" s="32"/>
      <c r="BP76" s="32">
        <v>3350</v>
      </c>
      <c r="BQ76" s="32"/>
      <c r="BR76" s="32"/>
      <c r="BS76" s="32">
        <v>500</v>
      </c>
      <c r="BT76" s="32"/>
      <c r="BU76" s="32"/>
      <c r="BV76" s="32">
        <v>67</v>
      </c>
      <c r="BW76" s="32">
        <v>13158</v>
      </c>
      <c r="BX76" s="32">
        <v>10598</v>
      </c>
      <c r="BY76" s="32">
        <v>0</v>
      </c>
      <c r="BZ76" s="32">
        <v>0</v>
      </c>
      <c r="CA76" s="32">
        <v>21</v>
      </c>
      <c r="CB76" s="32">
        <v>0</v>
      </c>
      <c r="CC76" s="32">
        <v>3917</v>
      </c>
      <c r="CD76" s="32">
        <v>52</v>
      </c>
      <c r="CE76" s="34"/>
      <c r="CF76" s="34"/>
      <c r="CG76" s="34">
        <v>347</v>
      </c>
      <c r="CH76" s="118">
        <f>SUM(CE76:CF76)</f>
        <v>0</v>
      </c>
      <c r="CI76" s="35">
        <f>CG76/E76</f>
        <v>0.77111111111111108</v>
      </c>
      <c r="CJ76" s="36">
        <v>895</v>
      </c>
      <c r="CK76" s="35">
        <f>CJ76/E76</f>
        <v>1.9888888888888889</v>
      </c>
      <c r="CL76" s="34">
        <v>52</v>
      </c>
      <c r="CM76" s="36">
        <v>95</v>
      </c>
      <c r="CN76" s="36"/>
      <c r="CO76" s="36"/>
      <c r="CP76" s="34"/>
      <c r="CQ76" s="34"/>
      <c r="CR76" s="36">
        <v>536</v>
      </c>
      <c r="CS76" s="121">
        <f>SUM(CP76:CQ76)</f>
        <v>0</v>
      </c>
      <c r="CT76" s="34">
        <v>0</v>
      </c>
      <c r="CU76" s="34">
        <v>58</v>
      </c>
      <c r="CV76" s="36"/>
      <c r="CW76" s="35">
        <f>CV76/E76</f>
        <v>0</v>
      </c>
      <c r="CX76" s="35">
        <f>CV76/CJ76</f>
        <v>0</v>
      </c>
      <c r="CY76" s="34">
        <v>1</v>
      </c>
      <c r="CZ76" s="34">
        <v>47</v>
      </c>
      <c r="DA76" s="36"/>
      <c r="DB76" s="36"/>
      <c r="DC76" s="36"/>
      <c r="DD76" s="36"/>
      <c r="DE76" s="36"/>
      <c r="DF76" s="34">
        <v>0</v>
      </c>
      <c r="DG76" s="36"/>
      <c r="DH76" s="36"/>
      <c r="DI76" s="36"/>
      <c r="DJ76" s="36"/>
      <c r="DK76" s="36"/>
      <c r="DL76" s="36">
        <v>0</v>
      </c>
      <c r="DM76" s="36"/>
      <c r="DN76" s="36"/>
      <c r="DO76" s="36"/>
      <c r="DP76" s="36"/>
      <c r="DQ76" s="36"/>
      <c r="DR76" s="34">
        <v>0</v>
      </c>
      <c r="DS76" s="36">
        <v>0</v>
      </c>
      <c r="DT76" s="36"/>
      <c r="DU76" s="36"/>
      <c r="DV76" s="36"/>
      <c r="DW76" s="36"/>
      <c r="DX76" s="36"/>
      <c r="DY76" s="34">
        <v>0</v>
      </c>
      <c r="DZ76" s="36"/>
      <c r="EA76" s="36"/>
      <c r="EB76" s="36"/>
      <c r="EC76" s="36"/>
      <c r="ED76" s="36"/>
      <c r="EE76" s="36">
        <v>0</v>
      </c>
      <c r="EF76" s="36"/>
      <c r="EG76" s="36"/>
      <c r="EH76" s="36"/>
      <c r="EI76" s="36"/>
      <c r="EJ76" s="36"/>
      <c r="EK76" s="34">
        <v>0</v>
      </c>
      <c r="EL76" s="34">
        <v>0</v>
      </c>
      <c r="EM76" s="38">
        <f>EL76/E76</f>
        <v>0</v>
      </c>
      <c r="EN76" s="34">
        <v>0</v>
      </c>
      <c r="EO76" s="34">
        <v>0</v>
      </c>
      <c r="EP76" s="34">
        <v>2</v>
      </c>
      <c r="EQ76" s="34">
        <v>8</v>
      </c>
      <c r="ER76" s="34">
        <v>0</v>
      </c>
      <c r="ES76" s="34">
        <v>9</v>
      </c>
      <c r="ET76" s="34">
        <v>0</v>
      </c>
      <c r="EU76" s="34">
        <v>10</v>
      </c>
      <c r="EV76" s="34">
        <v>2</v>
      </c>
      <c r="EW76" s="34">
        <v>2</v>
      </c>
      <c r="EX76" s="34">
        <v>20</v>
      </c>
      <c r="EY76" s="34">
        <v>365</v>
      </c>
      <c r="EZ76" s="44">
        <v>0</v>
      </c>
    </row>
    <row r="77" spans="1:156" s="1" customFormat="1" x14ac:dyDescent="0.2">
      <c r="A77" s="1" t="s">
        <v>300</v>
      </c>
      <c r="B77" s="1" t="s">
        <v>300</v>
      </c>
      <c r="C77" s="1" t="s">
        <v>175</v>
      </c>
      <c r="D77" s="15" t="s">
        <v>162</v>
      </c>
      <c r="E77" s="16">
        <v>2885</v>
      </c>
      <c r="F77" s="17"/>
      <c r="G77" s="17"/>
      <c r="H77" s="17"/>
      <c r="I77" s="18">
        <v>52</v>
      </c>
      <c r="J77" s="18">
        <v>14</v>
      </c>
      <c r="K77" s="18">
        <v>20</v>
      </c>
      <c r="L77" s="18">
        <v>38</v>
      </c>
      <c r="M77" s="18">
        <v>849</v>
      </c>
      <c r="N77" s="18">
        <v>423</v>
      </c>
      <c r="O77" s="18">
        <v>804</v>
      </c>
      <c r="P77" s="16">
        <v>1272</v>
      </c>
      <c r="Q77" s="18"/>
      <c r="R77" s="18"/>
      <c r="S77" s="16">
        <v>2400</v>
      </c>
      <c r="T77" s="19">
        <f>S77/E77</f>
        <v>0.83188908145580587</v>
      </c>
      <c r="U77" s="20" t="s">
        <v>171</v>
      </c>
      <c r="V77" s="20" t="s">
        <v>172</v>
      </c>
      <c r="W77" s="21">
        <v>0</v>
      </c>
      <c r="X77" s="21">
        <v>31.5</v>
      </c>
      <c r="Y77" s="21">
        <v>0</v>
      </c>
      <c r="Z77" s="21">
        <v>31.6</v>
      </c>
      <c r="AA77" s="21">
        <v>41.6</v>
      </c>
      <c r="AB77" s="21">
        <v>73.2</v>
      </c>
      <c r="AC77" s="22">
        <v>0</v>
      </c>
      <c r="AD77" s="21">
        <v>16</v>
      </c>
      <c r="AE77" s="23">
        <v>104500</v>
      </c>
      <c r="AF77" s="24">
        <f>AE77/E77</f>
        <v>36.221837088388213</v>
      </c>
      <c r="AG77" s="25">
        <v>0</v>
      </c>
      <c r="AH77" s="25">
        <v>0</v>
      </c>
      <c r="AI77" s="25">
        <v>0</v>
      </c>
      <c r="AJ77" s="26" t="s">
        <v>181</v>
      </c>
      <c r="AK77" s="25">
        <v>2575</v>
      </c>
      <c r="AL77" s="23">
        <v>2575</v>
      </c>
      <c r="AM77" s="23">
        <f>AE77+AL77</f>
        <v>107075</v>
      </c>
      <c r="AN77" s="25">
        <v>1345</v>
      </c>
      <c r="AO77" s="23">
        <f>AM77+AN77</f>
        <v>108420</v>
      </c>
      <c r="AP77" s="25">
        <v>200</v>
      </c>
      <c r="AQ77" s="23">
        <v>1020</v>
      </c>
      <c r="AR77" s="25">
        <v>0</v>
      </c>
      <c r="AS77" s="25">
        <v>1220</v>
      </c>
      <c r="AT77" s="25">
        <v>700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8"/>
      <c r="BA77" s="28"/>
      <c r="BB77" s="28"/>
      <c r="BC77" s="28">
        <v>11557</v>
      </c>
      <c r="BD77" s="114">
        <f>SUM(AZ77:BB77)</f>
        <v>0</v>
      </c>
      <c r="BE77" s="29">
        <f>BC77/E77</f>
        <v>4.005892547660312</v>
      </c>
      <c r="BF77" s="28"/>
      <c r="BG77" s="28"/>
      <c r="BH77" s="28">
        <v>69515</v>
      </c>
      <c r="BI77" s="114">
        <f>SUM(BF77:BG77)</f>
        <v>0</v>
      </c>
      <c r="BJ77" s="28">
        <v>27348</v>
      </c>
      <c r="BK77" s="28">
        <v>108420</v>
      </c>
      <c r="BL77" s="30">
        <v>1220</v>
      </c>
      <c r="BM77" s="30">
        <v>0</v>
      </c>
      <c r="BN77" s="32">
        <v>11300</v>
      </c>
      <c r="BO77" s="32">
        <v>11391</v>
      </c>
      <c r="BP77" s="32">
        <v>22691</v>
      </c>
      <c r="BQ77" s="32">
        <v>1380</v>
      </c>
      <c r="BR77" s="32">
        <v>431</v>
      </c>
      <c r="BS77" s="32">
        <v>1811</v>
      </c>
      <c r="BT77" s="32">
        <v>796</v>
      </c>
      <c r="BU77" s="32">
        <v>156</v>
      </c>
      <c r="BV77" s="32">
        <v>952</v>
      </c>
      <c r="BW77" s="32">
        <v>13978</v>
      </c>
      <c r="BX77" s="43">
        <v>10598</v>
      </c>
      <c r="BY77" s="32">
        <v>5</v>
      </c>
      <c r="BZ77" s="32">
        <v>0</v>
      </c>
      <c r="CA77" s="32">
        <v>5</v>
      </c>
      <c r="CB77" s="32">
        <v>20</v>
      </c>
      <c r="CC77" s="32">
        <v>25474</v>
      </c>
      <c r="CD77" s="32">
        <v>53</v>
      </c>
      <c r="CE77" s="34"/>
      <c r="CF77" s="34"/>
      <c r="CG77" s="37">
        <v>1360</v>
      </c>
      <c r="CH77" s="118">
        <f>SUM(CE77:CF77)</f>
        <v>0</v>
      </c>
      <c r="CI77" s="35">
        <f>CG77/E77</f>
        <v>0.47140381282495669</v>
      </c>
      <c r="CJ77" s="36">
        <v>4640</v>
      </c>
      <c r="CK77" s="35">
        <f>CJ77/E77</f>
        <v>1.608318890814558</v>
      </c>
      <c r="CL77" s="37">
        <v>1891</v>
      </c>
      <c r="CM77" s="36">
        <v>1300</v>
      </c>
      <c r="CN77" s="36">
        <v>2909</v>
      </c>
      <c r="CO77" s="36">
        <v>78</v>
      </c>
      <c r="CP77" s="37">
        <v>11894</v>
      </c>
      <c r="CQ77" s="37">
        <v>11183</v>
      </c>
      <c r="CR77" s="36">
        <v>23077</v>
      </c>
      <c r="CS77" s="121">
        <f>SUM(CP77:CQ77)</f>
        <v>23077</v>
      </c>
      <c r="CT77" s="34">
        <v>12</v>
      </c>
      <c r="CU77" s="34">
        <v>0</v>
      </c>
      <c r="CV77" s="36">
        <v>26064</v>
      </c>
      <c r="CW77" s="35">
        <f>CV77/E77</f>
        <v>9.0343154246100514</v>
      </c>
      <c r="CX77" s="35">
        <f>CV77/CJ77</f>
        <v>5.6172413793103448</v>
      </c>
      <c r="CY77" s="34">
        <v>526</v>
      </c>
      <c r="CZ77" s="34">
        <v>932</v>
      </c>
      <c r="DA77" s="34">
        <v>0</v>
      </c>
      <c r="DB77" s="34">
        <v>1</v>
      </c>
      <c r="DC77" s="34">
        <v>0</v>
      </c>
      <c r="DD77" s="34">
        <v>7</v>
      </c>
      <c r="DE77" s="34">
        <v>1</v>
      </c>
      <c r="DF77" s="34">
        <v>9</v>
      </c>
      <c r="DG77" s="34">
        <v>11</v>
      </c>
      <c r="DH77" s="34">
        <v>0</v>
      </c>
      <c r="DI77" s="34">
        <v>0</v>
      </c>
      <c r="DJ77" s="34">
        <v>0</v>
      </c>
      <c r="DK77" s="36"/>
      <c r="DL77" s="34">
        <v>11</v>
      </c>
      <c r="DM77" s="34">
        <v>0</v>
      </c>
      <c r="DN77" s="34">
        <v>2</v>
      </c>
      <c r="DO77" s="34">
        <v>0</v>
      </c>
      <c r="DP77" s="34">
        <v>0</v>
      </c>
      <c r="DQ77" s="34">
        <v>0</v>
      </c>
      <c r="DR77" s="34">
        <v>2</v>
      </c>
      <c r="DS77" s="34">
        <v>22</v>
      </c>
      <c r="DT77" s="34">
        <v>0</v>
      </c>
      <c r="DU77" s="34">
        <v>4</v>
      </c>
      <c r="DV77" s="34">
        <v>0</v>
      </c>
      <c r="DW77" s="34">
        <v>62</v>
      </c>
      <c r="DX77" s="34">
        <v>42</v>
      </c>
      <c r="DY77" s="34">
        <v>108</v>
      </c>
      <c r="DZ77" s="36"/>
      <c r="EA77" s="36"/>
      <c r="EB77" s="36"/>
      <c r="EC77" s="36"/>
      <c r="ED77" s="36"/>
      <c r="EE77" s="36">
        <v>0</v>
      </c>
      <c r="EF77" s="36"/>
      <c r="EG77" s="36"/>
      <c r="EH77" s="36"/>
      <c r="EI77" s="36"/>
      <c r="EJ77" s="36"/>
      <c r="EK77" s="34">
        <v>0</v>
      </c>
      <c r="EL77" s="34">
        <v>108</v>
      </c>
      <c r="EM77" s="38">
        <f>EL77/E77</f>
        <v>3.7435008665511263E-2</v>
      </c>
      <c r="EN77" s="34">
        <v>0</v>
      </c>
      <c r="EO77" s="34">
        <v>0</v>
      </c>
      <c r="EP77" s="34">
        <v>56</v>
      </c>
      <c r="EQ77" s="34">
        <v>250</v>
      </c>
      <c r="ER77" s="34">
        <v>0</v>
      </c>
      <c r="ES77" s="34">
        <v>25</v>
      </c>
      <c r="ET77" s="34">
        <v>12</v>
      </c>
      <c r="EU77" s="34">
        <v>20</v>
      </c>
      <c r="EV77" s="34">
        <v>6</v>
      </c>
      <c r="EW77" s="34">
        <v>10</v>
      </c>
      <c r="EX77" s="34">
        <v>298</v>
      </c>
      <c r="EY77" s="34">
        <v>750</v>
      </c>
      <c r="EZ77" s="39">
        <v>4683</v>
      </c>
    </row>
    <row r="78" spans="1:156" s="1" customFormat="1" x14ac:dyDescent="0.2">
      <c r="A78" s="1" t="s">
        <v>508</v>
      </c>
      <c r="B78" s="1" t="s">
        <v>509</v>
      </c>
      <c r="C78" s="1" t="s">
        <v>175</v>
      </c>
      <c r="D78" s="15" t="s">
        <v>170</v>
      </c>
      <c r="E78" s="16">
        <v>3483</v>
      </c>
      <c r="F78" s="17">
        <v>6</v>
      </c>
      <c r="G78" s="17">
        <v>46</v>
      </c>
      <c r="H78" s="17">
        <v>6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6">
        <v>5600</v>
      </c>
      <c r="T78" s="19">
        <f>S78/E78</f>
        <v>1.6078093597473442</v>
      </c>
      <c r="U78" s="20">
        <v>44013</v>
      </c>
      <c r="V78" s="20">
        <v>44377</v>
      </c>
      <c r="W78" s="21"/>
      <c r="X78" s="21"/>
      <c r="Y78" s="21"/>
      <c r="Z78" s="21"/>
      <c r="AA78" s="21"/>
      <c r="AB78" s="21"/>
      <c r="AC78" s="22"/>
      <c r="AD78" s="22"/>
      <c r="AE78" s="23"/>
      <c r="AF78" s="24"/>
      <c r="AG78" s="26"/>
      <c r="AH78" s="26"/>
      <c r="AI78" s="26"/>
      <c r="AJ78" s="26"/>
      <c r="AK78" s="26"/>
      <c r="AL78" s="23"/>
      <c r="AM78" s="23"/>
      <c r="AN78" s="26"/>
      <c r="AO78" s="23"/>
      <c r="AP78" s="26"/>
      <c r="AQ78" s="23"/>
      <c r="AR78" s="26"/>
      <c r="AS78" s="26"/>
      <c r="AT78" s="26"/>
      <c r="AU78" s="40"/>
      <c r="AV78" s="40"/>
      <c r="AW78" s="40"/>
      <c r="AX78" s="40"/>
      <c r="AY78" s="40"/>
      <c r="AZ78" s="28"/>
      <c r="BA78" s="28"/>
      <c r="BB78" s="28"/>
      <c r="BC78" s="28"/>
      <c r="BD78" s="114">
        <f>SUM(AZ78:BB78)</f>
        <v>0</v>
      </c>
      <c r="BE78" s="29"/>
      <c r="BF78" s="28"/>
      <c r="BG78" s="28"/>
      <c r="BH78" s="28"/>
      <c r="BI78" s="114">
        <f>SUM(BF78:BG78)</f>
        <v>0</v>
      </c>
      <c r="BJ78" s="28"/>
      <c r="BK78" s="28"/>
      <c r="BL78" s="41"/>
      <c r="BM78" s="41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6"/>
      <c r="CF78" s="36"/>
      <c r="CG78" s="36"/>
      <c r="CH78" s="118">
        <f>SUM(CE78:CF78)</f>
        <v>0</v>
      </c>
      <c r="CI78" s="35"/>
      <c r="CJ78" s="36"/>
      <c r="CK78" s="35"/>
      <c r="CL78" s="36"/>
      <c r="CM78" s="36"/>
      <c r="CN78" s="36"/>
      <c r="CO78" s="36"/>
      <c r="CP78" s="36"/>
      <c r="CQ78" s="36"/>
      <c r="CR78" s="36"/>
      <c r="CS78" s="121">
        <f>SUM(CP78:CQ78)</f>
        <v>0</v>
      </c>
      <c r="CT78" s="36"/>
      <c r="CU78" s="36"/>
      <c r="CV78" s="36"/>
      <c r="CW78" s="35"/>
      <c r="CX78" s="35"/>
      <c r="CY78" s="36"/>
      <c r="CZ78" s="36"/>
      <c r="DA78" s="36"/>
      <c r="DB78" s="36"/>
      <c r="DC78" s="36"/>
      <c r="DD78" s="36"/>
      <c r="DE78" s="36"/>
      <c r="DF78" s="34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4"/>
      <c r="DS78" s="36"/>
      <c r="DT78" s="36"/>
      <c r="DU78" s="36"/>
      <c r="DV78" s="36"/>
      <c r="DW78" s="36"/>
      <c r="DX78" s="36"/>
      <c r="DY78" s="34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4"/>
      <c r="EL78" s="34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42"/>
    </row>
    <row r="79" spans="1:156" s="1" customFormat="1" x14ac:dyDescent="0.2">
      <c r="A79" s="1" t="s">
        <v>301</v>
      </c>
      <c r="B79" s="1" t="s">
        <v>302</v>
      </c>
      <c r="C79" s="1" t="s">
        <v>161</v>
      </c>
      <c r="D79" s="15" t="s">
        <v>162</v>
      </c>
      <c r="E79" s="16">
        <v>7037</v>
      </c>
      <c r="F79" s="17">
        <v>49</v>
      </c>
      <c r="G79" s="17">
        <v>3</v>
      </c>
      <c r="H79" s="17">
        <v>0</v>
      </c>
      <c r="I79" s="18">
        <v>52</v>
      </c>
      <c r="J79" s="18">
        <v>46</v>
      </c>
      <c r="K79" s="18">
        <v>6</v>
      </c>
      <c r="L79" s="18">
        <v>6</v>
      </c>
      <c r="M79" s="18">
        <v>24</v>
      </c>
      <c r="N79" s="18">
        <v>0</v>
      </c>
      <c r="O79" s="16">
        <v>1056</v>
      </c>
      <c r="P79" s="18">
        <v>24</v>
      </c>
      <c r="Q79" s="18">
        <v>192</v>
      </c>
      <c r="R79" s="18">
        <v>33</v>
      </c>
      <c r="S79" s="16">
        <v>2100</v>
      </c>
      <c r="T79" s="19">
        <f>S79/E79</f>
        <v>0.29842262327696462</v>
      </c>
      <c r="U79" s="20" t="s">
        <v>303</v>
      </c>
      <c r="V79" s="20" t="s">
        <v>304</v>
      </c>
      <c r="W79" s="21">
        <v>26.400000000000002</v>
      </c>
      <c r="X79" s="21">
        <v>0</v>
      </c>
      <c r="Y79" s="21">
        <v>0</v>
      </c>
      <c r="Z79" s="21">
        <v>26.400000000000002</v>
      </c>
      <c r="AA79" s="21">
        <v>85.199999999999989</v>
      </c>
      <c r="AB79" s="21">
        <v>111.6</v>
      </c>
      <c r="AC79" s="22">
        <v>0</v>
      </c>
      <c r="AD79" s="21">
        <v>12</v>
      </c>
      <c r="AE79" s="23">
        <v>38700</v>
      </c>
      <c r="AF79" s="24">
        <f>AE79/E79</f>
        <v>5.4995026289612055</v>
      </c>
      <c r="AG79" s="25">
        <v>0</v>
      </c>
      <c r="AH79" s="25">
        <v>0</v>
      </c>
      <c r="AI79" s="25">
        <v>0</v>
      </c>
      <c r="AJ79" s="26" t="s">
        <v>181</v>
      </c>
      <c r="AK79" s="25">
        <v>50949</v>
      </c>
      <c r="AL79" s="23">
        <v>50949</v>
      </c>
      <c r="AM79" s="23">
        <f>AE79+AL79</f>
        <v>89649</v>
      </c>
      <c r="AN79" s="25">
        <v>62563</v>
      </c>
      <c r="AO79" s="23">
        <f>AM79+AN79</f>
        <v>152212</v>
      </c>
      <c r="AP79" s="25">
        <v>0</v>
      </c>
      <c r="AQ79" s="23">
        <v>5250</v>
      </c>
      <c r="AR79" s="25">
        <v>3424</v>
      </c>
      <c r="AS79" s="25">
        <v>8674</v>
      </c>
      <c r="AT79" s="25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8">
        <v>8776</v>
      </c>
      <c r="BA79" s="28">
        <v>1285</v>
      </c>
      <c r="BB79" s="28">
        <v>964</v>
      </c>
      <c r="BC79" s="28">
        <v>11025</v>
      </c>
      <c r="BD79" s="114">
        <f>SUM(AZ79:BB79)</f>
        <v>11025</v>
      </c>
      <c r="BE79" s="29">
        <f>BC79/E79</f>
        <v>1.5667187722040643</v>
      </c>
      <c r="BF79" s="28">
        <v>82711</v>
      </c>
      <c r="BG79" s="28">
        <v>13959</v>
      </c>
      <c r="BH79" s="28">
        <v>96670</v>
      </c>
      <c r="BI79" s="114">
        <f>SUM(BF79:BG79)</f>
        <v>96670</v>
      </c>
      <c r="BJ79" s="28">
        <v>28565</v>
      </c>
      <c r="BK79" s="28">
        <v>136260</v>
      </c>
      <c r="BL79" s="30">
        <v>8137</v>
      </c>
      <c r="BM79" s="30">
        <v>0</v>
      </c>
      <c r="BN79" s="32">
        <v>10063</v>
      </c>
      <c r="BO79" s="32">
        <v>5707</v>
      </c>
      <c r="BP79" s="32">
        <v>15770</v>
      </c>
      <c r="BQ79" s="32">
        <v>2067</v>
      </c>
      <c r="BR79" s="32">
        <v>581</v>
      </c>
      <c r="BS79" s="32">
        <v>2648</v>
      </c>
      <c r="BT79" s="32">
        <v>396</v>
      </c>
      <c r="BU79" s="32">
        <v>163</v>
      </c>
      <c r="BV79" s="32">
        <v>559</v>
      </c>
      <c r="BW79" s="32">
        <v>13158</v>
      </c>
      <c r="BX79" s="32">
        <v>10598</v>
      </c>
      <c r="BY79" s="32">
        <v>0</v>
      </c>
      <c r="BZ79" s="32">
        <v>0</v>
      </c>
      <c r="CA79" s="32">
        <v>49</v>
      </c>
      <c r="CB79" s="32">
        <v>0</v>
      </c>
      <c r="CC79" s="32">
        <v>18977</v>
      </c>
      <c r="CD79" s="32">
        <v>52</v>
      </c>
      <c r="CE79" s="34">
        <v>682</v>
      </c>
      <c r="CF79" s="34">
        <v>87</v>
      </c>
      <c r="CG79" s="34">
        <v>769</v>
      </c>
      <c r="CH79" s="118">
        <f>SUM(CE79:CF79)</f>
        <v>769</v>
      </c>
      <c r="CI79" s="35">
        <f>CG79/E79</f>
        <v>0.10927952252380276</v>
      </c>
      <c r="CJ79" s="36">
        <v>139</v>
      </c>
      <c r="CK79" s="35">
        <f>CJ79/E79</f>
        <v>1.9752735540713374E-2</v>
      </c>
      <c r="CL79" s="34">
        <v>9</v>
      </c>
      <c r="CM79" s="36"/>
      <c r="CN79" s="36">
        <v>3521</v>
      </c>
      <c r="CO79" s="36">
        <v>5</v>
      </c>
      <c r="CP79" s="34"/>
      <c r="CQ79" s="34"/>
      <c r="CR79" s="36">
        <v>1261</v>
      </c>
      <c r="CS79" s="121">
        <f>SUM(CP79:CQ79)</f>
        <v>0</v>
      </c>
      <c r="CT79" s="34">
        <v>0</v>
      </c>
      <c r="CU79" s="34">
        <v>32</v>
      </c>
      <c r="CV79" s="36">
        <v>4787</v>
      </c>
      <c r="CW79" s="35">
        <f>CV79/E79</f>
        <v>0.68026147506039503</v>
      </c>
      <c r="CX79" s="35">
        <f>CV79/CJ79</f>
        <v>34.438848920863308</v>
      </c>
      <c r="CY79" s="34">
        <v>172</v>
      </c>
      <c r="CZ79" s="34">
        <v>67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6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34">
        <v>0</v>
      </c>
      <c r="DS79" s="36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34">
        <v>0</v>
      </c>
      <c r="EC79" s="34">
        <v>0</v>
      </c>
      <c r="ED79" s="34">
        <v>0</v>
      </c>
      <c r="EE79" s="36">
        <v>0</v>
      </c>
      <c r="EF79" s="34">
        <v>0</v>
      </c>
      <c r="EG79" s="34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38">
        <f>EL79/E79</f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0</v>
      </c>
      <c r="EU79" s="34">
        <v>0</v>
      </c>
      <c r="EV79" s="34">
        <v>4</v>
      </c>
      <c r="EW79" s="34">
        <v>0</v>
      </c>
      <c r="EX79" s="34">
        <v>0</v>
      </c>
      <c r="EY79" s="34"/>
      <c r="EZ79" s="44"/>
    </row>
    <row r="80" spans="1:156" s="1" customFormat="1" x14ac:dyDescent="0.2">
      <c r="A80" s="1" t="s">
        <v>305</v>
      </c>
      <c r="B80" s="1" t="s">
        <v>193</v>
      </c>
      <c r="C80" s="1" t="s">
        <v>193</v>
      </c>
      <c r="D80" s="15" t="s">
        <v>170</v>
      </c>
      <c r="E80" s="16">
        <v>1586</v>
      </c>
      <c r="F80" s="17">
        <v>40</v>
      </c>
      <c r="G80" s="17">
        <v>12</v>
      </c>
      <c r="H80" s="17">
        <v>40</v>
      </c>
      <c r="I80" s="18">
        <v>52</v>
      </c>
      <c r="J80" s="18">
        <v>3</v>
      </c>
      <c r="K80" s="18">
        <v>0</v>
      </c>
      <c r="L80" s="18">
        <v>49</v>
      </c>
      <c r="M80" s="16">
        <v>1283</v>
      </c>
      <c r="N80" s="18">
        <v>0</v>
      </c>
      <c r="O80" s="18">
        <v>29</v>
      </c>
      <c r="P80" s="16">
        <v>1283</v>
      </c>
      <c r="Q80" s="18"/>
      <c r="R80" s="18"/>
      <c r="S80" s="16">
        <v>2028</v>
      </c>
      <c r="T80" s="19">
        <f>S80/E80</f>
        <v>1.278688524590164</v>
      </c>
      <c r="U80" s="20" t="s">
        <v>171</v>
      </c>
      <c r="V80" s="20" t="s">
        <v>172</v>
      </c>
      <c r="W80" s="21">
        <v>0</v>
      </c>
      <c r="X80" s="21">
        <v>0</v>
      </c>
      <c r="Y80" s="21">
        <v>26</v>
      </c>
      <c r="Z80" s="21">
        <v>26</v>
      </c>
      <c r="AA80" s="21">
        <v>1.2</v>
      </c>
      <c r="AB80" s="21">
        <v>27.200000000000003</v>
      </c>
      <c r="AC80" s="22">
        <v>0</v>
      </c>
      <c r="AD80" s="22">
        <v>0.24</v>
      </c>
      <c r="AE80" s="23">
        <v>39000</v>
      </c>
      <c r="AF80" s="24">
        <f>AE80/E80</f>
        <v>24.590163934426229</v>
      </c>
      <c r="AG80" s="25">
        <v>0</v>
      </c>
      <c r="AH80" s="25">
        <v>0</v>
      </c>
      <c r="AI80" s="25">
        <v>0</v>
      </c>
      <c r="AJ80" s="26" t="s">
        <v>181</v>
      </c>
      <c r="AK80" s="25">
        <v>5483</v>
      </c>
      <c r="AL80" s="23">
        <v>5483</v>
      </c>
      <c r="AM80" s="23">
        <f>AE80+AL80</f>
        <v>44483</v>
      </c>
      <c r="AN80" s="25">
        <v>809</v>
      </c>
      <c r="AO80" s="23">
        <f>AM80+AN80</f>
        <v>45292</v>
      </c>
      <c r="AP80" s="25">
        <v>200</v>
      </c>
      <c r="AQ80" s="23">
        <v>520</v>
      </c>
      <c r="AR80" s="25">
        <v>1500</v>
      </c>
      <c r="AS80" s="25">
        <v>2220</v>
      </c>
      <c r="AT80" s="25">
        <v>3518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8"/>
      <c r="BA80" s="28"/>
      <c r="BB80" s="28"/>
      <c r="BC80" s="28">
        <v>5660</v>
      </c>
      <c r="BD80" s="114">
        <f>SUM(AZ80:BB80)</f>
        <v>0</v>
      </c>
      <c r="BE80" s="29">
        <f>BC80/E80</f>
        <v>3.5687263556116013</v>
      </c>
      <c r="BF80" s="28">
        <v>21337</v>
      </c>
      <c r="BG80" s="28">
        <v>8915</v>
      </c>
      <c r="BH80" s="28">
        <v>30252</v>
      </c>
      <c r="BI80" s="114">
        <f>SUM(BF80:BG80)</f>
        <v>30252</v>
      </c>
      <c r="BJ80" s="28">
        <v>8133</v>
      </c>
      <c r="BK80" s="28">
        <v>44045</v>
      </c>
      <c r="BL80" s="30">
        <v>1700</v>
      </c>
      <c r="BM80" s="30">
        <v>0</v>
      </c>
      <c r="BN80" s="32">
        <v>3699</v>
      </c>
      <c r="BO80" s="32">
        <v>4027</v>
      </c>
      <c r="BP80" s="32">
        <v>7726</v>
      </c>
      <c r="BQ80" s="32">
        <v>847</v>
      </c>
      <c r="BR80" s="32">
        <v>352</v>
      </c>
      <c r="BS80" s="32">
        <v>1199</v>
      </c>
      <c r="BT80" s="32">
        <v>334</v>
      </c>
      <c r="BU80" s="32">
        <v>91</v>
      </c>
      <c r="BV80" s="32">
        <v>425</v>
      </c>
      <c r="BW80" s="32">
        <v>13158</v>
      </c>
      <c r="BX80" s="32">
        <v>10598</v>
      </c>
      <c r="BY80" s="32">
        <v>5</v>
      </c>
      <c r="BZ80" s="32">
        <v>0</v>
      </c>
      <c r="CA80" s="32">
        <v>5</v>
      </c>
      <c r="CB80" s="32">
        <v>66</v>
      </c>
      <c r="CC80" s="32">
        <v>9416</v>
      </c>
      <c r="CD80" s="32">
        <v>53</v>
      </c>
      <c r="CE80" s="34">
        <v>723</v>
      </c>
      <c r="CF80" s="34">
        <v>257</v>
      </c>
      <c r="CG80" s="34">
        <v>980</v>
      </c>
      <c r="CH80" s="118">
        <f>SUM(CE80:CF80)</f>
        <v>980</v>
      </c>
      <c r="CI80" s="35">
        <f>CG80/E80</f>
        <v>0.61790668348045397</v>
      </c>
      <c r="CJ80" s="36">
        <v>2274</v>
      </c>
      <c r="CK80" s="35">
        <f>CJ80/E80</f>
        <v>1.4337957124842371</v>
      </c>
      <c r="CL80" s="34">
        <v>84</v>
      </c>
      <c r="CM80" s="36">
        <v>192</v>
      </c>
      <c r="CN80" s="36">
        <v>561</v>
      </c>
      <c r="CO80" s="36">
        <v>13</v>
      </c>
      <c r="CP80" s="34"/>
      <c r="CQ80" s="34"/>
      <c r="CR80" s="36">
        <v>3701</v>
      </c>
      <c r="CS80" s="121">
        <f>SUM(CP80:CQ80)</f>
        <v>0</v>
      </c>
      <c r="CT80" s="34">
        <v>132</v>
      </c>
      <c r="CU80" s="34">
        <v>84</v>
      </c>
      <c r="CV80" s="36">
        <v>4275</v>
      </c>
      <c r="CW80" s="35">
        <f>CV80/E80</f>
        <v>2.6954602774274905</v>
      </c>
      <c r="CX80" s="35">
        <f>CV80/CJ80</f>
        <v>1.8799472295514512</v>
      </c>
      <c r="CY80" s="34">
        <v>181</v>
      </c>
      <c r="CZ80" s="34">
        <v>268</v>
      </c>
      <c r="DA80" s="34">
        <v>0</v>
      </c>
      <c r="DB80" s="34">
        <v>0</v>
      </c>
      <c r="DC80" s="34">
        <v>0</v>
      </c>
      <c r="DD80" s="34">
        <v>13</v>
      </c>
      <c r="DE80" s="34">
        <v>1</v>
      </c>
      <c r="DF80" s="34">
        <v>14</v>
      </c>
      <c r="DG80" s="34">
        <v>1</v>
      </c>
      <c r="DH80" s="34">
        <v>1</v>
      </c>
      <c r="DI80" s="34">
        <v>0</v>
      </c>
      <c r="DJ80" s="34">
        <v>0</v>
      </c>
      <c r="DK80" s="34">
        <v>3</v>
      </c>
      <c r="DL80" s="34">
        <v>5</v>
      </c>
      <c r="DM80" s="34">
        <v>0</v>
      </c>
      <c r="DN80" s="34">
        <v>0</v>
      </c>
      <c r="DO80" s="34">
        <v>0</v>
      </c>
      <c r="DP80" s="34">
        <v>0</v>
      </c>
      <c r="DQ80" s="34">
        <v>0</v>
      </c>
      <c r="DR80" s="34">
        <v>0</v>
      </c>
      <c r="DS80" s="34">
        <v>19</v>
      </c>
      <c r="DT80" s="34">
        <v>0</v>
      </c>
      <c r="DU80" s="34">
        <v>0</v>
      </c>
      <c r="DV80" s="34">
        <v>0</v>
      </c>
      <c r="DW80" s="34">
        <v>83</v>
      </c>
      <c r="DX80" s="34">
        <v>0</v>
      </c>
      <c r="DY80" s="34">
        <v>83</v>
      </c>
      <c r="DZ80" s="34">
        <v>0</v>
      </c>
      <c r="EA80" s="34">
        <v>7</v>
      </c>
      <c r="EB80" s="34">
        <v>0</v>
      </c>
      <c r="EC80" s="34">
        <v>0</v>
      </c>
      <c r="ED80" s="34">
        <v>60</v>
      </c>
      <c r="EE80" s="34">
        <v>67</v>
      </c>
      <c r="EF80" s="34">
        <v>0</v>
      </c>
      <c r="EG80" s="34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150</v>
      </c>
      <c r="EM80" s="38">
        <f>EL80/E80</f>
        <v>9.4577553593947039E-2</v>
      </c>
      <c r="EN80" s="34">
        <v>14</v>
      </c>
      <c r="EO80" s="34">
        <v>116</v>
      </c>
      <c r="EP80" s="34">
        <v>3</v>
      </c>
      <c r="EQ80" s="34">
        <v>47</v>
      </c>
      <c r="ER80" s="34">
        <v>0</v>
      </c>
      <c r="ES80" s="34">
        <v>0</v>
      </c>
      <c r="ET80" s="34">
        <v>0</v>
      </c>
      <c r="EU80" s="34">
        <v>0</v>
      </c>
      <c r="EV80" s="34">
        <v>5</v>
      </c>
      <c r="EW80" s="34">
        <v>0</v>
      </c>
      <c r="EX80" s="34">
        <v>84</v>
      </c>
      <c r="EY80" s="34">
        <v>747</v>
      </c>
      <c r="EZ80" s="39">
        <v>1407</v>
      </c>
    </row>
    <row r="81" spans="1:156" s="1" customFormat="1" x14ac:dyDescent="0.2">
      <c r="A81" s="1" t="s">
        <v>306</v>
      </c>
      <c r="B81" s="1" t="s">
        <v>307</v>
      </c>
      <c r="C81" s="1" t="s">
        <v>193</v>
      </c>
      <c r="D81" s="15" t="s">
        <v>170</v>
      </c>
      <c r="E81" s="16">
        <v>3647</v>
      </c>
      <c r="F81" s="17"/>
      <c r="G81" s="17"/>
      <c r="H81" s="17"/>
      <c r="I81" s="18">
        <v>52</v>
      </c>
      <c r="J81" s="18">
        <v>12</v>
      </c>
      <c r="K81" s="18">
        <v>40</v>
      </c>
      <c r="L81" s="18">
        <v>40</v>
      </c>
      <c r="M81" s="18">
        <v>680</v>
      </c>
      <c r="N81" s="18">
        <v>0</v>
      </c>
      <c r="O81" s="18">
        <v>220</v>
      </c>
      <c r="P81" s="18">
        <v>680</v>
      </c>
      <c r="Q81" s="18"/>
      <c r="R81" s="18"/>
      <c r="S81" s="16">
        <v>1320</v>
      </c>
      <c r="T81" s="19">
        <f>S81/E81</f>
        <v>0.36194132163421988</v>
      </c>
      <c r="U81" s="20" t="s">
        <v>171</v>
      </c>
      <c r="V81" s="20" t="s">
        <v>172</v>
      </c>
      <c r="W81" s="21">
        <v>40</v>
      </c>
      <c r="X81" s="21">
        <v>0</v>
      </c>
      <c r="Y81" s="21">
        <v>0</v>
      </c>
      <c r="Z81" s="21">
        <v>40</v>
      </c>
      <c r="AA81" s="21">
        <v>18</v>
      </c>
      <c r="AB81" s="21">
        <v>58</v>
      </c>
      <c r="AC81" s="22">
        <v>0</v>
      </c>
      <c r="AD81" s="22">
        <v>0</v>
      </c>
      <c r="AE81" s="23">
        <v>109468</v>
      </c>
      <c r="AF81" s="24">
        <f>AE81/E81</f>
        <v>30.015903482314229</v>
      </c>
      <c r="AG81" s="25">
        <v>0</v>
      </c>
      <c r="AH81" s="25">
        <v>0</v>
      </c>
      <c r="AI81" s="25">
        <v>0</v>
      </c>
      <c r="AJ81" s="26" t="s">
        <v>181</v>
      </c>
      <c r="AK81" s="25">
        <v>4189</v>
      </c>
      <c r="AL81" s="23">
        <v>4189</v>
      </c>
      <c r="AM81" s="23">
        <f>AE81+AL81</f>
        <v>113657</v>
      </c>
      <c r="AN81" s="25">
        <v>165</v>
      </c>
      <c r="AO81" s="23">
        <f>AM81+AN81</f>
        <v>113822</v>
      </c>
      <c r="AP81" s="25">
        <v>200</v>
      </c>
      <c r="AQ81" s="23">
        <v>0</v>
      </c>
      <c r="AR81" s="25">
        <v>7300</v>
      </c>
      <c r="AS81" s="25">
        <v>7500</v>
      </c>
      <c r="AT81" s="25">
        <v>0</v>
      </c>
      <c r="AU81" s="27">
        <v>25000</v>
      </c>
      <c r="AV81" s="27">
        <v>0</v>
      </c>
      <c r="AW81" s="27">
        <v>0</v>
      </c>
      <c r="AX81" s="27">
        <v>0</v>
      </c>
      <c r="AY81" s="27">
        <v>25000</v>
      </c>
      <c r="AZ81" s="28"/>
      <c r="BA81" s="28"/>
      <c r="BB81" s="28"/>
      <c r="BC81" s="28">
        <v>7691</v>
      </c>
      <c r="BD81" s="114">
        <f>SUM(AZ81:BB81)</f>
        <v>0</v>
      </c>
      <c r="BE81" s="29">
        <f>BC81/E81</f>
        <v>2.108856594461201</v>
      </c>
      <c r="BF81" s="28">
        <v>46853</v>
      </c>
      <c r="BG81" s="28">
        <v>10476</v>
      </c>
      <c r="BH81" s="28">
        <v>57329</v>
      </c>
      <c r="BI81" s="114">
        <f>SUM(BF81:BG81)</f>
        <v>57329</v>
      </c>
      <c r="BJ81" s="28">
        <v>29164</v>
      </c>
      <c r="BK81" s="28">
        <v>94184</v>
      </c>
      <c r="BL81" s="30">
        <v>7500</v>
      </c>
      <c r="BM81" s="30">
        <v>0</v>
      </c>
      <c r="BN81" s="32">
        <v>2419</v>
      </c>
      <c r="BO81" s="32">
        <v>2533</v>
      </c>
      <c r="BP81" s="32">
        <v>4952</v>
      </c>
      <c r="BQ81" s="32">
        <v>136</v>
      </c>
      <c r="BR81" s="32">
        <v>109</v>
      </c>
      <c r="BS81" s="32">
        <v>245</v>
      </c>
      <c r="BT81" s="32">
        <v>95</v>
      </c>
      <c r="BU81" s="32">
        <v>28</v>
      </c>
      <c r="BV81" s="32">
        <v>123</v>
      </c>
      <c r="BW81" s="43">
        <v>13158</v>
      </c>
      <c r="BX81" s="32">
        <v>7173</v>
      </c>
      <c r="BY81" s="32">
        <v>12</v>
      </c>
      <c r="BZ81" s="32">
        <v>3</v>
      </c>
      <c r="CA81" s="32">
        <v>15</v>
      </c>
      <c r="CB81" s="32">
        <v>44</v>
      </c>
      <c r="CC81" s="32">
        <v>5364</v>
      </c>
      <c r="CD81" s="32">
        <v>52</v>
      </c>
      <c r="CE81" s="34">
        <v>557</v>
      </c>
      <c r="CF81" s="34">
        <v>267</v>
      </c>
      <c r="CG81" s="34">
        <v>824</v>
      </c>
      <c r="CH81" s="118">
        <f>SUM(CE81:CF81)</f>
        <v>824</v>
      </c>
      <c r="CI81" s="35">
        <f>CG81/E81</f>
        <v>0.22593912805045244</v>
      </c>
      <c r="CJ81" s="36">
        <v>2073</v>
      </c>
      <c r="CK81" s="35">
        <f>CJ81/E81</f>
        <v>0.56841239374828623</v>
      </c>
      <c r="CL81" s="34">
        <v>67</v>
      </c>
      <c r="CM81" s="36">
        <v>477</v>
      </c>
      <c r="CN81" s="36">
        <v>715</v>
      </c>
      <c r="CO81" s="36">
        <v>0</v>
      </c>
      <c r="CP81" s="34">
        <v>972</v>
      </c>
      <c r="CQ81" s="34">
        <v>1531</v>
      </c>
      <c r="CR81" s="36">
        <v>2503</v>
      </c>
      <c r="CS81" s="121">
        <f>SUM(CP81:CQ81)</f>
        <v>2503</v>
      </c>
      <c r="CT81" s="34">
        <v>150</v>
      </c>
      <c r="CU81" s="34">
        <v>67</v>
      </c>
      <c r="CV81" s="36">
        <v>3218</v>
      </c>
      <c r="CW81" s="35">
        <f>CV81/E81</f>
        <v>0.88236907046887858</v>
      </c>
      <c r="CX81" s="35">
        <f>CV81/CJ81</f>
        <v>1.5523396044380124</v>
      </c>
      <c r="CY81" s="34">
        <v>54</v>
      </c>
      <c r="CZ81" s="34">
        <v>84</v>
      </c>
      <c r="DA81" s="34">
        <v>8</v>
      </c>
      <c r="DB81" s="34">
        <v>8</v>
      </c>
      <c r="DC81" s="34">
        <v>4</v>
      </c>
      <c r="DD81" s="34">
        <v>7</v>
      </c>
      <c r="DE81" s="34">
        <v>16</v>
      </c>
      <c r="DF81" s="34">
        <v>43</v>
      </c>
      <c r="DG81" s="34">
        <v>5</v>
      </c>
      <c r="DH81" s="34">
        <v>5</v>
      </c>
      <c r="DI81" s="34">
        <v>0</v>
      </c>
      <c r="DJ81" s="34">
        <v>0</v>
      </c>
      <c r="DK81" s="34">
        <v>11</v>
      </c>
      <c r="DL81" s="34">
        <v>21</v>
      </c>
      <c r="DM81" s="34">
        <v>19</v>
      </c>
      <c r="DN81" s="34">
        <v>19</v>
      </c>
      <c r="DO81" s="34">
        <v>1</v>
      </c>
      <c r="DP81" s="34">
        <v>11</v>
      </c>
      <c r="DQ81" s="34">
        <v>7</v>
      </c>
      <c r="DR81" s="34">
        <v>57</v>
      </c>
      <c r="DS81" s="34">
        <v>121</v>
      </c>
      <c r="DT81" s="34">
        <v>117</v>
      </c>
      <c r="DU81" s="34">
        <v>117</v>
      </c>
      <c r="DV81" s="34">
        <v>24</v>
      </c>
      <c r="DW81" s="34">
        <v>134</v>
      </c>
      <c r="DX81" s="34">
        <v>237</v>
      </c>
      <c r="DY81" s="34">
        <v>629</v>
      </c>
      <c r="DZ81" s="36"/>
      <c r="EA81" s="36"/>
      <c r="EB81" s="36"/>
      <c r="EC81" s="36"/>
      <c r="ED81" s="34">
        <v>711</v>
      </c>
      <c r="EE81" s="34">
        <v>711</v>
      </c>
      <c r="EF81" s="34">
        <v>102</v>
      </c>
      <c r="EG81" s="34">
        <v>102</v>
      </c>
      <c r="EH81" s="34">
        <v>4</v>
      </c>
      <c r="EI81" s="34">
        <v>60</v>
      </c>
      <c r="EJ81" s="34">
        <v>82</v>
      </c>
      <c r="EK81" s="34">
        <v>350</v>
      </c>
      <c r="EL81" s="34">
        <v>1690</v>
      </c>
      <c r="EM81" s="38">
        <f>EL81/E81</f>
        <v>0.46339457088017549</v>
      </c>
      <c r="EN81" s="34">
        <v>0</v>
      </c>
      <c r="EO81" s="34">
        <v>0</v>
      </c>
      <c r="EP81" s="34">
        <v>100</v>
      </c>
      <c r="EQ81" s="34">
        <v>475</v>
      </c>
      <c r="ER81" s="34">
        <v>6</v>
      </c>
      <c r="ES81" s="34">
        <v>1</v>
      </c>
      <c r="ET81" s="34">
        <v>0</v>
      </c>
      <c r="EU81" s="34">
        <v>1</v>
      </c>
      <c r="EV81" s="34">
        <v>3</v>
      </c>
      <c r="EW81" s="34">
        <v>15</v>
      </c>
      <c r="EX81" s="34">
        <v>252</v>
      </c>
      <c r="EY81" s="37">
        <v>1400</v>
      </c>
      <c r="EZ81" s="39">
        <v>5479</v>
      </c>
    </row>
    <row r="82" spans="1:156" s="1" customFormat="1" x14ac:dyDescent="0.2">
      <c r="A82" s="1" t="s">
        <v>510</v>
      </c>
      <c r="B82" s="1" t="s">
        <v>511</v>
      </c>
      <c r="C82" s="1" t="s">
        <v>161</v>
      </c>
      <c r="D82" s="45" t="s">
        <v>170</v>
      </c>
      <c r="E82" s="16">
        <v>589</v>
      </c>
      <c r="F82" s="17">
        <v>52</v>
      </c>
      <c r="G82" s="17">
        <v>0</v>
      </c>
      <c r="H82" s="17">
        <v>52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 t="s">
        <v>184</v>
      </c>
      <c r="T82" s="19"/>
      <c r="U82" s="20">
        <v>43831</v>
      </c>
      <c r="V82" s="20">
        <v>44196</v>
      </c>
      <c r="W82" s="21"/>
      <c r="X82" s="21"/>
      <c r="Y82" s="21"/>
      <c r="Z82" s="21"/>
      <c r="AA82" s="21"/>
      <c r="AB82" s="21"/>
      <c r="AC82" s="22"/>
      <c r="AD82" s="22"/>
      <c r="AE82" s="23"/>
      <c r="AF82" s="24"/>
      <c r="AG82" s="26"/>
      <c r="AH82" s="26"/>
      <c r="AI82" s="26"/>
      <c r="AJ82" s="26"/>
      <c r="AK82" s="26"/>
      <c r="AL82" s="23"/>
      <c r="AM82" s="23"/>
      <c r="AN82" s="26"/>
      <c r="AO82" s="23"/>
      <c r="AP82" s="26"/>
      <c r="AQ82" s="23"/>
      <c r="AR82" s="26"/>
      <c r="AS82" s="26"/>
      <c r="AT82" s="26"/>
      <c r="AU82" s="40"/>
      <c r="AV82" s="40"/>
      <c r="AW82" s="40"/>
      <c r="AX82" s="40"/>
      <c r="AY82" s="40"/>
      <c r="AZ82" s="28"/>
      <c r="BA82" s="28"/>
      <c r="BB82" s="28"/>
      <c r="BC82" s="28"/>
      <c r="BD82" s="114">
        <f>SUM(AZ82:BB82)</f>
        <v>0</v>
      </c>
      <c r="BE82" s="29"/>
      <c r="BF82" s="28"/>
      <c r="BG82" s="28"/>
      <c r="BH82" s="28"/>
      <c r="BI82" s="114">
        <f>SUM(BF82:BG82)</f>
        <v>0</v>
      </c>
      <c r="BJ82" s="28"/>
      <c r="BK82" s="28"/>
      <c r="BL82" s="41"/>
      <c r="BM82" s="41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6"/>
      <c r="CF82" s="36"/>
      <c r="CG82" s="36"/>
      <c r="CH82" s="118">
        <f>SUM(CE82:CF82)</f>
        <v>0</v>
      </c>
      <c r="CI82" s="35"/>
      <c r="CJ82" s="36"/>
      <c r="CK82" s="35"/>
      <c r="CL82" s="36"/>
      <c r="CM82" s="36"/>
      <c r="CN82" s="36"/>
      <c r="CO82" s="36"/>
      <c r="CP82" s="36"/>
      <c r="CQ82" s="36"/>
      <c r="CR82" s="36"/>
      <c r="CS82" s="121">
        <f>SUM(CP82:CQ82)</f>
        <v>0</v>
      </c>
      <c r="CT82" s="36"/>
      <c r="CU82" s="36"/>
      <c r="CV82" s="36"/>
      <c r="CW82" s="35"/>
      <c r="CX82" s="35"/>
      <c r="CY82" s="36"/>
      <c r="CZ82" s="36"/>
      <c r="DA82" s="36"/>
      <c r="DB82" s="36"/>
      <c r="DC82" s="36"/>
      <c r="DD82" s="36"/>
      <c r="DE82" s="36"/>
      <c r="DF82" s="34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4"/>
      <c r="DS82" s="36"/>
      <c r="DT82" s="36"/>
      <c r="DU82" s="36"/>
      <c r="DV82" s="36"/>
      <c r="DW82" s="36"/>
      <c r="DX82" s="36"/>
      <c r="DY82" s="34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4"/>
      <c r="EL82" s="34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42"/>
    </row>
    <row r="83" spans="1:156" s="1" customFormat="1" x14ac:dyDescent="0.2">
      <c r="A83" s="1" t="s">
        <v>308</v>
      </c>
      <c r="B83" s="1" t="s">
        <v>309</v>
      </c>
      <c r="C83" s="1" t="s">
        <v>222</v>
      </c>
      <c r="D83" s="15" t="s">
        <v>170</v>
      </c>
      <c r="E83" s="16">
        <v>1850</v>
      </c>
      <c r="F83" s="17">
        <v>24</v>
      </c>
      <c r="G83" s="17">
        <v>28</v>
      </c>
      <c r="H83" s="17">
        <v>24</v>
      </c>
      <c r="I83" s="18">
        <v>52</v>
      </c>
      <c r="J83" s="18">
        <v>0</v>
      </c>
      <c r="K83" s="18">
        <v>52</v>
      </c>
      <c r="L83" s="18">
        <v>52</v>
      </c>
      <c r="M83" s="18">
        <v>0</v>
      </c>
      <c r="N83" s="18">
        <v>30</v>
      </c>
      <c r="O83" s="18">
        <v>832</v>
      </c>
      <c r="P83" s="18">
        <v>30</v>
      </c>
      <c r="Q83" s="18"/>
      <c r="R83" s="18"/>
      <c r="S83" s="16">
        <v>7015</v>
      </c>
      <c r="T83" s="19">
        <f>S83/E83</f>
        <v>3.791891891891892</v>
      </c>
      <c r="U83" s="20" t="s">
        <v>171</v>
      </c>
      <c r="V83" s="20" t="s">
        <v>172</v>
      </c>
      <c r="W83" s="21">
        <v>0</v>
      </c>
      <c r="X83" s="21">
        <v>21</v>
      </c>
      <c r="Y83" s="21">
        <v>16</v>
      </c>
      <c r="Z83" s="21">
        <v>37.200000000000003</v>
      </c>
      <c r="AA83" s="21">
        <v>0</v>
      </c>
      <c r="AB83" s="21">
        <v>37.200000000000003</v>
      </c>
      <c r="AC83" s="22">
        <v>0</v>
      </c>
      <c r="AD83" s="22">
        <v>0</v>
      </c>
      <c r="AE83" s="23">
        <v>38355</v>
      </c>
      <c r="AF83" s="24">
        <f>AE83/E83</f>
        <v>20.732432432432432</v>
      </c>
      <c r="AG83" s="25">
        <v>35</v>
      </c>
      <c r="AH83" s="25">
        <v>0</v>
      </c>
      <c r="AI83" s="25">
        <v>0</v>
      </c>
      <c r="AJ83" s="26" t="s">
        <v>181</v>
      </c>
      <c r="AK83" s="25">
        <v>2817</v>
      </c>
      <c r="AL83" s="23">
        <v>2817</v>
      </c>
      <c r="AM83" s="23">
        <f>AE83+AL83</f>
        <v>41172</v>
      </c>
      <c r="AN83" s="25">
        <v>6746</v>
      </c>
      <c r="AO83" s="23">
        <f>AM83+AN83</f>
        <v>47918</v>
      </c>
      <c r="AP83" s="25">
        <v>0</v>
      </c>
      <c r="AQ83" s="23">
        <v>790</v>
      </c>
      <c r="AR83" s="25">
        <v>8880</v>
      </c>
      <c r="AS83" s="25">
        <v>9670</v>
      </c>
      <c r="AT83" s="25">
        <v>5500</v>
      </c>
      <c r="AU83" s="27">
        <v>11625</v>
      </c>
      <c r="AV83" s="27">
        <v>0</v>
      </c>
      <c r="AW83" s="27">
        <v>0</v>
      </c>
      <c r="AX83" s="27">
        <v>8880</v>
      </c>
      <c r="AY83" s="27">
        <v>20505</v>
      </c>
      <c r="AZ83" s="28"/>
      <c r="BA83" s="28"/>
      <c r="BB83" s="28"/>
      <c r="BC83" s="28">
        <v>8149</v>
      </c>
      <c r="BD83" s="114">
        <f>SUM(AZ83:BB83)</f>
        <v>0</v>
      </c>
      <c r="BE83" s="29">
        <f>BC83/E83</f>
        <v>4.4048648648648649</v>
      </c>
      <c r="BF83" s="28">
        <v>38391</v>
      </c>
      <c r="BG83" s="28">
        <v>2937</v>
      </c>
      <c r="BH83" s="28">
        <v>41328</v>
      </c>
      <c r="BI83" s="114">
        <f>SUM(BF83:BG83)</f>
        <v>41328</v>
      </c>
      <c r="BJ83" s="28">
        <v>0</v>
      </c>
      <c r="BK83" s="28">
        <v>49477</v>
      </c>
      <c r="BL83" s="30">
        <v>400</v>
      </c>
      <c r="BM83" s="30">
        <v>11625</v>
      </c>
      <c r="BN83" s="32">
        <v>8053</v>
      </c>
      <c r="BO83" s="32">
        <v>8773</v>
      </c>
      <c r="BP83" s="32">
        <v>16826</v>
      </c>
      <c r="BQ83" s="32">
        <v>397</v>
      </c>
      <c r="BR83" s="32">
        <v>365</v>
      </c>
      <c r="BS83" s="32">
        <v>762</v>
      </c>
      <c r="BT83" s="32">
        <v>594</v>
      </c>
      <c r="BU83" s="32">
        <v>250</v>
      </c>
      <c r="BV83" s="32">
        <v>844</v>
      </c>
      <c r="BW83" s="43">
        <v>13158</v>
      </c>
      <c r="BX83" s="32">
        <v>10860</v>
      </c>
      <c r="BY83" s="32">
        <v>8</v>
      </c>
      <c r="BZ83" s="32">
        <v>0</v>
      </c>
      <c r="CA83" s="32">
        <v>8</v>
      </c>
      <c r="CB83" s="32">
        <v>1</v>
      </c>
      <c r="CC83" s="32">
        <v>18433</v>
      </c>
      <c r="CD83" s="32">
        <v>52</v>
      </c>
      <c r="CE83" s="34">
        <v>880</v>
      </c>
      <c r="CF83" s="34">
        <v>131</v>
      </c>
      <c r="CG83" s="37">
        <v>1011</v>
      </c>
      <c r="CH83" s="118">
        <f>SUM(CE83:CF83)</f>
        <v>1011</v>
      </c>
      <c r="CI83" s="35">
        <f>CG83/E83</f>
        <v>0.54648648648648646</v>
      </c>
      <c r="CJ83" s="36">
        <v>16</v>
      </c>
      <c r="CK83" s="35">
        <f>CJ83/E83</f>
        <v>8.6486486486486488E-3</v>
      </c>
      <c r="CL83" s="37">
        <v>1157</v>
      </c>
      <c r="CM83" s="36">
        <v>520</v>
      </c>
      <c r="CN83" s="36">
        <v>3305</v>
      </c>
      <c r="CO83" s="36">
        <v>2</v>
      </c>
      <c r="CP83" s="37">
        <v>3372</v>
      </c>
      <c r="CQ83" s="34">
        <v>6402</v>
      </c>
      <c r="CR83" s="36">
        <v>9774</v>
      </c>
      <c r="CS83" s="121">
        <f>SUM(CP83:CQ83)</f>
        <v>9774</v>
      </c>
      <c r="CT83" s="34">
        <v>0</v>
      </c>
      <c r="CU83" s="37">
        <v>1157</v>
      </c>
      <c r="CV83" s="36">
        <v>13081</v>
      </c>
      <c r="CW83" s="35">
        <f>CV83/E83</f>
        <v>7.0708108108108112</v>
      </c>
      <c r="CX83" s="35">
        <f>CV83/CJ83</f>
        <v>817.5625</v>
      </c>
      <c r="CY83" s="34">
        <v>197</v>
      </c>
      <c r="CZ83" s="34">
        <v>115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34">
        <v>0</v>
      </c>
      <c r="DH83" s="34">
        <v>0</v>
      </c>
      <c r="DI83" s="34">
        <v>0</v>
      </c>
      <c r="DJ83" s="34">
        <v>0</v>
      </c>
      <c r="DK83" s="34">
        <v>0</v>
      </c>
      <c r="DL83" s="36">
        <v>0</v>
      </c>
      <c r="DM83" s="34">
        <v>0</v>
      </c>
      <c r="DN83" s="34">
        <v>0</v>
      </c>
      <c r="DO83" s="34">
        <v>0</v>
      </c>
      <c r="DP83" s="36"/>
      <c r="DQ83" s="34">
        <v>17</v>
      </c>
      <c r="DR83" s="34">
        <v>17</v>
      </c>
      <c r="DS83" s="34">
        <v>17</v>
      </c>
      <c r="DT83" s="36"/>
      <c r="DU83" s="36"/>
      <c r="DV83" s="36"/>
      <c r="DW83" s="36"/>
      <c r="DX83" s="36"/>
      <c r="DY83" s="34">
        <v>0</v>
      </c>
      <c r="DZ83" s="34">
        <v>0</v>
      </c>
      <c r="EA83" s="36"/>
      <c r="EB83" s="36"/>
      <c r="EC83" s="36"/>
      <c r="ED83" s="36"/>
      <c r="EE83" s="36">
        <v>0</v>
      </c>
      <c r="EF83" s="36"/>
      <c r="EG83" s="36"/>
      <c r="EH83" s="36"/>
      <c r="EI83" s="36"/>
      <c r="EJ83" s="34">
        <v>85</v>
      </c>
      <c r="EK83" s="34">
        <v>85</v>
      </c>
      <c r="EL83" s="34">
        <v>85</v>
      </c>
      <c r="EM83" s="38">
        <f>EL83/E83</f>
        <v>4.5945945945945948E-2</v>
      </c>
      <c r="EN83" s="34">
        <v>0</v>
      </c>
      <c r="EO83" s="34">
        <v>0</v>
      </c>
      <c r="EP83" s="34">
        <v>5</v>
      </c>
      <c r="EQ83" s="34">
        <v>75</v>
      </c>
      <c r="ER83" s="34">
        <v>0</v>
      </c>
      <c r="ES83" s="34">
        <v>25</v>
      </c>
      <c r="ET83" s="34">
        <v>0</v>
      </c>
      <c r="EU83" s="34">
        <v>0</v>
      </c>
      <c r="EV83" s="34">
        <v>3</v>
      </c>
      <c r="EW83" s="34">
        <v>0</v>
      </c>
      <c r="EX83" s="34">
        <v>2</v>
      </c>
      <c r="EY83" s="34">
        <v>100</v>
      </c>
      <c r="EZ83" s="39">
        <v>3829</v>
      </c>
    </row>
    <row r="84" spans="1:156" s="1" customFormat="1" x14ac:dyDescent="0.2">
      <c r="A84" s="1" t="s">
        <v>167</v>
      </c>
      <c r="B84" s="1" t="s">
        <v>168</v>
      </c>
      <c r="C84" s="1" t="s">
        <v>169</v>
      </c>
      <c r="D84" s="15" t="s">
        <v>170</v>
      </c>
      <c r="E84" s="16">
        <v>8721</v>
      </c>
      <c r="F84" s="17">
        <v>12</v>
      </c>
      <c r="G84" s="17">
        <v>40</v>
      </c>
      <c r="H84" s="17">
        <v>12</v>
      </c>
      <c r="I84" s="18">
        <v>52</v>
      </c>
      <c r="J84" s="18">
        <v>28</v>
      </c>
      <c r="K84" s="18">
        <v>24</v>
      </c>
      <c r="L84" s="18">
        <v>24</v>
      </c>
      <c r="M84" s="18">
        <v>453</v>
      </c>
      <c r="N84" s="18">
        <v>0</v>
      </c>
      <c r="O84" s="18">
        <v>463</v>
      </c>
      <c r="P84" s="18">
        <v>453</v>
      </c>
      <c r="Q84" s="18">
        <v>230</v>
      </c>
      <c r="R84" s="18">
        <v>25</v>
      </c>
      <c r="S84" s="16">
        <v>14700</v>
      </c>
      <c r="T84" s="19">
        <f>S84/E84</f>
        <v>1.6855865153078775</v>
      </c>
      <c r="U84" s="20" t="s">
        <v>171</v>
      </c>
      <c r="V84" s="20" t="s">
        <v>172</v>
      </c>
      <c r="W84" s="21">
        <v>120</v>
      </c>
      <c r="X84" s="21">
        <v>51</v>
      </c>
      <c r="Y84" s="21">
        <v>90</v>
      </c>
      <c r="Z84" s="21">
        <v>261.2</v>
      </c>
      <c r="AA84" s="21">
        <v>131.6</v>
      </c>
      <c r="AB84" s="21">
        <v>392.8</v>
      </c>
      <c r="AC84" s="22">
        <v>0</v>
      </c>
      <c r="AD84" s="22">
        <v>0</v>
      </c>
      <c r="AE84" s="23">
        <v>777851</v>
      </c>
      <c r="AF84" s="24">
        <f>AE84/E84</f>
        <v>89.192867790391006</v>
      </c>
      <c r="AG84" s="25">
        <v>45</v>
      </c>
      <c r="AH84" s="25">
        <v>70</v>
      </c>
      <c r="AI84" s="25">
        <v>9355</v>
      </c>
      <c r="AJ84" s="26" t="s">
        <v>165</v>
      </c>
      <c r="AK84" s="25">
        <v>14585</v>
      </c>
      <c r="AL84" s="23">
        <v>23940</v>
      </c>
      <c r="AM84" s="23">
        <f>AE84+AL84</f>
        <v>801791</v>
      </c>
      <c r="AN84" s="25">
        <v>389</v>
      </c>
      <c r="AO84" s="23">
        <f>AM84+AN84</f>
        <v>802180</v>
      </c>
      <c r="AP84" s="25">
        <v>200</v>
      </c>
      <c r="AQ84" s="23">
        <v>520</v>
      </c>
      <c r="AR84" s="25">
        <v>4500</v>
      </c>
      <c r="AS84" s="25">
        <v>5220</v>
      </c>
      <c r="AT84" s="25">
        <v>0</v>
      </c>
      <c r="AU84" s="27">
        <v>42700</v>
      </c>
      <c r="AV84" s="27">
        <v>0</v>
      </c>
      <c r="AW84" s="27">
        <v>0</v>
      </c>
      <c r="AX84" s="27">
        <v>0</v>
      </c>
      <c r="AY84" s="27">
        <v>42700</v>
      </c>
      <c r="AZ84" s="28">
        <v>51877</v>
      </c>
      <c r="BA84" s="28">
        <v>17334</v>
      </c>
      <c r="BB84" s="28">
        <v>25139</v>
      </c>
      <c r="BC84" s="28">
        <v>94350</v>
      </c>
      <c r="BD84" s="114">
        <f>SUM(AZ84:BB84)</f>
        <v>94350</v>
      </c>
      <c r="BE84" s="29">
        <f>BC84/E84</f>
        <v>10.818713450292398</v>
      </c>
      <c r="BF84" s="28">
        <v>407927</v>
      </c>
      <c r="BG84" s="28">
        <v>88426</v>
      </c>
      <c r="BH84" s="28">
        <v>496353</v>
      </c>
      <c r="BI84" s="114">
        <f>SUM(BF84:BG84)</f>
        <v>496353</v>
      </c>
      <c r="BJ84" s="28">
        <v>69702</v>
      </c>
      <c r="BK84" s="28">
        <v>660405</v>
      </c>
      <c r="BL84" s="30">
        <v>5220</v>
      </c>
      <c r="BM84" s="30">
        <v>24206</v>
      </c>
      <c r="BN84" s="32">
        <v>20628</v>
      </c>
      <c r="BO84" s="32">
        <v>23867</v>
      </c>
      <c r="BP84" s="32">
        <v>44495</v>
      </c>
      <c r="BQ84" s="32">
        <v>4320</v>
      </c>
      <c r="BR84" s="32">
        <v>2233</v>
      </c>
      <c r="BS84" s="32">
        <v>6553</v>
      </c>
      <c r="BT84" s="32">
        <v>3026</v>
      </c>
      <c r="BU84" s="32">
        <v>556</v>
      </c>
      <c r="BV84" s="32">
        <v>3582</v>
      </c>
      <c r="BW84" s="43">
        <v>13158</v>
      </c>
      <c r="BX84" s="32">
        <v>9826</v>
      </c>
      <c r="BY84" s="32">
        <v>69</v>
      </c>
      <c r="BZ84" s="32">
        <v>16</v>
      </c>
      <c r="CA84" s="32">
        <v>85</v>
      </c>
      <c r="CB84" s="32">
        <v>154</v>
      </c>
      <c r="CC84" s="32">
        <v>54784</v>
      </c>
      <c r="CD84" s="32">
        <v>53</v>
      </c>
      <c r="CE84" s="37">
        <v>2968</v>
      </c>
      <c r="CF84" s="34">
        <v>862</v>
      </c>
      <c r="CG84" s="37">
        <v>3830</v>
      </c>
      <c r="CH84" s="118">
        <f>SUM(CE84:CF84)</f>
        <v>3830</v>
      </c>
      <c r="CI84" s="35">
        <f>CG84/E84</f>
        <v>0.43916981997477356</v>
      </c>
      <c r="CJ84" s="36">
        <v>13380</v>
      </c>
      <c r="CK84" s="35">
        <f>CJ84/E84</f>
        <v>1.5342277261781905</v>
      </c>
      <c r="CL84" s="34">
        <v>900</v>
      </c>
      <c r="CM84" s="36">
        <v>1317</v>
      </c>
      <c r="CN84" s="36">
        <v>33558</v>
      </c>
      <c r="CO84" s="36">
        <v>67</v>
      </c>
      <c r="CP84" s="37">
        <v>29212</v>
      </c>
      <c r="CQ84" s="37">
        <v>29253</v>
      </c>
      <c r="CR84" s="36">
        <v>58465</v>
      </c>
      <c r="CS84" s="121">
        <f>SUM(CP84:CQ84)</f>
        <v>58465</v>
      </c>
      <c r="CT84" s="34">
        <v>75</v>
      </c>
      <c r="CU84" s="37">
        <v>19970</v>
      </c>
      <c r="CV84" s="36">
        <v>92090</v>
      </c>
      <c r="CW84" s="35">
        <f>CV84/E84</f>
        <v>10.559568856782478</v>
      </c>
      <c r="CX84" s="35">
        <f>CV84/CJ84</f>
        <v>6.8826606875934226</v>
      </c>
      <c r="CY84" s="34">
        <v>678</v>
      </c>
      <c r="CZ84" s="34">
        <v>487</v>
      </c>
      <c r="DA84" s="34">
        <v>1</v>
      </c>
      <c r="DB84" s="34">
        <v>0</v>
      </c>
      <c r="DC84" s="34">
        <v>8</v>
      </c>
      <c r="DD84" s="34">
        <v>3</v>
      </c>
      <c r="DE84" s="34">
        <v>0</v>
      </c>
      <c r="DF84" s="34">
        <v>12</v>
      </c>
      <c r="DG84" s="34">
        <v>0</v>
      </c>
      <c r="DH84" s="34">
        <v>2</v>
      </c>
      <c r="DI84" s="34">
        <v>0</v>
      </c>
      <c r="DJ84" s="34">
        <v>19</v>
      </c>
      <c r="DK84" s="34">
        <v>0</v>
      </c>
      <c r="DL84" s="34">
        <v>21</v>
      </c>
      <c r="DM84" s="34">
        <v>0</v>
      </c>
      <c r="DN84" s="34">
        <v>0</v>
      </c>
      <c r="DO84" s="34">
        <v>3</v>
      </c>
      <c r="DP84" s="34">
        <v>124</v>
      </c>
      <c r="DQ84" s="34">
        <v>0</v>
      </c>
      <c r="DR84" s="34">
        <v>127</v>
      </c>
      <c r="DS84" s="34">
        <v>160</v>
      </c>
      <c r="DT84" s="34">
        <v>9</v>
      </c>
      <c r="DU84" s="34">
        <v>0</v>
      </c>
      <c r="DV84" s="34">
        <v>87</v>
      </c>
      <c r="DW84" s="34">
        <v>31</v>
      </c>
      <c r="DX84" s="34">
        <v>0</v>
      </c>
      <c r="DY84" s="34">
        <v>127</v>
      </c>
      <c r="DZ84" s="34">
        <v>0</v>
      </c>
      <c r="EA84" s="34">
        <v>26</v>
      </c>
      <c r="EB84" s="34">
        <v>133</v>
      </c>
      <c r="EC84" s="34">
        <v>0</v>
      </c>
      <c r="ED84" s="34">
        <v>0</v>
      </c>
      <c r="EE84" s="34">
        <v>159</v>
      </c>
      <c r="EF84" s="34">
        <v>0</v>
      </c>
      <c r="EG84" s="34">
        <v>0</v>
      </c>
      <c r="EH84" s="34">
        <v>12</v>
      </c>
      <c r="EI84" s="37">
        <v>1415</v>
      </c>
      <c r="EJ84" s="34">
        <v>0</v>
      </c>
      <c r="EK84" s="34">
        <v>1427</v>
      </c>
      <c r="EL84" s="34">
        <v>1713</v>
      </c>
      <c r="EM84" s="38">
        <f>EL84/E84</f>
        <v>0.19642242862057105</v>
      </c>
      <c r="EN84" s="34">
        <v>2</v>
      </c>
      <c r="EO84" s="34">
        <v>197</v>
      </c>
      <c r="EP84" s="34">
        <v>211</v>
      </c>
      <c r="EQ84" s="37">
        <v>6816</v>
      </c>
      <c r="ER84" s="34">
        <v>0</v>
      </c>
      <c r="ES84" s="34">
        <v>0</v>
      </c>
      <c r="ET84" s="34">
        <v>0</v>
      </c>
      <c r="EU84" s="34">
        <v>0</v>
      </c>
      <c r="EV84" s="34">
        <v>11</v>
      </c>
      <c r="EW84" s="34">
        <v>75</v>
      </c>
      <c r="EX84" s="34">
        <v>99</v>
      </c>
      <c r="EY84" s="37">
        <v>2500</v>
      </c>
      <c r="EZ84" s="39">
        <v>29087</v>
      </c>
    </row>
    <row r="85" spans="1:156" s="1" customFormat="1" x14ac:dyDescent="0.2">
      <c r="A85" s="1" t="s">
        <v>310</v>
      </c>
      <c r="B85" s="1" t="s">
        <v>311</v>
      </c>
      <c r="C85" s="1" t="s">
        <v>190</v>
      </c>
      <c r="D85" s="15" t="s">
        <v>170</v>
      </c>
      <c r="E85" s="16">
        <v>1778</v>
      </c>
      <c r="F85" s="17"/>
      <c r="G85" s="17"/>
      <c r="H85" s="17"/>
      <c r="I85" s="18">
        <v>52</v>
      </c>
      <c r="J85" s="18">
        <v>40</v>
      </c>
      <c r="K85" s="18">
        <v>12</v>
      </c>
      <c r="L85" s="18">
        <v>12</v>
      </c>
      <c r="M85" s="18">
        <v>384</v>
      </c>
      <c r="N85" s="18">
        <v>336</v>
      </c>
      <c r="O85" s="18">
        <v>672</v>
      </c>
      <c r="P85" s="18">
        <v>720</v>
      </c>
      <c r="Q85" s="17"/>
      <c r="R85" s="17"/>
      <c r="S85" s="16">
        <v>1940</v>
      </c>
      <c r="T85" s="19">
        <f>S85/E85</f>
        <v>1.0911136107986501</v>
      </c>
      <c r="U85" s="20" t="s">
        <v>163</v>
      </c>
      <c r="V85" s="20" t="s">
        <v>164</v>
      </c>
      <c r="W85" s="21">
        <v>0</v>
      </c>
      <c r="X85" s="21">
        <v>33</v>
      </c>
      <c r="Y85" s="21">
        <v>28</v>
      </c>
      <c r="Z85" s="21">
        <v>61.2</v>
      </c>
      <c r="AA85" s="21">
        <v>0</v>
      </c>
      <c r="AB85" s="21">
        <v>61.2</v>
      </c>
      <c r="AC85" s="22">
        <v>0</v>
      </c>
      <c r="AD85" s="22">
        <v>0</v>
      </c>
      <c r="AE85" s="23">
        <v>81930</v>
      </c>
      <c r="AF85" s="24">
        <f>AE85/E85</f>
        <v>46.079865016872894</v>
      </c>
      <c r="AG85" s="25">
        <v>0</v>
      </c>
      <c r="AH85" s="25">
        <v>0</v>
      </c>
      <c r="AI85" s="25">
        <v>0</v>
      </c>
      <c r="AJ85" s="26" t="s">
        <v>181</v>
      </c>
      <c r="AK85" s="25">
        <v>900</v>
      </c>
      <c r="AL85" s="23">
        <v>900</v>
      </c>
      <c r="AM85" s="23">
        <f>AE85+AL85</f>
        <v>82830</v>
      </c>
      <c r="AN85" s="25">
        <v>292</v>
      </c>
      <c r="AO85" s="23">
        <f>AM85+AN85</f>
        <v>83122</v>
      </c>
      <c r="AP85" s="25">
        <v>0</v>
      </c>
      <c r="AQ85" s="23">
        <v>0</v>
      </c>
      <c r="AR85" s="25">
        <v>7750</v>
      </c>
      <c r="AS85" s="25">
        <v>7750</v>
      </c>
      <c r="AT85" s="25">
        <v>14000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8">
        <v>5694</v>
      </c>
      <c r="BA85" s="28">
        <v>1400</v>
      </c>
      <c r="BB85" s="28">
        <v>400</v>
      </c>
      <c r="BC85" s="28">
        <v>7494</v>
      </c>
      <c r="BD85" s="114">
        <f>SUM(AZ85:BB85)</f>
        <v>7494</v>
      </c>
      <c r="BE85" s="29">
        <f>BC85/E85</f>
        <v>4.2148481439820022</v>
      </c>
      <c r="BF85" s="28">
        <v>49712</v>
      </c>
      <c r="BG85" s="28">
        <v>17246</v>
      </c>
      <c r="BH85" s="28">
        <v>66958</v>
      </c>
      <c r="BI85" s="114">
        <f>SUM(BF85:BG85)</f>
        <v>66958</v>
      </c>
      <c r="BJ85" s="28">
        <v>4200</v>
      </c>
      <c r="BK85" s="28">
        <v>78652</v>
      </c>
      <c r="BL85" s="30">
        <v>6500</v>
      </c>
      <c r="BM85" s="30">
        <v>0</v>
      </c>
      <c r="BN85" s="32">
        <v>4700</v>
      </c>
      <c r="BO85" s="32">
        <v>3250</v>
      </c>
      <c r="BP85" s="32">
        <v>7950</v>
      </c>
      <c r="BQ85" s="32">
        <v>620</v>
      </c>
      <c r="BR85" s="32">
        <v>130</v>
      </c>
      <c r="BS85" s="32">
        <v>750</v>
      </c>
      <c r="BT85" s="32">
        <v>110</v>
      </c>
      <c r="BU85" s="32">
        <v>50</v>
      </c>
      <c r="BV85" s="32">
        <v>160</v>
      </c>
      <c r="BW85" s="32">
        <v>9700</v>
      </c>
      <c r="BX85" s="32">
        <v>5500</v>
      </c>
      <c r="BY85" s="32">
        <v>6</v>
      </c>
      <c r="BZ85" s="32">
        <v>0</v>
      </c>
      <c r="CA85" s="32">
        <v>6</v>
      </c>
      <c r="CB85" s="32">
        <v>0</v>
      </c>
      <c r="CC85" s="32">
        <v>8860</v>
      </c>
      <c r="CD85" s="32">
        <v>53</v>
      </c>
      <c r="CE85" s="34">
        <v>425</v>
      </c>
      <c r="CF85" s="34">
        <v>165</v>
      </c>
      <c r="CG85" s="34">
        <v>590</v>
      </c>
      <c r="CH85" s="118">
        <f>SUM(CE85:CF85)</f>
        <v>590</v>
      </c>
      <c r="CI85" s="35">
        <f>CG85/E85</f>
        <v>0.33183352080989875</v>
      </c>
      <c r="CJ85" s="36">
        <v>5200</v>
      </c>
      <c r="CK85" s="35">
        <f>CJ85/E85</f>
        <v>2.9246344206974126</v>
      </c>
      <c r="CL85" s="37">
        <v>1250</v>
      </c>
      <c r="CM85" s="36">
        <v>200</v>
      </c>
      <c r="CN85" s="36">
        <v>125</v>
      </c>
      <c r="CO85" s="36">
        <v>0</v>
      </c>
      <c r="CP85" s="37">
        <v>4300</v>
      </c>
      <c r="CQ85" s="37">
        <v>2800</v>
      </c>
      <c r="CR85" s="36">
        <v>7100</v>
      </c>
      <c r="CS85" s="121">
        <f>SUM(CP85:CQ85)</f>
        <v>7100</v>
      </c>
      <c r="CT85" s="34">
        <v>0</v>
      </c>
      <c r="CU85" s="36" t="s">
        <v>184</v>
      </c>
      <c r="CV85" s="36">
        <v>7225</v>
      </c>
      <c r="CW85" s="35">
        <f>CV85/E85</f>
        <v>4.0635545556805397</v>
      </c>
      <c r="CX85" s="35">
        <f>CV85/CJ85</f>
        <v>1.3894230769230769</v>
      </c>
      <c r="CY85" s="34">
        <v>20</v>
      </c>
      <c r="CZ85" s="34">
        <v>84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2</v>
      </c>
      <c r="DH85" s="34">
        <v>4</v>
      </c>
      <c r="DI85" s="34">
        <v>1</v>
      </c>
      <c r="DJ85" s="34">
        <v>0</v>
      </c>
      <c r="DK85" s="34">
        <v>0</v>
      </c>
      <c r="DL85" s="34">
        <v>7</v>
      </c>
      <c r="DM85" s="34">
        <v>0</v>
      </c>
      <c r="DN85" s="34">
        <v>0</v>
      </c>
      <c r="DO85" s="34">
        <v>0</v>
      </c>
      <c r="DP85" s="34">
        <v>0</v>
      </c>
      <c r="DQ85" s="34">
        <v>0</v>
      </c>
      <c r="DR85" s="34">
        <v>0</v>
      </c>
      <c r="DS85" s="34">
        <v>7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25</v>
      </c>
      <c r="EA85" s="34">
        <v>53</v>
      </c>
      <c r="EB85" s="34">
        <v>8</v>
      </c>
      <c r="EC85" s="34">
        <v>0</v>
      </c>
      <c r="ED85" s="34">
        <v>0</v>
      </c>
      <c r="EE85" s="34">
        <v>86</v>
      </c>
      <c r="EF85" s="34">
        <v>0</v>
      </c>
      <c r="EG85" s="34">
        <v>0</v>
      </c>
      <c r="EH85" s="34">
        <v>0</v>
      </c>
      <c r="EI85" s="34">
        <v>0</v>
      </c>
      <c r="EJ85" s="34">
        <v>0</v>
      </c>
      <c r="EK85" s="34">
        <v>0</v>
      </c>
      <c r="EL85" s="34">
        <v>86</v>
      </c>
      <c r="EM85" s="38">
        <f>EL85/E85</f>
        <v>4.8368953880764905E-2</v>
      </c>
      <c r="EN85" s="34">
        <v>0</v>
      </c>
      <c r="EO85" s="34">
        <v>0</v>
      </c>
      <c r="EP85" s="34">
        <v>0</v>
      </c>
      <c r="EQ85" s="34">
        <v>0</v>
      </c>
      <c r="ER85" s="34">
        <v>0</v>
      </c>
      <c r="ES85" s="34">
        <v>0</v>
      </c>
      <c r="ET85" s="34">
        <v>0</v>
      </c>
      <c r="EU85" s="34">
        <v>0</v>
      </c>
      <c r="EV85" s="34">
        <v>3</v>
      </c>
      <c r="EW85" s="34">
        <v>0</v>
      </c>
      <c r="EX85" s="34">
        <v>256</v>
      </c>
      <c r="EY85" s="37">
        <v>1400</v>
      </c>
      <c r="EZ85" s="44"/>
    </row>
    <row r="86" spans="1:156" s="1" customFormat="1" x14ac:dyDescent="0.2">
      <c r="A86" s="1" t="s">
        <v>512</v>
      </c>
      <c r="B86" s="1" t="s">
        <v>513</v>
      </c>
      <c r="C86" s="1" t="s">
        <v>187</v>
      </c>
      <c r="D86" s="45"/>
      <c r="E86" s="16">
        <v>450</v>
      </c>
      <c r="F86" s="17">
        <v>1</v>
      </c>
      <c r="G86" s="17">
        <v>51</v>
      </c>
      <c r="H86" s="17">
        <v>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 t="s">
        <v>184</v>
      </c>
      <c r="T86" s="19"/>
      <c r="U86" s="46" t="s">
        <v>163</v>
      </c>
      <c r="V86" s="46" t="s">
        <v>164</v>
      </c>
      <c r="W86" s="21"/>
      <c r="X86" s="21"/>
      <c r="Y86" s="21"/>
      <c r="Z86" s="21"/>
      <c r="AA86" s="21"/>
      <c r="AB86" s="21"/>
      <c r="AC86" s="22"/>
      <c r="AD86" s="22"/>
      <c r="AE86" s="23"/>
      <c r="AF86" s="24"/>
      <c r="AG86" s="26"/>
      <c r="AH86" s="26"/>
      <c r="AI86" s="26"/>
      <c r="AJ86" s="26"/>
      <c r="AK86" s="26"/>
      <c r="AL86" s="23"/>
      <c r="AM86" s="23"/>
      <c r="AN86" s="26"/>
      <c r="AO86" s="23"/>
      <c r="AP86" s="26"/>
      <c r="AQ86" s="23"/>
      <c r="AR86" s="26"/>
      <c r="AS86" s="26"/>
      <c r="AT86" s="26"/>
      <c r="AU86" s="40"/>
      <c r="AV86" s="40"/>
      <c r="AW86" s="40"/>
      <c r="AX86" s="40"/>
      <c r="AY86" s="40"/>
      <c r="AZ86" s="28"/>
      <c r="BA86" s="28"/>
      <c r="BB86" s="28"/>
      <c r="BC86" s="28"/>
      <c r="BD86" s="114">
        <f>SUM(AZ86:BB86)</f>
        <v>0</v>
      </c>
      <c r="BE86" s="29"/>
      <c r="BF86" s="28"/>
      <c r="BG86" s="28"/>
      <c r="BH86" s="28"/>
      <c r="BI86" s="114">
        <f>SUM(BF86:BG86)</f>
        <v>0</v>
      </c>
      <c r="BJ86" s="28"/>
      <c r="BK86" s="28"/>
      <c r="BL86" s="41"/>
      <c r="BM86" s="41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6"/>
      <c r="CF86" s="36"/>
      <c r="CG86" s="36"/>
      <c r="CH86" s="118">
        <f>SUM(CE86:CF86)</f>
        <v>0</v>
      </c>
      <c r="CI86" s="35"/>
      <c r="CJ86" s="36"/>
      <c r="CK86" s="35"/>
      <c r="CL86" s="36"/>
      <c r="CM86" s="36"/>
      <c r="CN86" s="36"/>
      <c r="CO86" s="36"/>
      <c r="CP86" s="36"/>
      <c r="CQ86" s="36"/>
      <c r="CR86" s="36"/>
      <c r="CS86" s="121">
        <f>SUM(CP86:CQ86)</f>
        <v>0</v>
      </c>
      <c r="CT86" s="36"/>
      <c r="CU86" s="36"/>
      <c r="CV86" s="36"/>
      <c r="CW86" s="35"/>
      <c r="CX86" s="35"/>
      <c r="CY86" s="36"/>
      <c r="CZ86" s="36"/>
      <c r="DA86" s="36"/>
      <c r="DB86" s="36"/>
      <c r="DC86" s="36"/>
      <c r="DD86" s="36"/>
      <c r="DE86" s="36"/>
      <c r="DF86" s="34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4"/>
      <c r="DS86" s="36"/>
      <c r="DT86" s="36"/>
      <c r="DU86" s="36"/>
      <c r="DV86" s="36"/>
      <c r="DW86" s="36"/>
      <c r="DX86" s="36"/>
      <c r="DY86" s="34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4"/>
      <c r="EL86" s="34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42"/>
    </row>
    <row r="87" spans="1:156" s="1" customFormat="1" x14ac:dyDescent="0.2">
      <c r="A87" s="1" t="s">
        <v>312</v>
      </c>
      <c r="B87" s="1" t="s">
        <v>313</v>
      </c>
      <c r="C87" s="1" t="s">
        <v>314</v>
      </c>
      <c r="D87" s="15" t="s">
        <v>162</v>
      </c>
      <c r="E87" s="16">
        <v>4366</v>
      </c>
      <c r="F87" s="17">
        <v>33</v>
      </c>
      <c r="G87" s="17">
        <v>19</v>
      </c>
      <c r="H87" s="17">
        <v>33</v>
      </c>
      <c r="I87" s="18">
        <v>52</v>
      </c>
      <c r="J87" s="18">
        <v>52</v>
      </c>
      <c r="K87" s="18">
        <v>0</v>
      </c>
      <c r="L87" s="17">
        <v>0</v>
      </c>
      <c r="M87" s="18">
        <v>0</v>
      </c>
      <c r="N87" s="18">
        <v>0</v>
      </c>
      <c r="O87" s="18">
        <v>0</v>
      </c>
      <c r="P87" s="18">
        <v>0</v>
      </c>
      <c r="Q87" s="18"/>
      <c r="R87" s="18"/>
      <c r="S87" s="16">
        <v>5512</v>
      </c>
      <c r="T87" s="19">
        <f>S87/E87</f>
        <v>1.2624828218048556</v>
      </c>
      <c r="U87" s="20" t="s">
        <v>281</v>
      </c>
      <c r="V87" s="20" t="s">
        <v>282</v>
      </c>
      <c r="W87" s="21">
        <v>40</v>
      </c>
      <c r="X87" s="21">
        <v>30</v>
      </c>
      <c r="Y87" s="21">
        <v>0</v>
      </c>
      <c r="Z87" s="21">
        <v>70</v>
      </c>
      <c r="AA87" s="21">
        <v>22</v>
      </c>
      <c r="AB87" s="21">
        <v>92</v>
      </c>
      <c r="AC87" s="22">
        <v>0</v>
      </c>
      <c r="AD87" s="21">
        <v>5</v>
      </c>
      <c r="AE87" s="23">
        <v>89000</v>
      </c>
      <c r="AF87" s="24">
        <f>AE87/E87</f>
        <v>20.384791571232249</v>
      </c>
      <c r="AG87" s="25">
        <v>0</v>
      </c>
      <c r="AH87" s="25">
        <v>0</v>
      </c>
      <c r="AI87" s="25">
        <v>0</v>
      </c>
      <c r="AJ87" s="26" t="s">
        <v>181</v>
      </c>
      <c r="AK87" s="25">
        <v>58930</v>
      </c>
      <c r="AL87" s="23">
        <v>58930</v>
      </c>
      <c r="AM87" s="23">
        <f>AE87+AL87</f>
        <v>147930</v>
      </c>
      <c r="AN87" s="25">
        <v>9000</v>
      </c>
      <c r="AO87" s="23">
        <f>AM87+AN87</f>
        <v>156930</v>
      </c>
      <c r="AP87" s="25">
        <v>200</v>
      </c>
      <c r="AQ87" s="23">
        <v>520</v>
      </c>
      <c r="AR87" s="25">
        <v>2007</v>
      </c>
      <c r="AS87" s="25">
        <v>2727</v>
      </c>
      <c r="AT87" s="25">
        <v>3784</v>
      </c>
      <c r="AU87" s="27">
        <v>0</v>
      </c>
      <c r="AV87" s="27">
        <v>10000</v>
      </c>
      <c r="AW87" s="27">
        <v>0</v>
      </c>
      <c r="AX87" s="27">
        <v>156000</v>
      </c>
      <c r="AY87" s="27">
        <v>166000</v>
      </c>
      <c r="AZ87" s="28">
        <v>11700</v>
      </c>
      <c r="BA87" s="28">
        <v>2495</v>
      </c>
      <c r="BB87" s="28">
        <v>505</v>
      </c>
      <c r="BC87" s="28">
        <v>14700</v>
      </c>
      <c r="BD87" s="114">
        <f>SUM(AZ87:BB87)</f>
        <v>14700</v>
      </c>
      <c r="BE87" s="29">
        <f>BC87/E87</f>
        <v>3.3669262482821805</v>
      </c>
      <c r="BF87" s="28">
        <v>82700</v>
      </c>
      <c r="BG87" s="28">
        <v>7000</v>
      </c>
      <c r="BH87" s="28">
        <v>89700</v>
      </c>
      <c r="BI87" s="114">
        <f>SUM(BF87:BG87)</f>
        <v>89700</v>
      </c>
      <c r="BJ87" s="28">
        <v>54810</v>
      </c>
      <c r="BK87" s="28">
        <v>159210</v>
      </c>
      <c r="BL87" s="30">
        <v>6500</v>
      </c>
      <c r="BM87" s="30">
        <v>37874</v>
      </c>
      <c r="BN87" s="32">
        <v>11502</v>
      </c>
      <c r="BO87" s="32">
        <v>7442</v>
      </c>
      <c r="BP87" s="32">
        <v>18944</v>
      </c>
      <c r="BQ87" s="32">
        <v>1264</v>
      </c>
      <c r="BR87" s="32">
        <v>352</v>
      </c>
      <c r="BS87" s="32">
        <v>1616</v>
      </c>
      <c r="BT87" s="32">
        <v>495</v>
      </c>
      <c r="BU87" s="32">
        <v>177</v>
      </c>
      <c r="BV87" s="32">
        <v>672</v>
      </c>
      <c r="BW87" s="32">
        <v>13158</v>
      </c>
      <c r="BX87" s="32">
        <v>10598</v>
      </c>
      <c r="BY87" s="32">
        <v>5</v>
      </c>
      <c r="BZ87" s="32">
        <v>0</v>
      </c>
      <c r="CA87" s="32">
        <v>5</v>
      </c>
      <c r="CB87" s="32">
        <v>77</v>
      </c>
      <c r="CC87" s="32">
        <v>21309</v>
      </c>
      <c r="CD87" s="32">
        <v>54</v>
      </c>
      <c r="CE87" s="37">
        <v>3095</v>
      </c>
      <c r="CF87" s="34">
        <v>918</v>
      </c>
      <c r="CG87" s="37">
        <v>4013</v>
      </c>
      <c r="CH87" s="118">
        <f>SUM(CE87:CF87)</f>
        <v>4013</v>
      </c>
      <c r="CI87" s="35">
        <f>CG87/E87</f>
        <v>0.91914796152084288</v>
      </c>
      <c r="CJ87" s="36">
        <v>0</v>
      </c>
      <c r="CK87" s="35">
        <f>CJ87/E87</f>
        <v>0</v>
      </c>
      <c r="CL87" s="37">
        <v>3396</v>
      </c>
      <c r="CM87" s="36">
        <v>2968</v>
      </c>
      <c r="CN87" s="36">
        <v>5076</v>
      </c>
      <c r="CO87" s="36">
        <v>27</v>
      </c>
      <c r="CP87" s="37">
        <v>9245</v>
      </c>
      <c r="CQ87" s="34">
        <v>4510</v>
      </c>
      <c r="CR87" s="36">
        <v>13755</v>
      </c>
      <c r="CS87" s="121">
        <f>SUM(CP87:CQ87)</f>
        <v>13755</v>
      </c>
      <c r="CT87" s="34">
        <v>61</v>
      </c>
      <c r="CU87" s="37">
        <v>13755</v>
      </c>
      <c r="CV87" s="36">
        <v>18858</v>
      </c>
      <c r="CW87" s="35">
        <f>CV87/E87</f>
        <v>4.3192853870819974</v>
      </c>
      <c r="CX87" s="35"/>
      <c r="CY87" s="37">
        <v>1095</v>
      </c>
      <c r="CZ87" s="37">
        <v>1915</v>
      </c>
      <c r="DA87" s="34">
        <v>1</v>
      </c>
      <c r="DB87" s="34">
        <v>0</v>
      </c>
      <c r="DC87" s="34">
        <v>0</v>
      </c>
      <c r="DD87" s="34">
        <v>0</v>
      </c>
      <c r="DE87" s="34">
        <v>19</v>
      </c>
      <c r="DF87" s="34">
        <v>20</v>
      </c>
      <c r="DG87" s="34">
        <v>8</v>
      </c>
      <c r="DH87" s="34">
        <v>8</v>
      </c>
      <c r="DI87" s="34">
        <v>0</v>
      </c>
      <c r="DJ87" s="34">
        <v>0</v>
      </c>
      <c r="DK87" s="34">
        <v>0</v>
      </c>
      <c r="DL87" s="34">
        <v>16</v>
      </c>
      <c r="DM87" s="34">
        <v>10</v>
      </c>
      <c r="DN87" s="34">
        <v>10</v>
      </c>
      <c r="DO87" s="36"/>
      <c r="DP87" s="36"/>
      <c r="DQ87" s="34">
        <v>21</v>
      </c>
      <c r="DR87" s="34">
        <v>41</v>
      </c>
      <c r="DS87" s="34">
        <v>77</v>
      </c>
      <c r="DT87" s="36"/>
      <c r="DU87" s="36"/>
      <c r="DV87" s="36"/>
      <c r="DW87" s="36"/>
      <c r="DX87" s="34">
        <v>368</v>
      </c>
      <c r="DY87" s="34">
        <v>368</v>
      </c>
      <c r="DZ87" s="34">
        <v>67</v>
      </c>
      <c r="EA87" s="34">
        <v>68</v>
      </c>
      <c r="EB87" s="36"/>
      <c r="EC87" s="36"/>
      <c r="ED87" s="36"/>
      <c r="EE87" s="34">
        <v>135</v>
      </c>
      <c r="EF87" s="34">
        <v>30</v>
      </c>
      <c r="EG87" s="34">
        <v>33</v>
      </c>
      <c r="EH87" s="36"/>
      <c r="EI87" s="36"/>
      <c r="EJ87" s="34">
        <v>420</v>
      </c>
      <c r="EK87" s="34">
        <v>483</v>
      </c>
      <c r="EL87" s="34">
        <v>986</v>
      </c>
      <c r="EM87" s="38">
        <f>EL87/E87</f>
        <v>0.22583600549702246</v>
      </c>
      <c r="EN87" s="34">
        <v>24</v>
      </c>
      <c r="EO87" s="34">
        <v>625</v>
      </c>
      <c r="EP87" s="34">
        <v>87</v>
      </c>
      <c r="EQ87" s="34">
        <v>300</v>
      </c>
      <c r="ER87" s="34">
        <v>2</v>
      </c>
      <c r="ES87" s="34">
        <v>1</v>
      </c>
      <c r="ET87" s="34">
        <v>26</v>
      </c>
      <c r="EU87" s="34">
        <v>26</v>
      </c>
      <c r="EV87" s="34">
        <v>10</v>
      </c>
      <c r="EW87" s="34">
        <v>20</v>
      </c>
      <c r="EX87" s="34">
        <v>0</v>
      </c>
      <c r="EY87" s="37">
        <v>5640</v>
      </c>
      <c r="EZ87" s="39">
        <v>29568</v>
      </c>
    </row>
    <row r="88" spans="1:156" s="1" customFormat="1" x14ac:dyDescent="0.2">
      <c r="A88" s="1" t="s">
        <v>315</v>
      </c>
      <c r="B88" s="1" t="s">
        <v>316</v>
      </c>
      <c r="C88" s="1" t="s">
        <v>225</v>
      </c>
      <c r="D88" s="15" t="s">
        <v>170</v>
      </c>
      <c r="E88" s="16">
        <v>812</v>
      </c>
      <c r="F88" s="17">
        <v>33</v>
      </c>
      <c r="G88" s="17">
        <v>19</v>
      </c>
      <c r="H88" s="17">
        <v>30</v>
      </c>
      <c r="I88" s="18">
        <v>52</v>
      </c>
      <c r="J88" s="18">
        <v>51</v>
      </c>
      <c r="K88" s="18">
        <v>0</v>
      </c>
      <c r="L88" s="18">
        <v>1</v>
      </c>
      <c r="M88" s="18">
        <v>19</v>
      </c>
      <c r="N88" s="18">
        <v>0</v>
      </c>
      <c r="O88" s="18">
        <v>204</v>
      </c>
      <c r="P88" s="18">
        <v>19</v>
      </c>
      <c r="Q88" s="17"/>
      <c r="R88" s="17"/>
      <c r="S88" s="16">
        <v>1932</v>
      </c>
      <c r="T88" s="19">
        <f>S88/E88</f>
        <v>2.3793103448275863</v>
      </c>
      <c r="U88" s="20" t="s">
        <v>171</v>
      </c>
      <c r="V88" s="20" t="s">
        <v>172</v>
      </c>
      <c r="W88" s="21"/>
      <c r="X88" s="21">
        <v>0</v>
      </c>
      <c r="Y88" s="21"/>
      <c r="Z88" s="21"/>
      <c r="AA88" s="21"/>
      <c r="AB88" s="21"/>
      <c r="AC88" s="22">
        <v>0</v>
      </c>
      <c r="AD88" s="22">
        <v>0</v>
      </c>
      <c r="AE88" s="23"/>
      <c r="AF88" s="24"/>
      <c r="AG88" s="25">
        <v>0</v>
      </c>
      <c r="AH88" s="25">
        <v>0</v>
      </c>
      <c r="AI88" s="25">
        <v>0</v>
      </c>
      <c r="AJ88" s="26" t="s">
        <v>181</v>
      </c>
      <c r="AK88" s="26"/>
      <c r="AL88" s="23"/>
      <c r="AM88" s="23"/>
      <c r="AN88" s="26"/>
      <c r="AO88" s="23"/>
      <c r="AP88" s="25">
        <v>200</v>
      </c>
      <c r="AQ88" s="23"/>
      <c r="AR88" s="25">
        <v>1500</v>
      </c>
      <c r="AS88" s="25">
        <v>1720</v>
      </c>
      <c r="AT88" s="25">
        <v>0</v>
      </c>
      <c r="AU88" s="40"/>
      <c r="AV88" s="40"/>
      <c r="AW88" s="40"/>
      <c r="AX88" s="40"/>
      <c r="AY88" s="27">
        <v>0</v>
      </c>
      <c r="AZ88" s="28"/>
      <c r="BA88" s="28"/>
      <c r="BB88" s="28"/>
      <c r="BC88" s="28">
        <v>888</v>
      </c>
      <c r="BD88" s="114">
        <f>SUM(AZ88:BB88)</f>
        <v>0</v>
      </c>
      <c r="BE88" s="29">
        <f>BC88/E88</f>
        <v>1.0935960591133005</v>
      </c>
      <c r="BF88" s="28">
        <v>13295</v>
      </c>
      <c r="BG88" s="28"/>
      <c r="BH88" s="28"/>
      <c r="BI88" s="114">
        <f>SUM(BF88:BG88)</f>
        <v>13295</v>
      </c>
      <c r="BJ88" s="28"/>
      <c r="BK88" s="28"/>
      <c r="BL88" s="30">
        <v>0</v>
      </c>
      <c r="BM88" s="41"/>
      <c r="BN88" s="32"/>
      <c r="BO88" s="32"/>
      <c r="BP88" s="32">
        <v>5751</v>
      </c>
      <c r="BQ88" s="32"/>
      <c r="BR88" s="32"/>
      <c r="BS88" s="32">
        <v>269</v>
      </c>
      <c r="BT88" s="32"/>
      <c r="BU88" s="32"/>
      <c r="BV88" s="32">
        <v>213</v>
      </c>
      <c r="BW88" s="32">
        <v>841</v>
      </c>
      <c r="BX88" s="32">
        <v>10741</v>
      </c>
      <c r="BY88" s="32">
        <v>0</v>
      </c>
      <c r="BZ88" s="32">
        <v>0</v>
      </c>
      <c r="CA88" s="32">
        <v>8</v>
      </c>
      <c r="CB88" s="32">
        <v>2</v>
      </c>
      <c r="CC88" s="32">
        <v>6235</v>
      </c>
      <c r="CD88" s="32">
        <v>52</v>
      </c>
      <c r="CE88" s="34">
        <v>370</v>
      </c>
      <c r="CF88" s="34">
        <v>75</v>
      </c>
      <c r="CG88" s="34">
        <v>445</v>
      </c>
      <c r="CH88" s="118">
        <f>SUM(CE88:CF88)</f>
        <v>445</v>
      </c>
      <c r="CI88" s="35">
        <f>CG88/E88</f>
        <v>0.54802955665024633</v>
      </c>
      <c r="CJ88" s="36">
        <v>57</v>
      </c>
      <c r="CK88" s="35">
        <f>CJ88/E88</f>
        <v>7.0197044334975367E-2</v>
      </c>
      <c r="CL88" s="34">
        <v>184</v>
      </c>
      <c r="CM88" s="36">
        <v>100</v>
      </c>
      <c r="CN88" s="36">
        <v>65</v>
      </c>
      <c r="CO88" s="36">
        <v>0</v>
      </c>
      <c r="CP88" s="34">
        <v>129</v>
      </c>
      <c r="CQ88" s="34">
        <v>33</v>
      </c>
      <c r="CR88" s="36">
        <v>162</v>
      </c>
      <c r="CS88" s="121">
        <f>SUM(CP88:CQ88)</f>
        <v>162</v>
      </c>
      <c r="CT88" s="34">
        <v>2</v>
      </c>
      <c r="CU88" s="34">
        <v>139</v>
      </c>
      <c r="CV88" s="36">
        <v>227</v>
      </c>
      <c r="CW88" s="35">
        <f>CV88/E88</f>
        <v>0.27955665024630544</v>
      </c>
      <c r="CX88" s="35">
        <f>CV88/CJ88</f>
        <v>3.9824561403508771</v>
      </c>
      <c r="CY88" s="34">
        <v>20</v>
      </c>
      <c r="CZ88" s="34">
        <v>55</v>
      </c>
      <c r="DA88" s="34">
        <v>0</v>
      </c>
      <c r="DB88" s="34">
        <v>0</v>
      </c>
      <c r="DC88" s="34">
        <v>0</v>
      </c>
      <c r="DD88" s="34">
        <v>0</v>
      </c>
      <c r="DE88" s="34">
        <v>3</v>
      </c>
      <c r="DF88" s="34">
        <v>3</v>
      </c>
      <c r="DG88" s="34">
        <v>5</v>
      </c>
      <c r="DH88" s="34">
        <v>5</v>
      </c>
      <c r="DI88" s="34">
        <v>0</v>
      </c>
      <c r="DJ88" s="34">
        <v>0</v>
      </c>
      <c r="DK88" s="34">
        <v>2</v>
      </c>
      <c r="DL88" s="34">
        <v>12</v>
      </c>
      <c r="DM88" s="34">
        <v>0</v>
      </c>
      <c r="DN88" s="34">
        <v>0</v>
      </c>
      <c r="DO88" s="34">
        <v>0</v>
      </c>
      <c r="DP88" s="34">
        <v>0</v>
      </c>
      <c r="DQ88" s="34">
        <v>2</v>
      </c>
      <c r="DR88" s="34">
        <v>2</v>
      </c>
      <c r="DS88" s="34">
        <v>17</v>
      </c>
      <c r="DT88" s="34">
        <v>6</v>
      </c>
      <c r="DU88" s="34">
        <v>6</v>
      </c>
      <c r="DV88" s="34">
        <v>0</v>
      </c>
      <c r="DW88" s="34">
        <v>0</v>
      </c>
      <c r="DX88" s="34">
        <v>9</v>
      </c>
      <c r="DY88" s="34">
        <v>21</v>
      </c>
      <c r="DZ88" s="34">
        <v>13</v>
      </c>
      <c r="EA88" s="34">
        <v>14</v>
      </c>
      <c r="EB88" s="34">
        <v>0</v>
      </c>
      <c r="EC88" s="34">
        <v>0</v>
      </c>
      <c r="ED88" s="34">
        <v>0</v>
      </c>
      <c r="EE88" s="34">
        <v>27</v>
      </c>
      <c r="EF88" s="34">
        <v>0</v>
      </c>
      <c r="EG88" s="34">
        <v>0</v>
      </c>
      <c r="EH88" s="34">
        <v>0</v>
      </c>
      <c r="EI88" s="34">
        <v>0</v>
      </c>
      <c r="EJ88" s="34">
        <v>21</v>
      </c>
      <c r="EK88" s="34">
        <v>21</v>
      </c>
      <c r="EL88" s="34">
        <v>69</v>
      </c>
      <c r="EM88" s="38">
        <f>EL88/E88</f>
        <v>8.4975369458128072E-2</v>
      </c>
      <c r="EN88" s="34">
        <v>0</v>
      </c>
      <c r="EO88" s="34">
        <v>0</v>
      </c>
      <c r="EP88" s="34">
        <v>2</v>
      </c>
      <c r="EQ88" s="34">
        <v>30</v>
      </c>
      <c r="ER88" s="34">
        <v>0</v>
      </c>
      <c r="ES88" s="34">
        <v>0</v>
      </c>
      <c r="ET88" s="34">
        <v>1</v>
      </c>
      <c r="EU88" s="34">
        <v>0</v>
      </c>
      <c r="EV88" s="34">
        <v>2</v>
      </c>
      <c r="EW88" s="34">
        <v>0</v>
      </c>
      <c r="EX88" s="34">
        <v>77</v>
      </c>
      <c r="EY88" s="34"/>
      <c r="EZ88" s="44">
        <v>398</v>
      </c>
    </row>
    <row r="89" spans="1:156" s="1" customFormat="1" x14ac:dyDescent="0.2">
      <c r="A89" s="1" t="s">
        <v>317</v>
      </c>
      <c r="B89" s="1" t="s">
        <v>318</v>
      </c>
      <c r="C89" s="1" t="s">
        <v>231</v>
      </c>
      <c r="D89" s="15" t="s">
        <v>170</v>
      </c>
      <c r="E89" s="16">
        <v>1583</v>
      </c>
      <c r="F89" s="17">
        <v>25</v>
      </c>
      <c r="G89" s="17">
        <v>27</v>
      </c>
      <c r="H89" s="17">
        <v>18</v>
      </c>
      <c r="I89" s="18">
        <v>52</v>
      </c>
      <c r="J89" s="18">
        <v>19</v>
      </c>
      <c r="K89" s="18">
        <v>33</v>
      </c>
      <c r="L89" s="18">
        <v>33</v>
      </c>
      <c r="M89" s="18">
        <v>990</v>
      </c>
      <c r="N89" s="18">
        <v>0</v>
      </c>
      <c r="O89" s="18">
        <v>570</v>
      </c>
      <c r="P89" s="18">
        <v>990</v>
      </c>
      <c r="Q89" s="17"/>
      <c r="R89" s="17"/>
      <c r="S89" s="16">
        <v>1700</v>
      </c>
      <c r="T89" s="19">
        <f>S89/E89</f>
        <v>1.0739102969046115</v>
      </c>
      <c r="U89" s="20" t="s">
        <v>163</v>
      </c>
      <c r="V89" s="20" t="s">
        <v>164</v>
      </c>
      <c r="W89" s="21">
        <v>0</v>
      </c>
      <c r="X89" s="21">
        <v>49</v>
      </c>
      <c r="Y89" s="21">
        <v>0</v>
      </c>
      <c r="Z89" s="21">
        <v>49.2</v>
      </c>
      <c r="AA89" s="21">
        <v>1.2</v>
      </c>
      <c r="AB89" s="21">
        <v>50.4</v>
      </c>
      <c r="AC89" s="21">
        <v>5</v>
      </c>
      <c r="AD89" s="21">
        <v>20</v>
      </c>
      <c r="AE89" s="23">
        <v>82727</v>
      </c>
      <c r="AF89" s="24">
        <f>AE89/E89</f>
        <v>52.259633607075173</v>
      </c>
      <c r="AG89" s="25">
        <v>0</v>
      </c>
      <c r="AH89" s="25">
        <v>0</v>
      </c>
      <c r="AI89" s="25">
        <v>0</v>
      </c>
      <c r="AJ89" s="26" t="s">
        <v>181</v>
      </c>
      <c r="AK89" s="25">
        <v>15992</v>
      </c>
      <c r="AL89" s="23">
        <v>15992</v>
      </c>
      <c r="AM89" s="23">
        <f>AE89+AL89</f>
        <v>98719</v>
      </c>
      <c r="AN89" s="25">
        <v>2279</v>
      </c>
      <c r="AO89" s="23">
        <f>AM89+AN89</f>
        <v>100998</v>
      </c>
      <c r="AP89" s="25">
        <v>200</v>
      </c>
      <c r="AQ89" s="23">
        <v>520</v>
      </c>
      <c r="AR89" s="25">
        <v>17400</v>
      </c>
      <c r="AS89" s="25">
        <v>18120</v>
      </c>
      <c r="AT89" s="25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8">
        <v>8405</v>
      </c>
      <c r="BA89" s="28">
        <v>657</v>
      </c>
      <c r="BB89" s="28">
        <v>1336</v>
      </c>
      <c r="BC89" s="28">
        <v>10398</v>
      </c>
      <c r="BD89" s="114">
        <f>SUM(AZ89:BB89)</f>
        <v>10398</v>
      </c>
      <c r="BE89" s="29">
        <f>BC89/E89</f>
        <v>6.5685407454200888</v>
      </c>
      <c r="BF89" s="28"/>
      <c r="BG89" s="28"/>
      <c r="BH89" s="28">
        <v>61315</v>
      </c>
      <c r="BI89" s="114">
        <f>SUM(BF89:BG89)</f>
        <v>0</v>
      </c>
      <c r="BJ89" s="28">
        <v>27842</v>
      </c>
      <c r="BK89" s="28">
        <v>99555</v>
      </c>
      <c r="BL89" s="30">
        <v>17317</v>
      </c>
      <c r="BM89" s="30">
        <v>0</v>
      </c>
      <c r="BN89" s="32"/>
      <c r="BO89" s="32"/>
      <c r="BP89" s="32">
        <v>12590</v>
      </c>
      <c r="BQ89" s="32"/>
      <c r="BR89" s="32"/>
      <c r="BS89" s="32">
        <v>3045</v>
      </c>
      <c r="BT89" s="32"/>
      <c r="BU89" s="32"/>
      <c r="BV89" s="32">
        <v>1056</v>
      </c>
      <c r="BW89" s="32">
        <v>12000</v>
      </c>
      <c r="BX89" s="32">
        <v>8000</v>
      </c>
      <c r="BY89" s="32">
        <v>16</v>
      </c>
      <c r="BZ89" s="32">
        <v>3</v>
      </c>
      <c r="CA89" s="32">
        <v>19</v>
      </c>
      <c r="CB89" s="32">
        <v>125</v>
      </c>
      <c r="CC89" s="32">
        <v>16816</v>
      </c>
      <c r="CD89" s="32">
        <v>52</v>
      </c>
      <c r="CE89" s="34"/>
      <c r="CF89" s="34"/>
      <c r="CG89" s="34">
        <v>900</v>
      </c>
      <c r="CH89" s="118">
        <f>SUM(CE89:CF89)</f>
        <v>0</v>
      </c>
      <c r="CI89" s="35">
        <f>CG89/E89</f>
        <v>0.56854074542008848</v>
      </c>
      <c r="CJ89" s="36">
        <v>3957</v>
      </c>
      <c r="CK89" s="35">
        <f>CJ89/E89</f>
        <v>2.4996841440303221</v>
      </c>
      <c r="CL89" s="37">
        <v>1202</v>
      </c>
      <c r="CM89" s="36">
        <v>451</v>
      </c>
      <c r="CN89" s="36">
        <v>1343</v>
      </c>
      <c r="CO89" s="36">
        <v>20</v>
      </c>
      <c r="CP89" s="34"/>
      <c r="CQ89" s="34"/>
      <c r="CR89" s="36">
        <v>9800</v>
      </c>
      <c r="CS89" s="121">
        <f>SUM(CP89:CQ89)</f>
        <v>0</v>
      </c>
      <c r="CT89" s="34">
        <v>0</v>
      </c>
      <c r="CU89" s="37">
        <v>2116</v>
      </c>
      <c r="CV89" s="36">
        <v>11163</v>
      </c>
      <c r="CW89" s="35">
        <f>CV89/E89</f>
        <v>7.0518003790271635</v>
      </c>
      <c r="CX89" s="35">
        <f>CV89/CJ89</f>
        <v>2.821076573161486</v>
      </c>
      <c r="CY89" s="34">
        <v>202</v>
      </c>
      <c r="CZ89" s="34">
        <v>296</v>
      </c>
      <c r="DA89" s="34">
        <v>9</v>
      </c>
      <c r="DB89" s="34">
        <v>10</v>
      </c>
      <c r="DC89" s="34">
        <v>0</v>
      </c>
      <c r="DD89" s="34">
        <v>12</v>
      </c>
      <c r="DE89" s="34">
        <v>19</v>
      </c>
      <c r="DF89" s="34">
        <v>50</v>
      </c>
      <c r="DG89" s="34">
        <v>0</v>
      </c>
      <c r="DH89" s="34">
        <v>0</v>
      </c>
      <c r="DI89" s="34">
        <v>0</v>
      </c>
      <c r="DJ89" s="34">
        <v>8</v>
      </c>
      <c r="DK89" s="34">
        <v>3</v>
      </c>
      <c r="DL89" s="34">
        <v>11</v>
      </c>
      <c r="DM89" s="34">
        <v>1</v>
      </c>
      <c r="DN89" s="34">
        <v>2</v>
      </c>
      <c r="DO89" s="34">
        <v>0</v>
      </c>
      <c r="DP89" s="34">
        <v>9</v>
      </c>
      <c r="DQ89" s="34">
        <v>5</v>
      </c>
      <c r="DR89" s="34">
        <v>17</v>
      </c>
      <c r="DS89" s="34">
        <v>78</v>
      </c>
      <c r="DT89" s="34">
        <v>95</v>
      </c>
      <c r="DU89" s="34">
        <v>0</v>
      </c>
      <c r="DV89" s="34">
        <v>0</v>
      </c>
      <c r="DW89" s="34">
        <v>173</v>
      </c>
      <c r="DX89" s="34">
        <v>532</v>
      </c>
      <c r="DY89" s="34">
        <v>800</v>
      </c>
      <c r="DZ89" s="34">
        <v>0</v>
      </c>
      <c r="EA89" s="34">
        <v>0</v>
      </c>
      <c r="EB89" s="34">
        <v>0</v>
      </c>
      <c r="EC89" s="34">
        <v>0</v>
      </c>
      <c r="ED89" s="34">
        <v>16</v>
      </c>
      <c r="EE89" s="34">
        <v>16</v>
      </c>
      <c r="EF89" s="34">
        <v>4</v>
      </c>
      <c r="EG89" s="34">
        <v>8</v>
      </c>
      <c r="EH89" s="34">
        <v>0</v>
      </c>
      <c r="EI89" s="34">
        <v>45</v>
      </c>
      <c r="EJ89" s="34">
        <v>20</v>
      </c>
      <c r="EK89" s="34">
        <v>77</v>
      </c>
      <c r="EL89" s="34">
        <v>893</v>
      </c>
      <c r="EM89" s="38">
        <f>EL89/E89</f>
        <v>0.56411876184459886</v>
      </c>
      <c r="EN89" s="34">
        <v>0</v>
      </c>
      <c r="EO89" s="34">
        <v>0</v>
      </c>
      <c r="EP89" s="34">
        <v>8</v>
      </c>
      <c r="EQ89" s="34">
        <v>376</v>
      </c>
      <c r="ER89" s="34">
        <v>3</v>
      </c>
      <c r="ES89" s="34">
        <v>15</v>
      </c>
      <c r="ET89" s="34">
        <v>0</v>
      </c>
      <c r="EU89" s="34">
        <v>0</v>
      </c>
      <c r="EV89" s="34">
        <v>6</v>
      </c>
      <c r="EW89" s="34">
        <v>5</v>
      </c>
      <c r="EX89" s="34">
        <v>205</v>
      </c>
      <c r="EY89" s="37">
        <v>4000</v>
      </c>
      <c r="EZ89" s="39">
        <v>7534</v>
      </c>
    </row>
    <row r="90" spans="1:156" s="1" customFormat="1" x14ac:dyDescent="0.2">
      <c r="A90" s="1" t="s">
        <v>319</v>
      </c>
      <c r="B90" s="1" t="s">
        <v>320</v>
      </c>
      <c r="C90" s="1" t="s">
        <v>222</v>
      </c>
      <c r="D90" s="15" t="s">
        <v>170</v>
      </c>
      <c r="E90" s="16">
        <v>2516</v>
      </c>
      <c r="F90" s="17">
        <v>0</v>
      </c>
      <c r="G90" s="17">
        <v>52</v>
      </c>
      <c r="H90" s="17">
        <v>0</v>
      </c>
      <c r="I90" s="18">
        <v>52</v>
      </c>
      <c r="J90" s="18">
        <v>19</v>
      </c>
      <c r="K90" s="18">
        <v>30</v>
      </c>
      <c r="L90" s="18">
        <v>33</v>
      </c>
      <c r="M90" s="18">
        <v>77</v>
      </c>
      <c r="N90" s="18">
        <v>824</v>
      </c>
      <c r="O90" s="18">
        <v>324</v>
      </c>
      <c r="P90" s="18">
        <v>901</v>
      </c>
      <c r="Q90" s="18"/>
      <c r="R90" s="18"/>
      <c r="S90" s="16">
        <v>2080</v>
      </c>
      <c r="T90" s="19">
        <f>S90/E90</f>
        <v>0.82670906200317962</v>
      </c>
      <c r="U90" s="20" t="s">
        <v>171</v>
      </c>
      <c r="V90" s="20" t="s">
        <v>172</v>
      </c>
      <c r="W90" s="21">
        <v>0</v>
      </c>
      <c r="X90" s="21">
        <v>0</v>
      </c>
      <c r="Y90" s="21">
        <v>32</v>
      </c>
      <c r="Z90" s="21">
        <v>32</v>
      </c>
      <c r="AA90" s="21">
        <v>4</v>
      </c>
      <c r="AB90" s="21">
        <v>36</v>
      </c>
      <c r="AC90" s="22">
        <v>0</v>
      </c>
      <c r="AD90" s="21">
        <v>2</v>
      </c>
      <c r="AE90" s="23">
        <v>80027</v>
      </c>
      <c r="AF90" s="24">
        <f>AE90/E90</f>
        <v>31.807233704292528</v>
      </c>
      <c r="AG90" s="25">
        <v>0</v>
      </c>
      <c r="AH90" s="25">
        <v>0</v>
      </c>
      <c r="AI90" s="25">
        <v>0</v>
      </c>
      <c r="AJ90" s="26" t="s">
        <v>181</v>
      </c>
      <c r="AK90" s="25">
        <v>10313</v>
      </c>
      <c r="AL90" s="23">
        <v>10313</v>
      </c>
      <c r="AM90" s="23">
        <f>AE90+AL90</f>
        <v>90340</v>
      </c>
      <c r="AN90" s="25">
        <v>0</v>
      </c>
      <c r="AO90" s="23">
        <f>AM90+AN90</f>
        <v>90340</v>
      </c>
      <c r="AP90" s="25">
        <v>200</v>
      </c>
      <c r="AQ90" s="23">
        <v>920</v>
      </c>
      <c r="AR90" s="25">
        <v>0</v>
      </c>
      <c r="AS90" s="25">
        <v>1120</v>
      </c>
      <c r="AT90" s="25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8">
        <v>9948</v>
      </c>
      <c r="BA90" s="28">
        <v>39</v>
      </c>
      <c r="BB90" s="28">
        <v>684</v>
      </c>
      <c r="BC90" s="28">
        <v>10671</v>
      </c>
      <c r="BD90" s="114">
        <f>SUM(AZ90:BB90)</f>
        <v>10671</v>
      </c>
      <c r="BE90" s="29">
        <f>BC90/E90</f>
        <v>4.241255961844197</v>
      </c>
      <c r="BF90" s="28"/>
      <c r="BG90" s="28"/>
      <c r="BH90" s="28">
        <v>56027</v>
      </c>
      <c r="BI90" s="114">
        <f>SUM(BF90:BG90)</f>
        <v>0</v>
      </c>
      <c r="BJ90" s="49">
        <v>18008</v>
      </c>
      <c r="BK90" s="47">
        <v>84706</v>
      </c>
      <c r="BL90" s="30">
        <v>1120</v>
      </c>
      <c r="BM90" s="30">
        <v>0</v>
      </c>
      <c r="BN90" s="32">
        <v>2179</v>
      </c>
      <c r="BO90" s="32">
        <v>4543</v>
      </c>
      <c r="BP90" s="32">
        <v>6722</v>
      </c>
      <c r="BQ90" s="32">
        <v>468</v>
      </c>
      <c r="BR90" s="32">
        <v>64</v>
      </c>
      <c r="BS90" s="32">
        <v>532</v>
      </c>
      <c r="BT90" s="32">
        <v>73</v>
      </c>
      <c r="BU90" s="32">
        <v>64</v>
      </c>
      <c r="BV90" s="32">
        <v>137</v>
      </c>
      <c r="BW90" s="43">
        <v>13158</v>
      </c>
      <c r="BX90" s="43">
        <v>10598</v>
      </c>
      <c r="BY90" s="32">
        <v>0</v>
      </c>
      <c r="BZ90" s="32">
        <v>0</v>
      </c>
      <c r="CA90" s="32">
        <v>0</v>
      </c>
      <c r="CB90" s="32">
        <v>37</v>
      </c>
      <c r="CC90" s="32">
        <v>7428</v>
      </c>
      <c r="CD90" s="32">
        <v>52</v>
      </c>
      <c r="CE90" s="34">
        <v>985</v>
      </c>
      <c r="CF90" s="34">
        <v>110</v>
      </c>
      <c r="CG90" s="37">
        <v>1095</v>
      </c>
      <c r="CH90" s="118">
        <f>SUM(CE90:CF90)</f>
        <v>1095</v>
      </c>
      <c r="CI90" s="35">
        <f>CG90/E90</f>
        <v>0.43521462639109698</v>
      </c>
      <c r="CJ90" s="36">
        <v>555</v>
      </c>
      <c r="CK90" s="35">
        <f>CJ90/E90</f>
        <v>0.22058823529411764</v>
      </c>
      <c r="CL90" s="34">
        <v>660</v>
      </c>
      <c r="CM90" s="36">
        <v>345</v>
      </c>
      <c r="CN90" s="36">
        <v>1378</v>
      </c>
      <c r="CO90" s="36"/>
      <c r="CP90" s="34"/>
      <c r="CQ90" s="34"/>
      <c r="CR90" s="36">
        <v>6174</v>
      </c>
      <c r="CS90" s="121">
        <f>SUM(CP90:CQ90)</f>
        <v>0</v>
      </c>
      <c r="CT90" s="34">
        <v>14</v>
      </c>
      <c r="CU90" s="37">
        <v>1800</v>
      </c>
      <c r="CV90" s="36"/>
      <c r="CW90" s="35"/>
      <c r="CX90" s="35"/>
      <c r="CY90" s="34">
        <v>84</v>
      </c>
      <c r="CZ90" s="34">
        <v>120</v>
      </c>
      <c r="DA90" s="34">
        <v>5</v>
      </c>
      <c r="DB90" s="34">
        <v>3</v>
      </c>
      <c r="DC90" s="34">
        <v>0</v>
      </c>
      <c r="DD90" s="34">
        <v>0</v>
      </c>
      <c r="DE90" s="34">
        <v>2</v>
      </c>
      <c r="DF90" s="34">
        <v>10</v>
      </c>
      <c r="DG90" s="36"/>
      <c r="DH90" s="36"/>
      <c r="DI90" s="36"/>
      <c r="DJ90" s="36"/>
      <c r="DK90" s="34">
        <v>5</v>
      </c>
      <c r="DL90" s="34">
        <v>5</v>
      </c>
      <c r="DM90" s="34">
        <v>0</v>
      </c>
      <c r="DN90" s="34">
        <v>0</v>
      </c>
      <c r="DO90" s="34">
        <v>0</v>
      </c>
      <c r="DP90" s="34">
        <v>3</v>
      </c>
      <c r="DQ90" s="34">
        <v>0</v>
      </c>
      <c r="DR90" s="34">
        <v>3</v>
      </c>
      <c r="DS90" s="34">
        <v>18</v>
      </c>
      <c r="DT90" s="34">
        <v>56</v>
      </c>
      <c r="DU90" s="34">
        <v>68</v>
      </c>
      <c r="DV90" s="34">
        <v>0</v>
      </c>
      <c r="DW90" s="34">
        <v>0</v>
      </c>
      <c r="DX90" s="34">
        <v>120</v>
      </c>
      <c r="DY90" s="34">
        <v>244</v>
      </c>
      <c r="DZ90" s="34">
        <v>0</v>
      </c>
      <c r="EA90" s="34">
        <v>0</v>
      </c>
      <c r="EB90" s="34">
        <v>0</v>
      </c>
      <c r="EC90" s="34">
        <v>0</v>
      </c>
      <c r="ED90" s="34">
        <v>533</v>
      </c>
      <c r="EE90" s="34">
        <v>533</v>
      </c>
      <c r="EF90" s="34">
        <v>0</v>
      </c>
      <c r="EG90" s="34">
        <v>0</v>
      </c>
      <c r="EH90" s="34">
        <v>0</v>
      </c>
      <c r="EI90" s="34">
        <v>6</v>
      </c>
      <c r="EJ90" s="34">
        <v>0</v>
      </c>
      <c r="EK90" s="34">
        <v>6</v>
      </c>
      <c r="EL90" s="34">
        <v>783</v>
      </c>
      <c r="EM90" s="38">
        <f>EL90/E90</f>
        <v>0.31120826709062005</v>
      </c>
      <c r="EN90" s="34">
        <v>0</v>
      </c>
      <c r="EO90" s="34">
        <v>0</v>
      </c>
      <c r="EP90" s="34">
        <v>22</v>
      </c>
      <c r="EQ90" s="34">
        <v>200</v>
      </c>
      <c r="ER90" s="34">
        <v>0</v>
      </c>
      <c r="ES90" s="34">
        <v>0</v>
      </c>
      <c r="ET90" s="34">
        <v>0</v>
      </c>
      <c r="EU90" s="34">
        <v>0</v>
      </c>
      <c r="EV90" s="34">
        <v>2</v>
      </c>
      <c r="EW90" s="34">
        <v>5</v>
      </c>
      <c r="EX90" s="34">
        <v>10</v>
      </c>
      <c r="EY90" s="34">
        <v>150</v>
      </c>
      <c r="EZ90" s="39">
        <v>4727</v>
      </c>
    </row>
    <row r="91" spans="1:156" s="1" customFormat="1" x14ac:dyDescent="0.2">
      <c r="A91" s="1" t="s">
        <v>321</v>
      </c>
      <c r="B91" s="1" t="s">
        <v>322</v>
      </c>
      <c r="C91" s="1" t="s">
        <v>178</v>
      </c>
      <c r="D91" s="15" t="s">
        <v>170</v>
      </c>
      <c r="E91" s="16">
        <v>2873</v>
      </c>
      <c r="F91" s="17">
        <v>7</v>
      </c>
      <c r="G91" s="17">
        <v>45</v>
      </c>
      <c r="H91" s="17"/>
      <c r="I91" s="18">
        <v>52</v>
      </c>
      <c r="J91" s="18">
        <v>27</v>
      </c>
      <c r="K91" s="18">
        <v>18</v>
      </c>
      <c r="L91" s="18">
        <v>25</v>
      </c>
      <c r="M91" s="18">
        <v>925</v>
      </c>
      <c r="N91" s="18">
        <v>666</v>
      </c>
      <c r="O91" s="18">
        <v>999</v>
      </c>
      <c r="P91" s="16">
        <v>1591</v>
      </c>
      <c r="Q91" s="18"/>
      <c r="R91" s="18"/>
      <c r="S91" s="18">
        <v>987</v>
      </c>
      <c r="T91" s="19">
        <f>S91/E91</f>
        <v>0.34354333449356073</v>
      </c>
      <c r="U91" s="20" t="s">
        <v>171</v>
      </c>
      <c r="V91" s="20" t="s">
        <v>172</v>
      </c>
      <c r="W91" s="21">
        <v>40</v>
      </c>
      <c r="X91" s="21">
        <v>44</v>
      </c>
      <c r="Y91" s="21">
        <v>0</v>
      </c>
      <c r="Z91" s="21">
        <v>84</v>
      </c>
      <c r="AA91" s="21">
        <v>12</v>
      </c>
      <c r="AB91" s="21">
        <v>96</v>
      </c>
      <c r="AC91" s="22">
        <v>0</v>
      </c>
      <c r="AD91" s="21">
        <v>6</v>
      </c>
      <c r="AE91" s="23">
        <v>117191</v>
      </c>
      <c r="AF91" s="24">
        <f>AE91/E91</f>
        <v>40.790462930734421</v>
      </c>
      <c r="AG91" s="25">
        <v>15</v>
      </c>
      <c r="AH91" s="25">
        <v>25</v>
      </c>
      <c r="AI91" s="25">
        <v>15</v>
      </c>
      <c r="AJ91" s="26" t="s">
        <v>181</v>
      </c>
      <c r="AK91" s="25">
        <v>1798</v>
      </c>
      <c r="AL91" s="23">
        <v>1813</v>
      </c>
      <c r="AM91" s="23">
        <f>AE91+AL91</f>
        <v>119004</v>
      </c>
      <c r="AN91" s="25">
        <v>0</v>
      </c>
      <c r="AO91" s="23">
        <f>AM91+AN91</f>
        <v>119004</v>
      </c>
      <c r="AP91" s="25">
        <v>200</v>
      </c>
      <c r="AQ91" s="23">
        <v>5520</v>
      </c>
      <c r="AR91" s="25">
        <v>2000</v>
      </c>
      <c r="AS91" s="25">
        <v>7720</v>
      </c>
      <c r="AT91" s="25">
        <v>200</v>
      </c>
      <c r="AU91" s="27">
        <v>0</v>
      </c>
      <c r="AV91" s="27">
        <v>0</v>
      </c>
      <c r="AW91" s="27">
        <v>257000</v>
      </c>
      <c r="AX91" s="27">
        <v>380831</v>
      </c>
      <c r="AY91" s="27">
        <v>637831</v>
      </c>
      <c r="AZ91" s="28">
        <v>7749</v>
      </c>
      <c r="BA91" s="28">
        <v>1141</v>
      </c>
      <c r="BB91" s="28">
        <v>887</v>
      </c>
      <c r="BC91" s="28">
        <v>9777</v>
      </c>
      <c r="BD91" s="114">
        <f>SUM(AZ91:BB91)</f>
        <v>9777</v>
      </c>
      <c r="BE91" s="29">
        <f>BC91/E91</f>
        <v>3.4030630003480682</v>
      </c>
      <c r="BF91" s="28">
        <v>81243</v>
      </c>
      <c r="BG91" s="28">
        <v>16157</v>
      </c>
      <c r="BH91" s="28">
        <v>97400</v>
      </c>
      <c r="BI91" s="114">
        <f>SUM(BF91:BG91)</f>
        <v>97400</v>
      </c>
      <c r="BJ91" s="28">
        <v>9368</v>
      </c>
      <c r="BK91" s="28">
        <v>116545</v>
      </c>
      <c r="BL91" s="30">
        <v>7720</v>
      </c>
      <c r="BM91" s="30">
        <v>150316</v>
      </c>
      <c r="BN91" s="32">
        <v>4862</v>
      </c>
      <c r="BO91" s="32">
        <v>4063</v>
      </c>
      <c r="BP91" s="32">
        <v>8925</v>
      </c>
      <c r="BQ91" s="32">
        <v>1257</v>
      </c>
      <c r="BR91" s="32">
        <v>371</v>
      </c>
      <c r="BS91" s="32">
        <v>1628</v>
      </c>
      <c r="BT91" s="32">
        <v>306</v>
      </c>
      <c r="BU91" s="32">
        <v>186</v>
      </c>
      <c r="BV91" s="32">
        <v>492</v>
      </c>
      <c r="BW91" s="32">
        <v>13158</v>
      </c>
      <c r="BX91" s="32">
        <v>10598</v>
      </c>
      <c r="BY91" s="32">
        <v>40</v>
      </c>
      <c r="BZ91" s="32">
        <v>1</v>
      </c>
      <c r="CA91" s="32">
        <v>41</v>
      </c>
      <c r="CB91" s="32">
        <v>11</v>
      </c>
      <c r="CC91" s="32">
        <v>11056</v>
      </c>
      <c r="CD91" s="32">
        <v>52</v>
      </c>
      <c r="CE91" s="37">
        <v>1284</v>
      </c>
      <c r="CF91" s="34">
        <v>370</v>
      </c>
      <c r="CG91" s="37">
        <v>1654</v>
      </c>
      <c r="CH91" s="118">
        <f>SUM(CE91:CF91)</f>
        <v>1654</v>
      </c>
      <c r="CI91" s="35">
        <f>CG91/E91</f>
        <v>0.57570483814827711</v>
      </c>
      <c r="CJ91" s="36">
        <v>1128</v>
      </c>
      <c r="CK91" s="35">
        <f>CJ91/E91</f>
        <v>0.39262095370692657</v>
      </c>
      <c r="CL91" s="37">
        <v>1488</v>
      </c>
      <c r="CM91" s="36">
        <v>667</v>
      </c>
      <c r="CN91" s="36">
        <v>2601</v>
      </c>
      <c r="CO91" s="36">
        <v>4435</v>
      </c>
      <c r="CP91" s="37">
        <v>5417</v>
      </c>
      <c r="CQ91" s="34">
        <v>3911</v>
      </c>
      <c r="CR91" s="36">
        <v>9328</v>
      </c>
      <c r="CS91" s="121">
        <f>SUM(CP91:CQ91)</f>
        <v>9328</v>
      </c>
      <c r="CT91" s="34">
        <v>23</v>
      </c>
      <c r="CU91" s="37">
        <v>5600</v>
      </c>
      <c r="CV91" s="36">
        <v>16364</v>
      </c>
      <c r="CW91" s="35">
        <f>CV91/E91</f>
        <v>5.6957883745214062</v>
      </c>
      <c r="CX91" s="35">
        <f>CV91/CJ91</f>
        <v>14.50709219858156</v>
      </c>
      <c r="CY91" s="34">
        <v>290</v>
      </c>
      <c r="CZ91" s="34">
        <v>506</v>
      </c>
      <c r="DA91" s="34">
        <v>1</v>
      </c>
      <c r="DB91" s="34">
        <v>1</v>
      </c>
      <c r="DC91" s="34">
        <v>0</v>
      </c>
      <c r="DD91" s="34">
        <v>2</v>
      </c>
      <c r="DE91" s="34">
        <v>1</v>
      </c>
      <c r="DF91" s="34">
        <v>5</v>
      </c>
      <c r="DG91" s="34">
        <v>0</v>
      </c>
      <c r="DH91" s="34">
        <v>0</v>
      </c>
      <c r="DI91" s="34">
        <v>2</v>
      </c>
      <c r="DJ91" s="34">
        <v>4</v>
      </c>
      <c r="DK91" s="34">
        <v>2</v>
      </c>
      <c r="DL91" s="34">
        <v>8</v>
      </c>
      <c r="DM91" s="34">
        <v>1</v>
      </c>
      <c r="DN91" s="34">
        <v>0</v>
      </c>
      <c r="DO91" s="34">
        <v>0</v>
      </c>
      <c r="DP91" s="34">
        <v>2</v>
      </c>
      <c r="DQ91" s="34">
        <v>1</v>
      </c>
      <c r="DR91" s="34">
        <v>4</v>
      </c>
      <c r="DS91" s="34">
        <v>17</v>
      </c>
      <c r="DT91" s="34">
        <v>16</v>
      </c>
      <c r="DU91" s="34">
        <v>16</v>
      </c>
      <c r="DV91" s="34">
        <v>0</v>
      </c>
      <c r="DW91" s="34">
        <v>8</v>
      </c>
      <c r="DX91" s="34">
        <v>110</v>
      </c>
      <c r="DY91" s="34">
        <v>150</v>
      </c>
      <c r="DZ91" s="34">
        <v>0</v>
      </c>
      <c r="EA91" s="34">
        <v>0</v>
      </c>
      <c r="EB91" s="34">
        <v>54</v>
      </c>
      <c r="EC91" s="34">
        <v>51</v>
      </c>
      <c r="ED91" s="34">
        <v>50</v>
      </c>
      <c r="EE91" s="34">
        <v>155</v>
      </c>
      <c r="EF91" s="34">
        <v>9</v>
      </c>
      <c r="EG91" s="34">
        <v>0</v>
      </c>
      <c r="EH91" s="34">
        <v>0</v>
      </c>
      <c r="EI91" s="34">
        <v>53</v>
      </c>
      <c r="EJ91" s="34">
        <v>100</v>
      </c>
      <c r="EK91" s="34">
        <v>162</v>
      </c>
      <c r="EL91" s="34">
        <v>467</v>
      </c>
      <c r="EM91" s="38">
        <f>EL91/E91</f>
        <v>0.16254785938043856</v>
      </c>
      <c r="EN91" s="34">
        <v>5</v>
      </c>
      <c r="EO91" s="34">
        <v>99</v>
      </c>
      <c r="EP91" s="34">
        <v>13</v>
      </c>
      <c r="EQ91" s="34">
        <v>85</v>
      </c>
      <c r="ER91" s="34">
        <v>0</v>
      </c>
      <c r="ES91" s="34">
        <v>3</v>
      </c>
      <c r="ET91" s="34">
        <v>0</v>
      </c>
      <c r="EU91" s="34">
        <v>0</v>
      </c>
      <c r="EV91" s="34">
        <v>7</v>
      </c>
      <c r="EW91" s="34">
        <v>27</v>
      </c>
      <c r="EX91" s="34">
        <v>166</v>
      </c>
      <c r="EY91" s="37">
        <v>1453</v>
      </c>
      <c r="EZ91" s="39">
        <v>2482</v>
      </c>
    </row>
    <row r="92" spans="1:156" s="1" customFormat="1" x14ac:dyDescent="0.2">
      <c r="A92" s="1" t="s">
        <v>323</v>
      </c>
      <c r="B92" s="1" t="s">
        <v>324</v>
      </c>
      <c r="C92" s="1" t="s">
        <v>161</v>
      </c>
      <c r="D92" s="45" t="s">
        <v>162</v>
      </c>
      <c r="E92" s="16">
        <v>1013</v>
      </c>
      <c r="F92" s="17">
        <v>3</v>
      </c>
      <c r="G92" s="17">
        <v>49</v>
      </c>
      <c r="H92" s="17">
        <v>3</v>
      </c>
      <c r="I92" s="18">
        <v>52</v>
      </c>
      <c r="J92" s="18">
        <v>45</v>
      </c>
      <c r="K92" s="17"/>
      <c r="L92" s="18">
        <v>7</v>
      </c>
      <c r="M92" s="18">
        <v>98</v>
      </c>
      <c r="N92" s="18">
        <v>0</v>
      </c>
      <c r="O92" s="18">
        <v>0</v>
      </c>
      <c r="P92" s="18">
        <v>98</v>
      </c>
      <c r="Q92" s="17"/>
      <c r="R92" s="17"/>
      <c r="S92" s="17" t="s">
        <v>184</v>
      </c>
      <c r="T92" s="19"/>
      <c r="U92" s="20" t="s">
        <v>171</v>
      </c>
      <c r="V92" s="20" t="s">
        <v>172</v>
      </c>
      <c r="W92" s="21">
        <v>0</v>
      </c>
      <c r="X92" s="21">
        <v>0</v>
      </c>
      <c r="Y92" s="21">
        <v>20</v>
      </c>
      <c r="Z92" s="21">
        <v>20</v>
      </c>
      <c r="AA92" s="21">
        <v>0</v>
      </c>
      <c r="AB92" s="21">
        <v>20</v>
      </c>
      <c r="AC92" s="22">
        <v>0</v>
      </c>
      <c r="AD92" s="21">
        <v>5</v>
      </c>
      <c r="AE92" s="23">
        <v>0</v>
      </c>
      <c r="AF92" s="24">
        <f>AE92/E92</f>
        <v>0</v>
      </c>
      <c r="AG92" s="25">
        <v>0</v>
      </c>
      <c r="AH92" s="25">
        <v>0</v>
      </c>
      <c r="AI92" s="25">
        <v>0</v>
      </c>
      <c r="AJ92" s="26" t="s">
        <v>181</v>
      </c>
      <c r="AK92" s="25">
        <v>1180</v>
      </c>
      <c r="AL92" s="23">
        <v>1180</v>
      </c>
      <c r="AM92" s="23">
        <f>AE92+AL92</f>
        <v>1180</v>
      </c>
      <c r="AN92" s="25">
        <v>30650</v>
      </c>
      <c r="AO92" s="23">
        <f>AM92+AN92</f>
        <v>31830</v>
      </c>
      <c r="AP92" s="25">
        <v>0</v>
      </c>
      <c r="AQ92" s="23">
        <v>0</v>
      </c>
      <c r="AR92" s="25">
        <v>4000</v>
      </c>
      <c r="AS92" s="25">
        <v>4000</v>
      </c>
      <c r="AT92" s="25">
        <v>2000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8">
        <v>1487</v>
      </c>
      <c r="BA92" s="28">
        <v>0</v>
      </c>
      <c r="BB92" s="28">
        <v>0</v>
      </c>
      <c r="BC92" s="28">
        <v>1487</v>
      </c>
      <c r="BD92" s="114">
        <f>SUM(AZ92:BB92)</f>
        <v>1487</v>
      </c>
      <c r="BE92" s="29">
        <f>BC92/E92</f>
        <v>1.4679170779861797</v>
      </c>
      <c r="BF92" s="28">
        <v>13748</v>
      </c>
      <c r="BG92" s="28">
        <v>1052</v>
      </c>
      <c r="BH92" s="28">
        <v>14800</v>
      </c>
      <c r="BI92" s="114">
        <f>SUM(BF92:BG92)</f>
        <v>14800</v>
      </c>
      <c r="BJ92" s="28">
        <v>15052</v>
      </c>
      <c r="BK92" s="28">
        <v>31339</v>
      </c>
      <c r="BL92" s="30">
        <v>1500</v>
      </c>
      <c r="BM92" s="30">
        <v>0</v>
      </c>
      <c r="BN92" s="32"/>
      <c r="BO92" s="32"/>
      <c r="BP92" s="32"/>
      <c r="BQ92" s="32">
        <v>0</v>
      </c>
      <c r="BR92" s="32">
        <v>0</v>
      </c>
      <c r="BS92" s="32"/>
      <c r="BT92" s="32"/>
      <c r="BU92" s="32"/>
      <c r="BV92" s="32"/>
      <c r="BW92" s="32">
        <v>0</v>
      </c>
      <c r="BX92" s="32">
        <v>0</v>
      </c>
      <c r="BY92" s="32">
        <v>0</v>
      </c>
      <c r="BZ92" s="32">
        <v>0</v>
      </c>
      <c r="CA92" s="32"/>
      <c r="CB92" s="32">
        <v>5</v>
      </c>
      <c r="CC92" s="32"/>
      <c r="CD92" s="32">
        <v>52</v>
      </c>
      <c r="CE92" s="34"/>
      <c r="CF92" s="34"/>
      <c r="CG92" s="34"/>
      <c r="CH92" s="118">
        <f>SUM(CE92:CF92)</f>
        <v>0</v>
      </c>
      <c r="CI92" s="35"/>
      <c r="CJ92" s="36">
        <v>83</v>
      </c>
      <c r="CK92" s="35">
        <f>CJ92/E92</f>
        <v>8.1934846989141163E-2</v>
      </c>
      <c r="CL92" s="34">
        <v>0</v>
      </c>
      <c r="CM92" s="36">
        <v>24</v>
      </c>
      <c r="CN92" s="36">
        <v>0</v>
      </c>
      <c r="CO92" s="36">
        <v>0</v>
      </c>
      <c r="CP92" s="34"/>
      <c r="CQ92" s="34"/>
      <c r="CR92" s="36">
        <v>107</v>
      </c>
      <c r="CS92" s="121">
        <f>SUM(CP92:CQ92)</f>
        <v>0</v>
      </c>
      <c r="CT92" s="34">
        <v>2</v>
      </c>
      <c r="CU92" s="34">
        <v>0</v>
      </c>
      <c r="CV92" s="36">
        <v>107</v>
      </c>
      <c r="CW92" s="35">
        <f>CV92/E92</f>
        <v>0.10562685093780849</v>
      </c>
      <c r="CX92" s="35">
        <f>CV92/CJ92</f>
        <v>1.2891566265060241</v>
      </c>
      <c r="CY92" s="34">
        <v>0</v>
      </c>
      <c r="CZ92" s="34">
        <v>0</v>
      </c>
      <c r="DA92" s="36"/>
      <c r="DB92" s="34">
        <v>1</v>
      </c>
      <c r="DC92" s="36"/>
      <c r="DD92" s="36"/>
      <c r="DE92" s="34">
        <v>1</v>
      </c>
      <c r="DF92" s="34">
        <v>2</v>
      </c>
      <c r="DG92" s="36"/>
      <c r="DH92" s="36"/>
      <c r="DI92" s="36"/>
      <c r="DJ92" s="36"/>
      <c r="DK92" s="36"/>
      <c r="DL92" s="36">
        <v>0</v>
      </c>
      <c r="DM92" s="36"/>
      <c r="DN92" s="36"/>
      <c r="DO92" s="36"/>
      <c r="DP92" s="36"/>
      <c r="DQ92" s="36"/>
      <c r="DR92" s="34">
        <v>0</v>
      </c>
      <c r="DS92" s="34">
        <v>2</v>
      </c>
      <c r="DT92" s="36"/>
      <c r="DU92" s="34">
        <v>9</v>
      </c>
      <c r="DV92" s="36"/>
      <c r="DW92" s="36"/>
      <c r="DX92" s="34">
        <v>35</v>
      </c>
      <c r="DY92" s="34">
        <v>44</v>
      </c>
      <c r="DZ92" s="36"/>
      <c r="EA92" s="36"/>
      <c r="EB92" s="36"/>
      <c r="EC92" s="36"/>
      <c r="ED92" s="36"/>
      <c r="EE92" s="36">
        <v>0</v>
      </c>
      <c r="EF92" s="36"/>
      <c r="EG92" s="36"/>
      <c r="EH92" s="36"/>
      <c r="EI92" s="36"/>
      <c r="EJ92" s="36"/>
      <c r="EK92" s="34">
        <v>0</v>
      </c>
      <c r="EL92" s="34">
        <v>44</v>
      </c>
      <c r="EM92" s="38">
        <f>EL92/E92</f>
        <v>4.3435340572556762E-2</v>
      </c>
      <c r="EN92" s="34">
        <v>0</v>
      </c>
      <c r="EO92" s="34">
        <v>0</v>
      </c>
      <c r="EP92" s="34">
        <v>0</v>
      </c>
      <c r="EQ92" s="34">
        <v>0</v>
      </c>
      <c r="ER92" s="34">
        <v>2</v>
      </c>
      <c r="ES92" s="34">
        <v>7</v>
      </c>
      <c r="ET92" s="34">
        <v>0</v>
      </c>
      <c r="EU92" s="34">
        <v>0</v>
      </c>
      <c r="EV92" s="34">
        <v>0</v>
      </c>
      <c r="EW92" s="34">
        <v>0</v>
      </c>
      <c r="EX92" s="34">
        <v>0</v>
      </c>
      <c r="EY92" s="34">
        <v>50</v>
      </c>
      <c r="EZ92" s="44">
        <v>0</v>
      </c>
    </row>
    <row r="93" spans="1:156" s="1" customFormat="1" x14ac:dyDescent="0.2">
      <c r="A93" s="1" t="s">
        <v>325</v>
      </c>
      <c r="B93" s="1" t="s">
        <v>326</v>
      </c>
      <c r="C93" s="1" t="s">
        <v>327</v>
      </c>
      <c r="D93" s="15" t="s">
        <v>170</v>
      </c>
      <c r="E93" s="16">
        <v>3625</v>
      </c>
      <c r="F93" s="17">
        <v>11</v>
      </c>
      <c r="G93" s="17">
        <v>41</v>
      </c>
      <c r="H93" s="17">
        <v>0</v>
      </c>
      <c r="I93" s="18">
        <v>52</v>
      </c>
      <c r="J93" s="18">
        <v>49</v>
      </c>
      <c r="K93" s="18">
        <v>3</v>
      </c>
      <c r="L93" s="18">
        <v>3</v>
      </c>
      <c r="M93" s="18">
        <v>86</v>
      </c>
      <c r="N93" s="18">
        <v>0</v>
      </c>
      <c r="O93" s="16">
        <v>1720</v>
      </c>
      <c r="P93" s="18">
        <v>86</v>
      </c>
      <c r="Q93" s="18"/>
      <c r="R93" s="18"/>
      <c r="S93" s="16">
        <v>2400</v>
      </c>
      <c r="T93" s="19">
        <f>S93/E93</f>
        <v>0.66206896551724137</v>
      </c>
      <c r="U93" s="20" t="s">
        <v>171</v>
      </c>
      <c r="V93" s="20" t="s">
        <v>172</v>
      </c>
      <c r="W93" s="21">
        <v>0</v>
      </c>
      <c r="X93" s="21">
        <v>26</v>
      </c>
      <c r="Y93" s="21">
        <v>26.5</v>
      </c>
      <c r="Z93" s="21">
        <v>52.400000000000006</v>
      </c>
      <c r="AA93" s="21">
        <v>0</v>
      </c>
      <c r="AB93" s="21">
        <v>52.400000000000006</v>
      </c>
      <c r="AC93" s="22">
        <v>0</v>
      </c>
      <c r="AD93" s="21">
        <v>3</v>
      </c>
      <c r="AE93" s="23">
        <v>103569</v>
      </c>
      <c r="AF93" s="24">
        <f>AE93/E93</f>
        <v>28.570758620689656</v>
      </c>
      <c r="AG93" s="25">
        <v>0</v>
      </c>
      <c r="AH93" s="25">
        <v>0</v>
      </c>
      <c r="AI93" s="25">
        <v>0</v>
      </c>
      <c r="AJ93" s="26" t="s">
        <v>181</v>
      </c>
      <c r="AK93" s="25">
        <v>407</v>
      </c>
      <c r="AL93" s="23">
        <v>407</v>
      </c>
      <c r="AM93" s="23">
        <f>AE93+AL93</f>
        <v>103976</v>
      </c>
      <c r="AN93" s="25">
        <v>13353</v>
      </c>
      <c r="AO93" s="23">
        <f>AM93+AN93</f>
        <v>117329</v>
      </c>
      <c r="AP93" s="25">
        <v>200</v>
      </c>
      <c r="AQ93" s="23">
        <v>520</v>
      </c>
      <c r="AR93" s="25">
        <v>16699</v>
      </c>
      <c r="AS93" s="25">
        <v>17419</v>
      </c>
      <c r="AT93" s="25">
        <v>2000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8">
        <v>7075</v>
      </c>
      <c r="BA93" s="28">
        <v>384</v>
      </c>
      <c r="BB93" s="28">
        <v>0</v>
      </c>
      <c r="BC93" s="28">
        <v>7459</v>
      </c>
      <c r="BD93" s="114">
        <f>SUM(AZ93:BB93)</f>
        <v>7459</v>
      </c>
      <c r="BE93" s="29"/>
      <c r="BF93" s="28">
        <v>61754</v>
      </c>
      <c r="BG93" s="28">
        <v>20438</v>
      </c>
      <c r="BH93" s="28">
        <v>82192</v>
      </c>
      <c r="BI93" s="114">
        <f>SUM(BF93:BG93)</f>
        <v>82192</v>
      </c>
      <c r="BJ93" s="28">
        <v>27254</v>
      </c>
      <c r="BK93" s="47">
        <v>116905</v>
      </c>
      <c r="BL93" s="30">
        <v>17843</v>
      </c>
      <c r="BM93" s="30">
        <v>0</v>
      </c>
      <c r="BN93" s="32">
        <v>5155</v>
      </c>
      <c r="BO93" s="32">
        <v>8068</v>
      </c>
      <c r="BP93" s="32">
        <v>13223</v>
      </c>
      <c r="BQ93" s="32">
        <v>477</v>
      </c>
      <c r="BR93" s="32">
        <v>198</v>
      </c>
      <c r="BS93" s="32">
        <v>675</v>
      </c>
      <c r="BT93" s="32">
        <v>488</v>
      </c>
      <c r="BU93" s="32">
        <v>268</v>
      </c>
      <c r="BV93" s="32">
        <v>756</v>
      </c>
      <c r="BW93" s="32">
        <v>13158</v>
      </c>
      <c r="BX93" s="32">
        <v>10598</v>
      </c>
      <c r="BY93" s="32">
        <v>4</v>
      </c>
      <c r="BZ93" s="32">
        <v>1</v>
      </c>
      <c r="CA93" s="32">
        <v>5</v>
      </c>
      <c r="CB93" s="32">
        <v>19</v>
      </c>
      <c r="CC93" s="32">
        <v>14673</v>
      </c>
      <c r="CD93" s="32">
        <v>52</v>
      </c>
      <c r="CE93" s="37">
        <v>1072</v>
      </c>
      <c r="CF93" s="34">
        <v>56</v>
      </c>
      <c r="CG93" s="37">
        <v>1128</v>
      </c>
      <c r="CH93" s="118">
        <f>SUM(CE93:CF93)</f>
        <v>1128</v>
      </c>
      <c r="CI93" s="35">
        <f>CG93/E93</f>
        <v>0.31117241379310345</v>
      </c>
      <c r="CJ93" s="36">
        <v>180</v>
      </c>
      <c r="CK93" s="35">
        <f>CJ93/E93</f>
        <v>4.9655172413793101E-2</v>
      </c>
      <c r="CL93" s="37">
        <v>5100</v>
      </c>
      <c r="CM93" s="36">
        <v>500</v>
      </c>
      <c r="CN93" s="36">
        <v>1103</v>
      </c>
      <c r="CO93" s="36">
        <v>1</v>
      </c>
      <c r="CP93" s="37">
        <v>4753</v>
      </c>
      <c r="CQ93" s="34">
        <v>9450</v>
      </c>
      <c r="CR93" s="36">
        <v>14203</v>
      </c>
      <c r="CS93" s="121">
        <f>SUM(CP93:CQ93)</f>
        <v>14203</v>
      </c>
      <c r="CT93" s="34">
        <v>57</v>
      </c>
      <c r="CU93" s="37">
        <v>14260</v>
      </c>
      <c r="CV93" s="36">
        <v>15307</v>
      </c>
      <c r="CW93" s="35">
        <f>CV93/E93</f>
        <v>4.2226206896551721</v>
      </c>
      <c r="CX93" s="35">
        <f>CV93/CJ93</f>
        <v>85.038888888888891</v>
      </c>
      <c r="CY93" s="34">
        <v>383</v>
      </c>
      <c r="CZ93" s="34">
        <v>489</v>
      </c>
      <c r="DA93" s="34">
        <v>2</v>
      </c>
      <c r="DB93" s="34">
        <v>2</v>
      </c>
      <c r="DC93" s="34">
        <v>1</v>
      </c>
      <c r="DD93" s="34">
        <v>0</v>
      </c>
      <c r="DE93" s="34">
        <v>0</v>
      </c>
      <c r="DF93" s="34">
        <v>5</v>
      </c>
      <c r="DG93" s="34">
        <v>0</v>
      </c>
      <c r="DH93" s="34">
        <v>0</v>
      </c>
      <c r="DI93" s="34">
        <v>0</v>
      </c>
      <c r="DJ93" s="34">
        <v>0</v>
      </c>
      <c r="DK93" s="34">
        <v>0</v>
      </c>
      <c r="DL93" s="36">
        <v>0</v>
      </c>
      <c r="DM93" s="34">
        <v>3</v>
      </c>
      <c r="DN93" s="34">
        <v>19</v>
      </c>
      <c r="DO93" s="34">
        <v>0</v>
      </c>
      <c r="DP93" s="34">
        <v>6</v>
      </c>
      <c r="DQ93" s="34">
        <v>3</v>
      </c>
      <c r="DR93" s="34">
        <v>31</v>
      </c>
      <c r="DS93" s="34">
        <v>36</v>
      </c>
      <c r="DT93" s="34">
        <v>13</v>
      </c>
      <c r="DU93" s="34">
        <v>70</v>
      </c>
      <c r="DV93" s="34">
        <v>2</v>
      </c>
      <c r="DW93" s="34">
        <v>2</v>
      </c>
      <c r="DX93" s="34">
        <v>0</v>
      </c>
      <c r="DY93" s="34">
        <v>87</v>
      </c>
      <c r="DZ93" s="34">
        <v>0</v>
      </c>
      <c r="EA93" s="34">
        <v>0</v>
      </c>
      <c r="EB93" s="34">
        <v>0</v>
      </c>
      <c r="EC93" s="34">
        <v>0</v>
      </c>
      <c r="ED93" s="34">
        <v>0</v>
      </c>
      <c r="EE93" s="36">
        <v>0</v>
      </c>
      <c r="EF93" s="34">
        <v>26</v>
      </c>
      <c r="EG93" s="34">
        <v>120</v>
      </c>
      <c r="EH93" s="34">
        <v>0</v>
      </c>
      <c r="EI93" s="34">
        <v>151</v>
      </c>
      <c r="EJ93" s="34">
        <v>10</v>
      </c>
      <c r="EK93" s="34">
        <v>307</v>
      </c>
      <c r="EL93" s="34">
        <v>394</v>
      </c>
      <c r="EM93" s="38">
        <f>EL93/E93</f>
        <v>0.10868965517241379</v>
      </c>
      <c r="EN93" s="34">
        <v>6</v>
      </c>
      <c r="EO93" s="34">
        <v>25</v>
      </c>
      <c r="EP93" s="34">
        <v>32</v>
      </c>
      <c r="EQ93" s="37">
        <v>1059</v>
      </c>
      <c r="ER93" s="34">
        <v>0</v>
      </c>
      <c r="ES93" s="34">
        <v>60</v>
      </c>
      <c r="ET93" s="34">
        <v>21</v>
      </c>
      <c r="EU93" s="34">
        <v>0</v>
      </c>
      <c r="EV93" s="34">
        <v>6</v>
      </c>
      <c r="EW93" s="34">
        <v>0</v>
      </c>
      <c r="EX93" s="34">
        <v>0</v>
      </c>
      <c r="EY93" s="37">
        <v>1040</v>
      </c>
      <c r="EZ93" s="44"/>
    </row>
    <row r="94" spans="1:156" s="1" customFormat="1" x14ac:dyDescent="0.2">
      <c r="A94" s="1" t="s">
        <v>328</v>
      </c>
      <c r="B94" s="1" t="s">
        <v>329</v>
      </c>
      <c r="C94" s="1" t="s">
        <v>161</v>
      </c>
      <c r="D94" s="15" t="s">
        <v>170</v>
      </c>
      <c r="E94" s="16">
        <v>3185</v>
      </c>
      <c r="F94" s="17">
        <v>29</v>
      </c>
      <c r="G94" s="17">
        <v>23</v>
      </c>
      <c r="H94" s="17">
        <v>20</v>
      </c>
      <c r="I94" s="18">
        <v>52</v>
      </c>
      <c r="J94" s="18">
        <v>41</v>
      </c>
      <c r="K94" s="18">
        <v>0</v>
      </c>
      <c r="L94" s="18">
        <v>11</v>
      </c>
      <c r="M94" s="18">
        <v>132</v>
      </c>
      <c r="N94" s="18">
        <v>0</v>
      </c>
      <c r="O94" s="18">
        <v>324</v>
      </c>
      <c r="P94" s="18">
        <v>132</v>
      </c>
      <c r="Q94" s="18"/>
      <c r="R94" s="17"/>
      <c r="S94" s="16">
        <v>11500</v>
      </c>
      <c r="T94" s="19">
        <f>S94/E94</f>
        <v>3.6106750392464679</v>
      </c>
      <c r="U94" s="20" t="s">
        <v>163</v>
      </c>
      <c r="V94" s="20" t="s">
        <v>164</v>
      </c>
      <c r="W94" s="21">
        <v>0</v>
      </c>
      <c r="X94" s="21">
        <v>0</v>
      </c>
      <c r="Y94" s="21">
        <v>22</v>
      </c>
      <c r="Z94" s="21">
        <v>22</v>
      </c>
      <c r="AA94" s="21">
        <v>12</v>
      </c>
      <c r="AB94" s="21">
        <v>34</v>
      </c>
      <c r="AC94" s="22">
        <v>0</v>
      </c>
      <c r="AD94" s="22">
        <v>0</v>
      </c>
      <c r="AE94" s="23">
        <v>22000</v>
      </c>
      <c r="AF94" s="24">
        <f>AE94/E94</f>
        <v>6.9073783359497645</v>
      </c>
      <c r="AG94" s="25">
        <v>0</v>
      </c>
      <c r="AH94" s="25">
        <v>0</v>
      </c>
      <c r="AI94" s="25">
        <v>0</v>
      </c>
      <c r="AJ94" s="26" t="s">
        <v>181</v>
      </c>
      <c r="AK94" s="25">
        <v>1007</v>
      </c>
      <c r="AL94" s="23">
        <v>1007</v>
      </c>
      <c r="AM94" s="23">
        <f>AE94+AL94</f>
        <v>23007</v>
      </c>
      <c r="AN94" s="25">
        <v>20485</v>
      </c>
      <c r="AO94" s="23">
        <f>AM94+AN94</f>
        <v>43492</v>
      </c>
      <c r="AP94" s="25">
        <v>0</v>
      </c>
      <c r="AQ94" s="23">
        <v>0</v>
      </c>
      <c r="AR94" s="25">
        <v>0</v>
      </c>
      <c r="AS94" s="25">
        <v>0</v>
      </c>
      <c r="AT94" s="25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8">
        <v>5633</v>
      </c>
      <c r="BA94" s="28">
        <v>0</v>
      </c>
      <c r="BB94" s="28">
        <v>0</v>
      </c>
      <c r="BC94" s="28">
        <v>5633</v>
      </c>
      <c r="BD94" s="114">
        <f>SUM(AZ94:BB94)</f>
        <v>5633</v>
      </c>
      <c r="BE94" s="29">
        <f>BC94/E94</f>
        <v>1.7686028257456829</v>
      </c>
      <c r="BF94" s="28">
        <v>24098</v>
      </c>
      <c r="BG94" s="28">
        <v>1858</v>
      </c>
      <c r="BH94" s="28">
        <v>25956</v>
      </c>
      <c r="BI94" s="114">
        <f>SUM(BF94:BG94)</f>
        <v>25956</v>
      </c>
      <c r="BJ94" s="28">
        <v>11903</v>
      </c>
      <c r="BK94" s="28">
        <v>43492</v>
      </c>
      <c r="BL94" s="30">
        <v>0</v>
      </c>
      <c r="BM94" s="30">
        <v>0</v>
      </c>
      <c r="BN94" s="32"/>
      <c r="BO94" s="32"/>
      <c r="BP94" s="32">
        <v>13886</v>
      </c>
      <c r="BQ94" s="32"/>
      <c r="BR94" s="32"/>
      <c r="BS94" s="32">
        <v>163</v>
      </c>
      <c r="BT94" s="32"/>
      <c r="BU94" s="32"/>
      <c r="BV94" s="32">
        <v>122</v>
      </c>
      <c r="BW94" s="32">
        <v>0</v>
      </c>
      <c r="BX94" s="32">
        <v>0</v>
      </c>
      <c r="BY94" s="32">
        <v>1</v>
      </c>
      <c r="BZ94" s="32">
        <v>0</v>
      </c>
      <c r="CA94" s="32">
        <v>1</v>
      </c>
      <c r="CB94" s="32">
        <v>0</v>
      </c>
      <c r="CC94" s="32">
        <v>14171</v>
      </c>
      <c r="CD94" s="32">
        <v>52</v>
      </c>
      <c r="CE94" s="34"/>
      <c r="CF94" s="34"/>
      <c r="CG94" s="37">
        <v>1064</v>
      </c>
      <c r="CH94" s="118">
        <f>SUM(CE94:CF94)</f>
        <v>0</v>
      </c>
      <c r="CI94" s="35">
        <f>CG94/E94</f>
        <v>0.33406593406593404</v>
      </c>
      <c r="CJ94" s="36">
        <v>1096</v>
      </c>
      <c r="CK94" s="35">
        <f>CJ94/E94</f>
        <v>0.34411302982731556</v>
      </c>
      <c r="CL94" s="37">
        <v>1374</v>
      </c>
      <c r="CM94" s="36">
        <v>251</v>
      </c>
      <c r="CN94" s="36">
        <v>0</v>
      </c>
      <c r="CO94" s="36">
        <v>0</v>
      </c>
      <c r="CP94" s="37">
        <v>2976</v>
      </c>
      <c r="CQ94" s="34">
        <v>696</v>
      </c>
      <c r="CR94" s="36">
        <v>3672</v>
      </c>
      <c r="CS94" s="121">
        <f>SUM(CP94:CQ94)</f>
        <v>3672</v>
      </c>
      <c r="CT94" s="34">
        <v>0</v>
      </c>
      <c r="CU94" s="34">
        <v>721</v>
      </c>
      <c r="CV94" s="36">
        <v>3672</v>
      </c>
      <c r="CW94" s="35">
        <f>CV94/E94</f>
        <v>1.1529042386185244</v>
      </c>
      <c r="CX94" s="35">
        <f>CV94/CJ94</f>
        <v>3.3503649635036497</v>
      </c>
      <c r="CY94" s="34">
        <v>0</v>
      </c>
      <c r="CZ94" s="34">
        <v>9</v>
      </c>
      <c r="DA94" s="34">
        <v>0</v>
      </c>
      <c r="DB94" s="34">
        <v>0</v>
      </c>
      <c r="DC94" s="34">
        <v>0</v>
      </c>
      <c r="DD94" s="34">
        <v>0</v>
      </c>
      <c r="DE94" s="34">
        <v>1</v>
      </c>
      <c r="DF94" s="34">
        <v>1</v>
      </c>
      <c r="DG94" s="34">
        <v>0</v>
      </c>
      <c r="DH94" s="34">
        <v>0</v>
      </c>
      <c r="DI94" s="34">
        <v>0</v>
      </c>
      <c r="DJ94" s="34">
        <v>0</v>
      </c>
      <c r="DK94" s="34">
        <v>1</v>
      </c>
      <c r="DL94" s="34">
        <v>1</v>
      </c>
      <c r="DM94" s="34">
        <v>0</v>
      </c>
      <c r="DN94" s="34">
        <v>0</v>
      </c>
      <c r="DO94" s="34">
        <v>0</v>
      </c>
      <c r="DP94" s="34">
        <v>0</v>
      </c>
      <c r="DQ94" s="34">
        <v>0</v>
      </c>
      <c r="DR94" s="34">
        <v>0</v>
      </c>
      <c r="DS94" s="34">
        <v>2</v>
      </c>
      <c r="DT94" s="34">
        <v>0</v>
      </c>
      <c r="DU94" s="34">
        <v>0</v>
      </c>
      <c r="DV94" s="34">
        <v>0</v>
      </c>
      <c r="DW94" s="34">
        <v>0</v>
      </c>
      <c r="DX94" s="34">
        <v>43</v>
      </c>
      <c r="DY94" s="34">
        <v>43</v>
      </c>
      <c r="DZ94" s="34">
        <v>0</v>
      </c>
      <c r="EA94" s="34">
        <v>0</v>
      </c>
      <c r="EB94" s="34">
        <v>0</v>
      </c>
      <c r="EC94" s="34">
        <v>0</v>
      </c>
      <c r="ED94" s="34">
        <v>10</v>
      </c>
      <c r="EE94" s="34">
        <v>10</v>
      </c>
      <c r="EF94" s="34">
        <v>0</v>
      </c>
      <c r="EG94" s="34">
        <v>0</v>
      </c>
      <c r="EH94" s="34">
        <v>0</v>
      </c>
      <c r="EI94" s="34">
        <v>0</v>
      </c>
      <c r="EJ94" s="34">
        <v>0</v>
      </c>
      <c r="EK94" s="34">
        <v>0</v>
      </c>
      <c r="EL94" s="34">
        <v>53</v>
      </c>
      <c r="EM94" s="38">
        <f>EL94/E94</f>
        <v>1.6640502354788068E-2</v>
      </c>
      <c r="EN94" s="34">
        <v>0</v>
      </c>
      <c r="EO94" s="34">
        <v>0</v>
      </c>
      <c r="EP94" s="34">
        <v>0</v>
      </c>
      <c r="EQ94" s="34">
        <v>0</v>
      </c>
      <c r="ER94" s="34">
        <v>0</v>
      </c>
      <c r="ES94" s="34">
        <v>0</v>
      </c>
      <c r="ET94" s="34">
        <v>0</v>
      </c>
      <c r="EU94" s="34">
        <v>0</v>
      </c>
      <c r="EV94" s="34">
        <v>5</v>
      </c>
      <c r="EW94" s="34">
        <v>0</v>
      </c>
      <c r="EX94" s="34">
        <v>68</v>
      </c>
      <c r="EY94" s="34">
        <v>210</v>
      </c>
      <c r="EZ94" s="44">
        <v>637</v>
      </c>
    </row>
    <row r="95" spans="1:156" s="1" customFormat="1" x14ac:dyDescent="0.2">
      <c r="A95" s="1" t="s">
        <v>330</v>
      </c>
      <c r="B95" s="1" t="s">
        <v>331</v>
      </c>
      <c r="C95" s="1" t="s">
        <v>231</v>
      </c>
      <c r="D95" s="15" t="s">
        <v>170</v>
      </c>
      <c r="E95" s="16">
        <v>2781</v>
      </c>
      <c r="F95" s="17">
        <v>31</v>
      </c>
      <c r="G95" s="17">
        <v>21</v>
      </c>
      <c r="H95" s="17">
        <v>31</v>
      </c>
      <c r="I95" s="18">
        <v>52</v>
      </c>
      <c r="J95" s="18">
        <v>23</v>
      </c>
      <c r="K95" s="18">
        <v>20</v>
      </c>
      <c r="L95" s="18">
        <v>29</v>
      </c>
      <c r="M95" s="18">
        <v>335</v>
      </c>
      <c r="N95" s="18">
        <v>0</v>
      </c>
      <c r="O95" s="18">
        <v>381</v>
      </c>
      <c r="P95" s="18">
        <v>335</v>
      </c>
      <c r="Q95" s="18"/>
      <c r="R95" s="18"/>
      <c r="S95" s="16">
        <v>3082</v>
      </c>
      <c r="T95" s="19">
        <f>S95/E95</f>
        <v>1.1082344480402733</v>
      </c>
      <c r="U95" s="20" t="s">
        <v>171</v>
      </c>
      <c r="V95" s="20" t="s">
        <v>172</v>
      </c>
      <c r="W95" s="21">
        <v>0</v>
      </c>
      <c r="X95" s="21">
        <v>0</v>
      </c>
      <c r="Y95" s="21">
        <v>50</v>
      </c>
      <c r="Z95" s="21">
        <v>50</v>
      </c>
      <c r="AA95" s="21">
        <v>0</v>
      </c>
      <c r="AB95" s="21">
        <v>50</v>
      </c>
      <c r="AC95" s="22">
        <v>0</v>
      </c>
      <c r="AD95" s="21">
        <v>32</v>
      </c>
      <c r="AE95" s="23">
        <v>89138</v>
      </c>
      <c r="AF95" s="24">
        <f>AE95/E95</f>
        <v>32.052499101042791</v>
      </c>
      <c r="AG95" s="25">
        <v>0</v>
      </c>
      <c r="AH95" s="25">
        <v>0</v>
      </c>
      <c r="AI95" s="25">
        <v>0</v>
      </c>
      <c r="AJ95" s="26" t="s">
        <v>181</v>
      </c>
      <c r="AK95" s="25">
        <v>6613</v>
      </c>
      <c r="AL95" s="23">
        <v>6613</v>
      </c>
      <c r="AM95" s="23">
        <f>AE95+AL95</f>
        <v>95751</v>
      </c>
      <c r="AN95" s="25">
        <v>0</v>
      </c>
      <c r="AO95" s="23">
        <f>AM95+AN95</f>
        <v>95751</v>
      </c>
      <c r="AP95" s="25">
        <v>200</v>
      </c>
      <c r="AQ95" s="23">
        <v>920</v>
      </c>
      <c r="AR95" s="25">
        <v>0</v>
      </c>
      <c r="AS95" s="25">
        <v>1120</v>
      </c>
      <c r="AT95" s="25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8"/>
      <c r="BA95" s="28"/>
      <c r="BB95" s="28"/>
      <c r="BC95" s="28">
        <v>6475</v>
      </c>
      <c r="BD95" s="114">
        <f>SUM(AZ95:BB95)</f>
        <v>0</v>
      </c>
      <c r="BE95" s="29">
        <f>BC95/E95</f>
        <v>2.3282991729593672</v>
      </c>
      <c r="BF95" s="28"/>
      <c r="BG95" s="28"/>
      <c r="BH95" s="28">
        <v>48722</v>
      </c>
      <c r="BI95" s="114">
        <f>SUM(BF95:BG95)</f>
        <v>0</v>
      </c>
      <c r="BJ95" s="28">
        <v>38075</v>
      </c>
      <c r="BK95" s="28">
        <v>93272</v>
      </c>
      <c r="BL95" s="30">
        <v>0</v>
      </c>
      <c r="BM95" s="30">
        <v>0</v>
      </c>
      <c r="BN95" s="32"/>
      <c r="BO95" s="32"/>
      <c r="BP95" s="32">
        <v>9821</v>
      </c>
      <c r="BQ95" s="32">
        <v>0</v>
      </c>
      <c r="BR95" s="32">
        <v>0</v>
      </c>
      <c r="BS95" s="32">
        <v>0</v>
      </c>
      <c r="BT95" s="32"/>
      <c r="BU95" s="32"/>
      <c r="BV95" s="32">
        <v>551</v>
      </c>
      <c r="BW95" s="43">
        <v>13158</v>
      </c>
      <c r="BX95" s="32">
        <v>7463</v>
      </c>
      <c r="BY95" s="32">
        <v>0</v>
      </c>
      <c r="BZ95" s="32">
        <v>0</v>
      </c>
      <c r="CA95" s="32">
        <v>18</v>
      </c>
      <c r="CB95" s="32">
        <v>6</v>
      </c>
      <c r="CC95" s="32">
        <v>10378</v>
      </c>
      <c r="CD95" s="32">
        <v>54</v>
      </c>
      <c r="CE95" s="37">
        <v>1147</v>
      </c>
      <c r="CF95" s="34">
        <v>132</v>
      </c>
      <c r="CG95" s="37">
        <v>1279</v>
      </c>
      <c r="CH95" s="118">
        <f>SUM(CE95:CF95)</f>
        <v>1279</v>
      </c>
      <c r="CI95" s="35">
        <f>CG95/E95</f>
        <v>0.45990650845019776</v>
      </c>
      <c r="CJ95" s="36">
        <v>1338</v>
      </c>
      <c r="CK95" s="35">
        <f>CJ95/E95</f>
        <v>0.48112189859762677</v>
      </c>
      <c r="CL95" s="34">
        <v>463</v>
      </c>
      <c r="CM95" s="36">
        <v>350</v>
      </c>
      <c r="CN95" s="36">
        <v>3387</v>
      </c>
      <c r="CO95" s="36">
        <v>42</v>
      </c>
      <c r="CP95" s="37">
        <v>3838</v>
      </c>
      <c r="CQ95" s="37">
        <v>2990</v>
      </c>
      <c r="CR95" s="36">
        <v>6828</v>
      </c>
      <c r="CS95" s="121">
        <f>SUM(CP95:CQ95)</f>
        <v>6828</v>
      </c>
      <c r="CT95" s="34">
        <v>15</v>
      </c>
      <c r="CU95" s="34">
        <v>564</v>
      </c>
      <c r="CV95" s="36">
        <v>10257</v>
      </c>
      <c r="CW95" s="35">
        <f>CV95/E95</f>
        <v>3.6882416396979503</v>
      </c>
      <c r="CX95" s="35">
        <f>CV95/CJ95</f>
        <v>7.6659192825112106</v>
      </c>
      <c r="CY95" s="34">
        <v>145</v>
      </c>
      <c r="CZ95" s="34">
        <v>126</v>
      </c>
      <c r="DA95" s="34">
        <v>7</v>
      </c>
      <c r="DB95" s="34">
        <v>0</v>
      </c>
      <c r="DC95" s="34">
        <v>0</v>
      </c>
      <c r="DD95" s="34">
        <v>0</v>
      </c>
      <c r="DE95" s="34">
        <v>4</v>
      </c>
      <c r="DF95" s="34">
        <v>11</v>
      </c>
      <c r="DG95" s="34">
        <v>18</v>
      </c>
      <c r="DH95" s="34">
        <v>5</v>
      </c>
      <c r="DI95" s="34">
        <v>3</v>
      </c>
      <c r="DJ95" s="34">
        <v>0</v>
      </c>
      <c r="DK95" s="34">
        <v>3</v>
      </c>
      <c r="DL95" s="34">
        <v>29</v>
      </c>
      <c r="DM95" s="34">
        <v>0</v>
      </c>
      <c r="DN95" s="34">
        <v>0</v>
      </c>
      <c r="DO95" s="34">
        <v>0</v>
      </c>
      <c r="DP95" s="34">
        <v>0</v>
      </c>
      <c r="DQ95" s="34">
        <v>7</v>
      </c>
      <c r="DR95" s="34">
        <v>7</v>
      </c>
      <c r="DS95" s="34">
        <v>47</v>
      </c>
      <c r="DT95" s="34">
        <v>51</v>
      </c>
      <c r="DU95" s="34">
        <v>2</v>
      </c>
      <c r="DV95" s="34">
        <v>0</v>
      </c>
      <c r="DW95" s="34">
        <v>35</v>
      </c>
      <c r="DX95" s="34">
        <v>0</v>
      </c>
      <c r="DY95" s="34">
        <v>88</v>
      </c>
      <c r="DZ95" s="34">
        <v>236</v>
      </c>
      <c r="EA95" s="34">
        <v>92</v>
      </c>
      <c r="EB95" s="34">
        <v>10</v>
      </c>
      <c r="EC95" s="34">
        <v>336</v>
      </c>
      <c r="ED95" s="34">
        <v>26</v>
      </c>
      <c r="EE95" s="34">
        <v>700</v>
      </c>
      <c r="EF95" s="34">
        <v>0</v>
      </c>
      <c r="EG95" s="34">
        <v>0</v>
      </c>
      <c r="EH95" s="34">
        <v>10</v>
      </c>
      <c r="EI95" s="34">
        <v>86</v>
      </c>
      <c r="EJ95" s="36"/>
      <c r="EK95" s="34">
        <v>96</v>
      </c>
      <c r="EL95" s="34">
        <v>884</v>
      </c>
      <c r="EM95" s="38">
        <f>EL95/E95</f>
        <v>0.31787126932758003</v>
      </c>
      <c r="EN95" s="34">
        <v>0</v>
      </c>
      <c r="EO95" s="34">
        <v>0</v>
      </c>
      <c r="EP95" s="34">
        <v>0</v>
      </c>
      <c r="EQ95" s="34">
        <v>0</v>
      </c>
      <c r="ER95" s="34">
        <v>2</v>
      </c>
      <c r="ES95" s="34">
        <v>0</v>
      </c>
      <c r="ET95" s="34">
        <v>0</v>
      </c>
      <c r="EU95" s="34">
        <v>0</v>
      </c>
      <c r="EV95" s="34">
        <v>9</v>
      </c>
      <c r="EW95" s="34">
        <v>3</v>
      </c>
      <c r="EX95" s="34">
        <v>104</v>
      </c>
      <c r="EY95" s="34">
        <v>60</v>
      </c>
      <c r="EZ95" s="39">
        <v>4528</v>
      </c>
    </row>
    <row r="96" spans="1:156" s="1" customFormat="1" x14ac:dyDescent="0.2">
      <c r="A96" s="1" t="s">
        <v>332</v>
      </c>
      <c r="B96" s="1" t="s">
        <v>333</v>
      </c>
      <c r="C96" s="1" t="s">
        <v>231</v>
      </c>
      <c r="D96" s="15" t="s">
        <v>162</v>
      </c>
      <c r="E96" s="16">
        <v>17282</v>
      </c>
      <c r="F96" s="17">
        <v>19</v>
      </c>
      <c r="G96" s="17">
        <v>33</v>
      </c>
      <c r="H96" s="17">
        <v>19</v>
      </c>
      <c r="I96" s="18">
        <v>52</v>
      </c>
      <c r="J96" s="18">
        <v>21</v>
      </c>
      <c r="K96" s="18">
        <v>31</v>
      </c>
      <c r="L96" s="18">
        <v>31</v>
      </c>
      <c r="M96" s="18">
        <v>936</v>
      </c>
      <c r="N96" s="18">
        <v>0</v>
      </c>
      <c r="O96" s="18">
        <v>630</v>
      </c>
      <c r="P96" s="18">
        <v>936</v>
      </c>
      <c r="Q96" s="18"/>
      <c r="R96" s="18"/>
      <c r="S96" s="16">
        <v>18449</v>
      </c>
      <c r="T96" s="19">
        <f>S96/E96</f>
        <v>1.0675269066080315</v>
      </c>
      <c r="U96" s="20" t="s">
        <v>171</v>
      </c>
      <c r="V96" s="20" t="s">
        <v>172</v>
      </c>
      <c r="W96" s="21">
        <v>113.2</v>
      </c>
      <c r="X96" s="21">
        <v>0</v>
      </c>
      <c r="Y96" s="21">
        <v>96</v>
      </c>
      <c r="Z96" s="21">
        <v>209.20000000000002</v>
      </c>
      <c r="AA96" s="21">
        <v>125.19999999999999</v>
      </c>
      <c r="AB96" s="21">
        <v>334.4</v>
      </c>
      <c r="AC96" s="22">
        <v>0</v>
      </c>
      <c r="AD96" s="21">
        <v>20</v>
      </c>
      <c r="AE96" s="23">
        <v>496505</v>
      </c>
      <c r="AF96" s="24">
        <f>AE96/E96</f>
        <v>28.729603055201945</v>
      </c>
      <c r="AG96" s="25">
        <v>50</v>
      </c>
      <c r="AH96" s="25">
        <v>50</v>
      </c>
      <c r="AI96" s="25">
        <v>4415</v>
      </c>
      <c r="AJ96" s="26" t="s">
        <v>181</v>
      </c>
      <c r="AK96" s="25">
        <v>172732</v>
      </c>
      <c r="AL96" s="23">
        <v>177147</v>
      </c>
      <c r="AM96" s="23">
        <f>AE96+AL96</f>
        <v>673652</v>
      </c>
      <c r="AN96" s="25">
        <v>233697</v>
      </c>
      <c r="AO96" s="23">
        <f>AM96+AN96</f>
        <v>907349</v>
      </c>
      <c r="AP96" s="25">
        <v>400</v>
      </c>
      <c r="AQ96" s="23">
        <v>77085</v>
      </c>
      <c r="AR96" s="25">
        <v>1500</v>
      </c>
      <c r="AS96" s="25">
        <v>78985</v>
      </c>
      <c r="AT96" s="25">
        <v>3380</v>
      </c>
      <c r="AU96" s="27">
        <v>0</v>
      </c>
      <c r="AV96" s="27">
        <v>75000</v>
      </c>
      <c r="AW96" s="27">
        <v>0</v>
      </c>
      <c r="AX96" s="27">
        <v>102140</v>
      </c>
      <c r="AY96" s="27">
        <v>177140</v>
      </c>
      <c r="AZ96" s="28">
        <v>26028</v>
      </c>
      <c r="BA96" s="28">
        <v>14589</v>
      </c>
      <c r="BB96" s="28">
        <v>3361</v>
      </c>
      <c r="BC96" s="28">
        <v>43978</v>
      </c>
      <c r="BD96" s="114">
        <f>SUM(AZ96:BB96)</f>
        <v>43978</v>
      </c>
      <c r="BE96" s="29">
        <f>BC96/E96</f>
        <v>2.5447286193727576</v>
      </c>
      <c r="BF96" s="28">
        <v>488820</v>
      </c>
      <c r="BG96" s="28">
        <v>122453</v>
      </c>
      <c r="BH96" s="28">
        <v>611273</v>
      </c>
      <c r="BI96" s="114">
        <f>SUM(BF96:BG96)</f>
        <v>611273</v>
      </c>
      <c r="BJ96" s="28">
        <v>197597</v>
      </c>
      <c r="BK96" s="28">
        <v>852848</v>
      </c>
      <c r="BL96" s="30">
        <v>78396</v>
      </c>
      <c r="BM96" s="30">
        <v>192357</v>
      </c>
      <c r="BN96" s="32">
        <v>37042</v>
      </c>
      <c r="BO96" s="32">
        <v>24943</v>
      </c>
      <c r="BP96" s="32">
        <v>61985</v>
      </c>
      <c r="BQ96" s="32">
        <v>3377</v>
      </c>
      <c r="BR96" s="32">
        <v>878</v>
      </c>
      <c r="BS96" s="32">
        <v>4255</v>
      </c>
      <c r="BT96" s="32">
        <v>2724</v>
      </c>
      <c r="BU96" s="32">
        <v>1077</v>
      </c>
      <c r="BV96" s="32">
        <v>3801</v>
      </c>
      <c r="BW96" s="43">
        <v>13158</v>
      </c>
      <c r="BX96" s="32">
        <v>10674</v>
      </c>
      <c r="BY96" s="32">
        <v>35</v>
      </c>
      <c r="BZ96" s="32">
        <v>5</v>
      </c>
      <c r="CA96" s="32">
        <v>40</v>
      </c>
      <c r="CB96" s="32">
        <v>139</v>
      </c>
      <c r="CC96" s="32">
        <v>70180</v>
      </c>
      <c r="CD96" s="32">
        <v>54</v>
      </c>
      <c r="CE96" s="37">
        <v>7021</v>
      </c>
      <c r="CF96" s="37">
        <v>1285</v>
      </c>
      <c r="CG96" s="37">
        <v>8306</v>
      </c>
      <c r="CH96" s="118">
        <f>SUM(CE96:CF96)</f>
        <v>8306</v>
      </c>
      <c r="CI96" s="35">
        <f>CG96/E96</f>
        <v>0.48061566948269874</v>
      </c>
      <c r="CJ96" s="36"/>
      <c r="CK96" s="35">
        <f>CJ96/E96</f>
        <v>0</v>
      </c>
      <c r="CL96" s="36" t="s">
        <v>184</v>
      </c>
      <c r="CM96" s="36">
        <v>7525</v>
      </c>
      <c r="CN96" s="36">
        <v>33662</v>
      </c>
      <c r="CO96" s="36">
        <v>6563</v>
      </c>
      <c r="CP96" s="37">
        <v>147531</v>
      </c>
      <c r="CQ96" s="34">
        <v>142715</v>
      </c>
      <c r="CR96" s="36">
        <v>290246</v>
      </c>
      <c r="CS96" s="121">
        <f>SUM(CP96:CQ96)</f>
        <v>290246</v>
      </c>
      <c r="CT96" s="34">
        <v>274</v>
      </c>
      <c r="CU96" s="36" t="s">
        <v>184</v>
      </c>
      <c r="CV96" s="36">
        <v>330471</v>
      </c>
      <c r="CW96" s="35">
        <f>CV96/E96</f>
        <v>19.122265941441963</v>
      </c>
      <c r="CX96" s="35"/>
      <c r="CY96" s="34">
        <v>965</v>
      </c>
      <c r="CZ96" s="37">
        <v>2799</v>
      </c>
      <c r="DA96" s="34">
        <v>16</v>
      </c>
      <c r="DB96" s="34">
        <v>2</v>
      </c>
      <c r="DC96" s="34">
        <v>1</v>
      </c>
      <c r="DD96" s="34">
        <v>4</v>
      </c>
      <c r="DE96" s="34">
        <v>0</v>
      </c>
      <c r="DF96" s="34">
        <v>23</v>
      </c>
      <c r="DG96" s="34">
        <v>0</v>
      </c>
      <c r="DH96" s="34">
        <v>8</v>
      </c>
      <c r="DI96" s="34">
        <v>0</v>
      </c>
      <c r="DJ96" s="34">
        <v>4</v>
      </c>
      <c r="DK96" s="34">
        <v>0</v>
      </c>
      <c r="DL96" s="34">
        <v>12</v>
      </c>
      <c r="DM96" s="34">
        <v>64</v>
      </c>
      <c r="DN96" s="34">
        <v>61</v>
      </c>
      <c r="DO96" s="34">
        <v>1</v>
      </c>
      <c r="DP96" s="34">
        <v>65</v>
      </c>
      <c r="DQ96" s="34">
        <v>0</v>
      </c>
      <c r="DR96" s="34">
        <v>191</v>
      </c>
      <c r="DS96" s="34">
        <v>226</v>
      </c>
      <c r="DT96" s="34">
        <v>406</v>
      </c>
      <c r="DU96" s="34">
        <v>62</v>
      </c>
      <c r="DV96" s="34">
        <v>18</v>
      </c>
      <c r="DW96" s="34">
        <v>60</v>
      </c>
      <c r="DX96" s="34">
        <v>0</v>
      </c>
      <c r="DY96" s="34">
        <v>546</v>
      </c>
      <c r="DZ96" s="34">
        <v>0</v>
      </c>
      <c r="EA96" s="34">
        <v>40</v>
      </c>
      <c r="EB96" s="34">
        <v>0</v>
      </c>
      <c r="EC96" s="34">
        <v>40</v>
      </c>
      <c r="ED96" s="34">
        <v>0</v>
      </c>
      <c r="EE96" s="34">
        <v>80</v>
      </c>
      <c r="EF96" s="37">
        <v>3733</v>
      </c>
      <c r="EG96" s="37">
        <v>3370</v>
      </c>
      <c r="EH96" s="34">
        <v>9</v>
      </c>
      <c r="EI96" s="37">
        <v>2282</v>
      </c>
      <c r="EJ96" s="34">
        <v>0</v>
      </c>
      <c r="EK96" s="34">
        <v>9394</v>
      </c>
      <c r="EL96" s="34">
        <v>10020</v>
      </c>
      <c r="EM96" s="38">
        <f>EL96/E96</f>
        <v>0.57979400532345793</v>
      </c>
      <c r="EN96" s="34">
        <v>47</v>
      </c>
      <c r="EO96" s="37">
        <v>1155</v>
      </c>
      <c r="EP96" s="34">
        <v>302</v>
      </c>
      <c r="EQ96" s="34">
        <v>750</v>
      </c>
      <c r="ER96" s="34">
        <v>0</v>
      </c>
      <c r="ES96" s="34">
        <v>221</v>
      </c>
      <c r="ET96" s="34">
        <v>60</v>
      </c>
      <c r="EU96" s="34">
        <v>282</v>
      </c>
      <c r="EV96" s="34">
        <v>8</v>
      </c>
      <c r="EW96" s="34">
        <v>350</v>
      </c>
      <c r="EX96" s="37">
        <v>1675</v>
      </c>
      <c r="EY96" s="37">
        <v>23244</v>
      </c>
      <c r="EZ96" s="39">
        <v>100464</v>
      </c>
    </row>
    <row r="97" spans="1:156" s="1" customFormat="1" x14ac:dyDescent="0.2">
      <c r="A97" s="1" t="s">
        <v>334</v>
      </c>
      <c r="B97" s="1" t="s">
        <v>335</v>
      </c>
      <c r="C97" s="1" t="s">
        <v>199</v>
      </c>
      <c r="D97" s="15" t="s">
        <v>170</v>
      </c>
      <c r="E97" s="16">
        <v>5667</v>
      </c>
      <c r="F97" s="17">
        <v>2</v>
      </c>
      <c r="G97" s="17">
        <v>50</v>
      </c>
      <c r="H97" s="17">
        <v>2</v>
      </c>
      <c r="I97" s="18">
        <v>52</v>
      </c>
      <c r="J97" s="18">
        <v>33</v>
      </c>
      <c r="K97" s="18">
        <v>19</v>
      </c>
      <c r="L97" s="18">
        <v>19</v>
      </c>
      <c r="M97" s="18">
        <v>0</v>
      </c>
      <c r="N97" s="18">
        <v>266</v>
      </c>
      <c r="O97" s="16">
        <v>1763</v>
      </c>
      <c r="P97" s="18">
        <v>266</v>
      </c>
      <c r="Q97" s="17"/>
      <c r="R97" s="17"/>
      <c r="S97" s="16">
        <v>4012</v>
      </c>
      <c r="T97" s="19">
        <f>S97/E97</f>
        <v>0.70795835539085938</v>
      </c>
      <c r="U97" s="20" t="s">
        <v>171</v>
      </c>
      <c r="V97" s="20" t="s">
        <v>172</v>
      </c>
      <c r="W97" s="21">
        <v>80</v>
      </c>
      <c r="X97" s="21">
        <v>35</v>
      </c>
      <c r="Y97" s="21">
        <v>15</v>
      </c>
      <c r="Z97" s="21">
        <v>130</v>
      </c>
      <c r="AA97" s="21">
        <v>0</v>
      </c>
      <c r="AB97" s="21">
        <v>130</v>
      </c>
      <c r="AC97" s="22">
        <v>0</v>
      </c>
      <c r="AD97" s="22">
        <v>0</v>
      </c>
      <c r="AE97" s="23">
        <v>278175</v>
      </c>
      <c r="AF97" s="24">
        <f>AE97/E97</f>
        <v>49.086818422445738</v>
      </c>
      <c r="AG97" s="25">
        <v>40</v>
      </c>
      <c r="AH97" s="25">
        <v>40</v>
      </c>
      <c r="AI97" s="25">
        <v>1747</v>
      </c>
      <c r="AJ97" s="26" t="s">
        <v>181</v>
      </c>
      <c r="AK97" s="25">
        <v>14639</v>
      </c>
      <c r="AL97" s="23">
        <v>16386</v>
      </c>
      <c r="AM97" s="23">
        <f>AE97+AL97</f>
        <v>294561</v>
      </c>
      <c r="AN97" s="25">
        <v>27759</v>
      </c>
      <c r="AO97" s="23">
        <f>AM97+AN97</f>
        <v>322320</v>
      </c>
      <c r="AP97" s="25">
        <v>200</v>
      </c>
      <c r="AQ97" s="23">
        <v>520</v>
      </c>
      <c r="AR97" s="25">
        <v>24375</v>
      </c>
      <c r="AS97" s="25">
        <v>25095</v>
      </c>
      <c r="AT97" s="25">
        <v>0</v>
      </c>
      <c r="AU97" s="27">
        <v>10000</v>
      </c>
      <c r="AV97" s="27">
        <v>15668</v>
      </c>
      <c r="AW97" s="27">
        <v>0</v>
      </c>
      <c r="AX97" s="27">
        <v>27045</v>
      </c>
      <c r="AY97" s="27">
        <v>52713</v>
      </c>
      <c r="AZ97" s="28">
        <v>12785</v>
      </c>
      <c r="BA97" s="28">
        <v>9512</v>
      </c>
      <c r="BB97" s="28">
        <v>1669</v>
      </c>
      <c r="BC97" s="28">
        <v>23966</v>
      </c>
      <c r="BD97" s="114">
        <f>SUM(AZ97:BB97)</f>
        <v>23966</v>
      </c>
      <c r="BE97" s="29">
        <f>BC97/E97</f>
        <v>4.2290453502735135</v>
      </c>
      <c r="BF97" s="28">
        <v>155300</v>
      </c>
      <c r="BG97" s="28">
        <v>95967</v>
      </c>
      <c r="BH97" s="28">
        <v>251267</v>
      </c>
      <c r="BI97" s="114">
        <f>SUM(BF97:BG97)</f>
        <v>251267</v>
      </c>
      <c r="BJ97" s="28">
        <v>53310</v>
      </c>
      <c r="BK97" s="28">
        <v>328543</v>
      </c>
      <c r="BL97" s="30">
        <v>18969</v>
      </c>
      <c r="BM97" s="30">
        <v>52713</v>
      </c>
      <c r="BN97" s="32">
        <v>11863</v>
      </c>
      <c r="BO97" s="32">
        <v>7196</v>
      </c>
      <c r="BP97" s="32">
        <v>19059</v>
      </c>
      <c r="BQ97" s="32">
        <v>771</v>
      </c>
      <c r="BR97" s="32">
        <v>321</v>
      </c>
      <c r="BS97" s="32">
        <v>1092</v>
      </c>
      <c r="BT97" s="32">
        <v>1285</v>
      </c>
      <c r="BU97" s="32">
        <v>412</v>
      </c>
      <c r="BV97" s="32">
        <v>1697</v>
      </c>
      <c r="BW97" s="32">
        <v>13586</v>
      </c>
      <c r="BX97" s="32">
        <v>10819</v>
      </c>
      <c r="BY97" s="32">
        <v>22</v>
      </c>
      <c r="BZ97" s="32">
        <v>0</v>
      </c>
      <c r="CA97" s="32">
        <v>22</v>
      </c>
      <c r="CB97" s="32">
        <v>62</v>
      </c>
      <c r="CC97" s="32">
        <v>21910</v>
      </c>
      <c r="CD97" s="32">
        <v>52</v>
      </c>
      <c r="CE97" s="37">
        <v>2477</v>
      </c>
      <c r="CF97" s="34">
        <v>466</v>
      </c>
      <c r="CG97" s="37">
        <v>2943</v>
      </c>
      <c r="CH97" s="118">
        <f>SUM(CE97:CF97)</f>
        <v>2943</v>
      </c>
      <c r="CI97" s="35">
        <f>CG97/E97</f>
        <v>0.51932239280042347</v>
      </c>
      <c r="CJ97" s="36">
        <v>879</v>
      </c>
      <c r="CK97" s="35">
        <f>CJ97/E97</f>
        <v>0.15510852302805717</v>
      </c>
      <c r="CL97" s="37">
        <v>4435</v>
      </c>
      <c r="CM97" s="36">
        <v>4878</v>
      </c>
      <c r="CN97" s="36">
        <v>7312</v>
      </c>
      <c r="CO97" s="36">
        <v>324</v>
      </c>
      <c r="CP97" s="37">
        <v>9998</v>
      </c>
      <c r="CQ97" s="34">
        <v>12039</v>
      </c>
      <c r="CR97" s="36">
        <v>22037</v>
      </c>
      <c r="CS97" s="121">
        <f>SUM(CP97:CQ97)</f>
        <v>22037</v>
      </c>
      <c r="CT97" s="34">
        <v>149</v>
      </c>
      <c r="CU97" s="36" t="s">
        <v>184</v>
      </c>
      <c r="CV97" s="36">
        <v>29673</v>
      </c>
      <c r="CW97" s="35">
        <f>CV97/E97</f>
        <v>5.236103758602435</v>
      </c>
      <c r="CX97" s="35">
        <f>CV97/CJ97</f>
        <v>33.757679180887372</v>
      </c>
      <c r="CY97" s="34">
        <v>502</v>
      </c>
      <c r="CZ97" s="37">
        <v>1374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4">
        <v>0</v>
      </c>
      <c r="DJ97" s="34">
        <v>0</v>
      </c>
      <c r="DK97" s="34">
        <v>0</v>
      </c>
      <c r="DL97" s="36">
        <v>0</v>
      </c>
      <c r="DM97" s="34">
        <v>0</v>
      </c>
      <c r="DN97" s="34">
        <v>30</v>
      </c>
      <c r="DO97" s="34">
        <v>0</v>
      </c>
      <c r="DP97" s="34">
        <v>59</v>
      </c>
      <c r="DQ97" s="34">
        <v>0</v>
      </c>
      <c r="DR97" s="34">
        <v>89</v>
      </c>
      <c r="DS97" s="34">
        <v>89</v>
      </c>
      <c r="DT97" s="34">
        <v>0</v>
      </c>
      <c r="DU97" s="34">
        <v>0</v>
      </c>
      <c r="DV97" s="34">
        <v>0</v>
      </c>
      <c r="DW97" s="34">
        <v>0</v>
      </c>
      <c r="DX97" s="34">
        <v>0</v>
      </c>
      <c r="DY97" s="34">
        <v>0</v>
      </c>
      <c r="DZ97" s="34">
        <v>0</v>
      </c>
      <c r="EA97" s="34">
        <v>0</v>
      </c>
      <c r="EB97" s="34">
        <v>0</v>
      </c>
      <c r="EC97" s="34">
        <v>0</v>
      </c>
      <c r="ED97" s="34">
        <v>0</v>
      </c>
      <c r="EE97" s="36">
        <v>0</v>
      </c>
      <c r="EF97" s="34">
        <v>0</v>
      </c>
      <c r="EG97" s="34">
        <v>159</v>
      </c>
      <c r="EH97" s="34">
        <v>0</v>
      </c>
      <c r="EI97" s="34">
        <v>538</v>
      </c>
      <c r="EJ97" s="34">
        <v>0</v>
      </c>
      <c r="EK97" s="34">
        <v>697</v>
      </c>
      <c r="EL97" s="34">
        <v>697</v>
      </c>
      <c r="EM97" s="38">
        <f>EL97/E97</f>
        <v>0.12299276513146286</v>
      </c>
      <c r="EN97" s="34">
        <v>0</v>
      </c>
      <c r="EO97" s="34">
        <v>0</v>
      </c>
      <c r="EP97" s="34">
        <v>15</v>
      </c>
      <c r="EQ97" s="34">
        <v>250</v>
      </c>
      <c r="ER97" s="34">
        <v>0</v>
      </c>
      <c r="ES97" s="34">
        <v>48</v>
      </c>
      <c r="ET97" s="34">
        <v>121</v>
      </c>
      <c r="EU97" s="34">
        <v>36</v>
      </c>
      <c r="EV97" s="34">
        <v>4</v>
      </c>
      <c r="EW97" s="34">
        <v>0</v>
      </c>
      <c r="EX97" s="34">
        <v>114</v>
      </c>
      <c r="EY97" s="37">
        <v>2317</v>
      </c>
      <c r="EZ97" s="39">
        <v>4973</v>
      </c>
    </row>
    <row r="98" spans="1:156" s="1" customFormat="1" x14ac:dyDescent="0.2">
      <c r="A98" s="1" t="s">
        <v>336</v>
      </c>
      <c r="B98" s="1" t="s">
        <v>337</v>
      </c>
      <c r="C98" s="1" t="s">
        <v>327</v>
      </c>
      <c r="D98" s="15" t="s">
        <v>170</v>
      </c>
      <c r="E98" s="16">
        <v>2981</v>
      </c>
      <c r="F98" s="17">
        <v>12</v>
      </c>
      <c r="G98" s="17">
        <v>40</v>
      </c>
      <c r="H98" s="17">
        <v>12</v>
      </c>
      <c r="I98" s="18">
        <v>52</v>
      </c>
      <c r="J98" s="18">
        <v>50</v>
      </c>
      <c r="K98" s="18">
        <v>2</v>
      </c>
      <c r="L98" s="18">
        <v>2</v>
      </c>
      <c r="M98" s="18">
        <v>56</v>
      </c>
      <c r="N98" s="18">
        <v>0</v>
      </c>
      <c r="O98" s="16">
        <v>1350</v>
      </c>
      <c r="P98" s="18">
        <v>56</v>
      </c>
      <c r="Q98" s="17"/>
      <c r="R98" s="17"/>
      <c r="S98" s="16">
        <v>6060</v>
      </c>
      <c r="T98" s="19">
        <f>S98/E98</f>
        <v>2.0328748742032876</v>
      </c>
      <c r="U98" s="20" t="s">
        <v>171</v>
      </c>
      <c r="V98" s="20" t="s">
        <v>172</v>
      </c>
      <c r="W98" s="21">
        <v>0</v>
      </c>
      <c r="X98" s="21">
        <v>36</v>
      </c>
      <c r="Y98" s="21"/>
      <c r="Z98" s="21">
        <v>36</v>
      </c>
      <c r="AA98" s="21">
        <v>19.2</v>
      </c>
      <c r="AB98" s="21">
        <v>55.199999999999996</v>
      </c>
      <c r="AC98" s="22">
        <v>0</v>
      </c>
      <c r="AD98" s="22">
        <v>0</v>
      </c>
      <c r="AE98" s="23">
        <v>124100</v>
      </c>
      <c r="AF98" s="24">
        <f>AE98/E98</f>
        <v>41.63032539416303</v>
      </c>
      <c r="AG98" s="25">
        <v>0</v>
      </c>
      <c r="AH98" s="25">
        <v>0</v>
      </c>
      <c r="AI98" s="25">
        <v>0</v>
      </c>
      <c r="AJ98" s="26" t="s">
        <v>181</v>
      </c>
      <c r="AK98" s="25">
        <v>7200</v>
      </c>
      <c r="AL98" s="23">
        <v>7200</v>
      </c>
      <c r="AM98" s="23">
        <f>AE98+AL98</f>
        <v>131300</v>
      </c>
      <c r="AN98" s="25">
        <v>0</v>
      </c>
      <c r="AO98" s="23">
        <f>AM98+AN98</f>
        <v>131300</v>
      </c>
      <c r="AP98" s="25">
        <v>200</v>
      </c>
      <c r="AQ98" s="23">
        <v>520</v>
      </c>
      <c r="AR98" s="25">
        <v>16300</v>
      </c>
      <c r="AS98" s="25">
        <v>17020</v>
      </c>
      <c r="AT98" s="25">
        <v>2100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8"/>
      <c r="BA98" s="28"/>
      <c r="BB98" s="28"/>
      <c r="BC98" s="28">
        <v>15000</v>
      </c>
      <c r="BD98" s="114">
        <f>SUM(AZ98:BB98)</f>
        <v>0</v>
      </c>
      <c r="BE98" s="29">
        <f>BC98/E98</f>
        <v>5.0318685005031867</v>
      </c>
      <c r="BF98" s="28">
        <v>54322</v>
      </c>
      <c r="BG98" s="28">
        <v>24417</v>
      </c>
      <c r="BH98" s="28">
        <v>78739</v>
      </c>
      <c r="BI98" s="114">
        <f>SUM(BF98:BG98)</f>
        <v>78739</v>
      </c>
      <c r="BJ98" s="28">
        <v>23100</v>
      </c>
      <c r="BK98" s="28">
        <v>116839</v>
      </c>
      <c r="BL98" s="30">
        <v>16300</v>
      </c>
      <c r="BM98" s="30">
        <v>0</v>
      </c>
      <c r="BN98" s="32">
        <v>9705</v>
      </c>
      <c r="BO98" s="32">
        <v>5951</v>
      </c>
      <c r="BP98" s="32">
        <v>15656</v>
      </c>
      <c r="BQ98" s="32">
        <v>917</v>
      </c>
      <c r="BR98" s="32">
        <v>378</v>
      </c>
      <c r="BS98" s="32">
        <v>1295</v>
      </c>
      <c r="BT98" s="32">
        <v>669</v>
      </c>
      <c r="BU98" s="32">
        <v>304</v>
      </c>
      <c r="BV98" s="32">
        <v>973</v>
      </c>
      <c r="BW98" s="32">
        <v>13158</v>
      </c>
      <c r="BX98" s="32">
        <v>10598</v>
      </c>
      <c r="BY98" s="32">
        <v>11</v>
      </c>
      <c r="BZ98" s="32">
        <v>0</v>
      </c>
      <c r="CA98" s="32">
        <v>11</v>
      </c>
      <c r="CB98" s="32">
        <v>16</v>
      </c>
      <c r="CC98" s="32">
        <v>17940</v>
      </c>
      <c r="CD98" s="32">
        <v>52</v>
      </c>
      <c r="CE98" s="37">
        <v>2008</v>
      </c>
      <c r="CF98" s="34">
        <v>522</v>
      </c>
      <c r="CG98" s="37">
        <v>2530</v>
      </c>
      <c r="CH98" s="118">
        <f>SUM(CE98:CF98)</f>
        <v>2530</v>
      </c>
      <c r="CI98" s="35">
        <f>CG98/E98</f>
        <v>0.8487084870848709</v>
      </c>
      <c r="CJ98" s="36">
        <v>304</v>
      </c>
      <c r="CK98" s="35">
        <f>CJ98/E98</f>
        <v>0.10197920161019793</v>
      </c>
      <c r="CL98" s="37">
        <v>2814</v>
      </c>
      <c r="CM98" s="36">
        <v>9000</v>
      </c>
      <c r="CN98" s="36">
        <v>2274</v>
      </c>
      <c r="CO98" s="36">
        <v>198</v>
      </c>
      <c r="CP98" s="37">
        <v>18110</v>
      </c>
      <c r="CQ98" s="34">
        <v>13177</v>
      </c>
      <c r="CR98" s="36">
        <v>31287</v>
      </c>
      <c r="CS98" s="121">
        <f>SUM(CP98:CQ98)</f>
        <v>31287</v>
      </c>
      <c r="CT98" s="34">
        <v>38</v>
      </c>
      <c r="CU98" s="36"/>
      <c r="CV98" s="36">
        <v>33759</v>
      </c>
      <c r="CW98" s="35">
        <f>CV98/E98</f>
        <v>11.324723247232471</v>
      </c>
      <c r="CX98" s="35">
        <f>CV98/CJ98</f>
        <v>111.04934210526316</v>
      </c>
      <c r="CY98" s="37">
        <v>1126</v>
      </c>
      <c r="CZ98" s="37">
        <v>1132</v>
      </c>
      <c r="DA98" s="34">
        <v>0</v>
      </c>
      <c r="DB98" s="34">
        <v>0</v>
      </c>
      <c r="DC98" s="34">
        <v>0</v>
      </c>
      <c r="DD98" s="34">
        <v>0</v>
      </c>
      <c r="DE98" s="34">
        <v>0</v>
      </c>
      <c r="DF98" s="34">
        <v>0</v>
      </c>
      <c r="DG98" s="34">
        <v>0</v>
      </c>
      <c r="DH98" s="34">
        <v>0</v>
      </c>
      <c r="DI98" s="34">
        <v>0</v>
      </c>
      <c r="DJ98" s="34">
        <v>0</v>
      </c>
      <c r="DK98" s="34">
        <v>1</v>
      </c>
      <c r="DL98" s="34">
        <v>1</v>
      </c>
      <c r="DM98" s="34">
        <v>0</v>
      </c>
      <c r="DN98" s="34">
        <v>5</v>
      </c>
      <c r="DO98" s="36"/>
      <c r="DP98" s="34">
        <v>9</v>
      </c>
      <c r="DQ98" s="34">
        <v>1</v>
      </c>
      <c r="DR98" s="34">
        <v>15</v>
      </c>
      <c r="DS98" s="34">
        <v>16</v>
      </c>
      <c r="DT98" s="34">
        <v>0</v>
      </c>
      <c r="DU98" s="34">
        <v>0</v>
      </c>
      <c r="DV98" s="34">
        <v>0</v>
      </c>
      <c r="DW98" s="34">
        <v>0</v>
      </c>
      <c r="DX98" s="34">
        <v>0</v>
      </c>
      <c r="DY98" s="34">
        <v>0</v>
      </c>
      <c r="DZ98" s="34">
        <v>0</v>
      </c>
      <c r="EA98" s="34">
        <v>0</v>
      </c>
      <c r="EB98" s="34">
        <v>0</v>
      </c>
      <c r="EC98" s="34">
        <v>0</v>
      </c>
      <c r="ED98" s="34">
        <v>18</v>
      </c>
      <c r="EE98" s="34">
        <v>18</v>
      </c>
      <c r="EF98" s="36"/>
      <c r="EG98" s="34">
        <v>35</v>
      </c>
      <c r="EH98" s="36"/>
      <c r="EI98" s="34">
        <v>108</v>
      </c>
      <c r="EJ98" s="36"/>
      <c r="EK98" s="34">
        <v>143</v>
      </c>
      <c r="EL98" s="34">
        <v>161</v>
      </c>
      <c r="EM98" s="38">
        <f>EL98/E98</f>
        <v>5.4008721905400875E-2</v>
      </c>
      <c r="EN98" s="34">
        <v>0</v>
      </c>
      <c r="EO98" s="34">
        <v>0</v>
      </c>
      <c r="EP98" s="34">
        <v>499</v>
      </c>
      <c r="EQ98" s="37">
        <v>1000</v>
      </c>
      <c r="ER98" s="34">
        <v>0</v>
      </c>
      <c r="ES98" s="34">
        <v>8</v>
      </c>
      <c r="ET98" s="34">
        <v>0</v>
      </c>
      <c r="EU98" s="34">
        <v>0</v>
      </c>
      <c r="EV98" s="34">
        <v>4</v>
      </c>
      <c r="EW98" s="34">
        <v>0</v>
      </c>
      <c r="EX98" s="34">
        <v>36</v>
      </c>
      <c r="EY98" s="37">
        <v>2500</v>
      </c>
      <c r="EZ98" s="39">
        <v>5980</v>
      </c>
    </row>
    <row r="99" spans="1:156" s="1" customFormat="1" x14ac:dyDescent="0.2">
      <c r="A99" s="1" t="s">
        <v>338</v>
      </c>
      <c r="B99" s="1" t="s">
        <v>339</v>
      </c>
      <c r="C99" s="1" t="s">
        <v>199</v>
      </c>
      <c r="D99" s="15" t="s">
        <v>162</v>
      </c>
      <c r="E99" s="16">
        <v>2291</v>
      </c>
      <c r="F99" s="17">
        <v>24</v>
      </c>
      <c r="G99" s="17">
        <v>28</v>
      </c>
      <c r="H99" s="17">
        <v>24</v>
      </c>
      <c r="I99" s="18">
        <v>52</v>
      </c>
      <c r="J99" s="18">
        <v>40</v>
      </c>
      <c r="K99" s="18">
        <v>12</v>
      </c>
      <c r="L99" s="18">
        <v>12</v>
      </c>
      <c r="M99" s="18">
        <v>339</v>
      </c>
      <c r="N99" s="18">
        <v>0</v>
      </c>
      <c r="O99" s="16">
        <v>1359</v>
      </c>
      <c r="P99" s="18">
        <v>339</v>
      </c>
      <c r="Q99" s="18"/>
      <c r="R99" s="18"/>
      <c r="S99" s="16">
        <v>2626</v>
      </c>
      <c r="T99" s="19">
        <f>S99/E99</f>
        <v>1.1462243561763421</v>
      </c>
      <c r="U99" s="20" t="s">
        <v>163</v>
      </c>
      <c r="V99" s="20" t="s">
        <v>164</v>
      </c>
      <c r="W99" s="21">
        <v>53.2</v>
      </c>
      <c r="X99" s="21">
        <v>0</v>
      </c>
      <c r="Y99" s="21">
        <v>0</v>
      </c>
      <c r="Z99" s="21">
        <v>53.2</v>
      </c>
      <c r="AA99" s="21">
        <v>0</v>
      </c>
      <c r="AB99" s="21">
        <v>53.2</v>
      </c>
      <c r="AC99" s="22">
        <v>0</v>
      </c>
      <c r="AD99" s="21">
        <v>20</v>
      </c>
      <c r="AE99" s="23">
        <v>83813</v>
      </c>
      <c r="AF99" s="24">
        <f>AE99/E99</f>
        <v>36.583587952859013</v>
      </c>
      <c r="AG99" s="25">
        <v>0</v>
      </c>
      <c r="AH99" s="25">
        <v>0</v>
      </c>
      <c r="AI99" s="25">
        <v>0</v>
      </c>
      <c r="AJ99" s="26" t="s">
        <v>181</v>
      </c>
      <c r="AK99" s="25">
        <v>10730</v>
      </c>
      <c r="AL99" s="23">
        <v>10730</v>
      </c>
      <c r="AM99" s="23">
        <f>AE99+AL99</f>
        <v>94543</v>
      </c>
      <c r="AN99" s="25">
        <v>0</v>
      </c>
      <c r="AO99" s="23">
        <f>AM99+AN99</f>
        <v>94543</v>
      </c>
      <c r="AP99" s="25">
        <v>200</v>
      </c>
      <c r="AQ99" s="23">
        <v>0</v>
      </c>
      <c r="AR99" s="25">
        <v>5000</v>
      </c>
      <c r="AS99" s="25">
        <v>5200</v>
      </c>
      <c r="AT99" s="25">
        <v>22900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8">
        <v>6657</v>
      </c>
      <c r="BA99" s="28">
        <v>4477</v>
      </c>
      <c r="BB99" s="28">
        <v>665</v>
      </c>
      <c r="BC99" s="28">
        <v>11799</v>
      </c>
      <c r="BD99" s="114">
        <f>SUM(AZ99:BB99)</f>
        <v>11799</v>
      </c>
      <c r="BE99" s="29">
        <f>BC99/E99</f>
        <v>5.1501527717154083</v>
      </c>
      <c r="BF99" s="28">
        <v>77175</v>
      </c>
      <c r="BG99" s="28">
        <v>11232</v>
      </c>
      <c r="BH99" s="28">
        <v>88407</v>
      </c>
      <c r="BI99" s="114">
        <f>SUM(BF99:BG99)</f>
        <v>88407</v>
      </c>
      <c r="BJ99" s="28">
        <v>11018</v>
      </c>
      <c r="BK99" s="28">
        <v>111224</v>
      </c>
      <c r="BL99" s="30">
        <v>5200</v>
      </c>
      <c r="BM99" s="30">
        <v>0</v>
      </c>
      <c r="BN99" s="32">
        <v>6120</v>
      </c>
      <c r="BO99" s="32">
        <v>5044</v>
      </c>
      <c r="BP99" s="32">
        <v>11164</v>
      </c>
      <c r="BQ99" s="32"/>
      <c r="BR99" s="32"/>
      <c r="BS99" s="32">
        <v>1178</v>
      </c>
      <c r="BT99" s="32"/>
      <c r="BU99" s="32"/>
      <c r="BV99" s="32">
        <v>607</v>
      </c>
      <c r="BW99" s="32">
        <v>12598</v>
      </c>
      <c r="BX99" s="32">
        <v>9097</v>
      </c>
      <c r="BY99" s="32">
        <v>10</v>
      </c>
      <c r="BZ99" s="32">
        <v>1</v>
      </c>
      <c r="CA99" s="32">
        <v>11</v>
      </c>
      <c r="CB99" s="32">
        <v>40</v>
      </c>
      <c r="CC99" s="32">
        <v>12989</v>
      </c>
      <c r="CD99" s="32">
        <v>53</v>
      </c>
      <c r="CE99" s="34"/>
      <c r="CF99" s="34"/>
      <c r="CG99" s="37">
        <v>2918</v>
      </c>
      <c r="CH99" s="118">
        <f>SUM(CE99:CF99)</f>
        <v>0</v>
      </c>
      <c r="CI99" s="35">
        <f>CG99/E99</f>
        <v>1.2736796158882584</v>
      </c>
      <c r="CJ99" s="36">
        <v>3288</v>
      </c>
      <c r="CK99" s="35">
        <f>CJ99/E99</f>
        <v>1.4351811436054125</v>
      </c>
      <c r="CL99" s="37">
        <v>1359</v>
      </c>
      <c r="CM99" s="36">
        <v>250</v>
      </c>
      <c r="CN99" s="36">
        <v>6371</v>
      </c>
      <c r="CO99" s="36">
        <v>0</v>
      </c>
      <c r="CP99" s="34"/>
      <c r="CQ99" s="34"/>
      <c r="CR99" s="36">
        <v>6734</v>
      </c>
      <c r="CS99" s="121">
        <f>SUM(CP99:CQ99)</f>
        <v>0</v>
      </c>
      <c r="CT99" s="34">
        <v>10</v>
      </c>
      <c r="CU99" s="37">
        <v>4048</v>
      </c>
      <c r="CV99" s="36">
        <v>13105</v>
      </c>
      <c r="CW99" s="35">
        <f>CV99/E99</f>
        <v>5.7202095154954167</v>
      </c>
      <c r="CX99" s="35">
        <f>CV99/CJ99</f>
        <v>3.985705596107056</v>
      </c>
      <c r="CY99" s="34">
        <v>26</v>
      </c>
      <c r="CZ99" s="34">
        <v>220</v>
      </c>
      <c r="DA99" s="34">
        <v>19</v>
      </c>
      <c r="DB99" s="34">
        <v>12</v>
      </c>
      <c r="DC99" s="34">
        <v>9</v>
      </c>
      <c r="DD99" s="34">
        <v>4</v>
      </c>
      <c r="DE99" s="34">
        <v>9</v>
      </c>
      <c r="DF99" s="34">
        <v>53</v>
      </c>
      <c r="DG99" s="36"/>
      <c r="DH99" s="34">
        <v>4</v>
      </c>
      <c r="DI99" s="36"/>
      <c r="DJ99" s="36"/>
      <c r="DK99" s="34">
        <v>1</v>
      </c>
      <c r="DL99" s="34">
        <v>5</v>
      </c>
      <c r="DM99" s="34">
        <v>32</v>
      </c>
      <c r="DN99" s="34">
        <v>5</v>
      </c>
      <c r="DO99" s="34">
        <v>6</v>
      </c>
      <c r="DP99" s="34">
        <v>2</v>
      </c>
      <c r="DQ99" s="34">
        <v>8</v>
      </c>
      <c r="DR99" s="34">
        <v>53</v>
      </c>
      <c r="DS99" s="34">
        <v>111</v>
      </c>
      <c r="DT99" s="34">
        <v>178</v>
      </c>
      <c r="DU99" s="34">
        <v>110</v>
      </c>
      <c r="DV99" s="34">
        <v>75</v>
      </c>
      <c r="DW99" s="34">
        <v>30</v>
      </c>
      <c r="DX99" s="34">
        <v>316</v>
      </c>
      <c r="DY99" s="34">
        <v>709</v>
      </c>
      <c r="DZ99" s="36"/>
      <c r="EA99" s="34">
        <v>35</v>
      </c>
      <c r="EB99" s="36"/>
      <c r="EC99" s="36"/>
      <c r="ED99" s="34">
        <v>85</v>
      </c>
      <c r="EE99" s="34">
        <v>120</v>
      </c>
      <c r="EF99" s="34">
        <v>160</v>
      </c>
      <c r="EG99" s="34">
        <v>18</v>
      </c>
      <c r="EH99" s="34">
        <v>43</v>
      </c>
      <c r="EI99" s="34">
        <v>39</v>
      </c>
      <c r="EJ99" s="34">
        <v>153</v>
      </c>
      <c r="EK99" s="34">
        <v>413</v>
      </c>
      <c r="EL99" s="34">
        <v>1242</v>
      </c>
      <c r="EM99" s="38">
        <f>EL99/E99</f>
        <v>0.54212134439109561</v>
      </c>
      <c r="EN99" s="34">
        <v>18</v>
      </c>
      <c r="EO99" s="34">
        <v>438</v>
      </c>
      <c r="EP99" s="34">
        <v>0</v>
      </c>
      <c r="EQ99" s="34">
        <v>0</v>
      </c>
      <c r="ER99" s="34">
        <v>9</v>
      </c>
      <c r="ES99" s="34">
        <v>0</v>
      </c>
      <c r="ET99" s="34">
        <v>0</v>
      </c>
      <c r="EU99" s="34">
        <v>0</v>
      </c>
      <c r="EV99" s="34">
        <v>15</v>
      </c>
      <c r="EW99" s="34">
        <v>30</v>
      </c>
      <c r="EX99" s="34">
        <v>330</v>
      </c>
      <c r="EY99" s="37">
        <v>3075</v>
      </c>
      <c r="EZ99" s="39">
        <v>15500</v>
      </c>
    </row>
    <row r="100" spans="1:156" s="1" customFormat="1" x14ac:dyDescent="0.2">
      <c r="A100" s="1" t="s">
        <v>340</v>
      </c>
      <c r="B100" s="1" t="s">
        <v>341</v>
      </c>
      <c r="C100" s="1" t="s">
        <v>169</v>
      </c>
      <c r="D100" s="15" t="s">
        <v>162</v>
      </c>
      <c r="E100" s="16">
        <v>3881</v>
      </c>
      <c r="F100" s="17"/>
      <c r="G100" s="17"/>
      <c r="H100" s="17"/>
      <c r="I100" s="18">
        <v>52</v>
      </c>
      <c r="J100" s="18">
        <v>28</v>
      </c>
      <c r="K100" s="18">
        <v>24</v>
      </c>
      <c r="L100" s="18">
        <v>24</v>
      </c>
      <c r="M100" s="18">
        <v>960</v>
      </c>
      <c r="N100" s="18">
        <v>800</v>
      </c>
      <c r="O100" s="16">
        <v>1120</v>
      </c>
      <c r="P100" s="16">
        <v>1760</v>
      </c>
      <c r="Q100" s="18"/>
      <c r="R100" s="18"/>
      <c r="S100" s="16">
        <v>2000</v>
      </c>
      <c r="T100" s="19">
        <f>S100/E100</f>
        <v>0.51533110023189899</v>
      </c>
      <c r="U100" s="20" t="s">
        <v>171</v>
      </c>
      <c r="V100" s="20" t="s">
        <v>172</v>
      </c>
      <c r="W100" s="21">
        <v>0</v>
      </c>
      <c r="X100" s="21">
        <v>24</v>
      </c>
      <c r="Y100" s="21">
        <v>36</v>
      </c>
      <c r="Z100" s="21">
        <v>60</v>
      </c>
      <c r="AA100" s="21">
        <v>38</v>
      </c>
      <c r="AB100" s="21">
        <v>98</v>
      </c>
      <c r="AC100" s="22">
        <v>0</v>
      </c>
      <c r="AD100" s="21">
        <v>15</v>
      </c>
      <c r="AE100" s="23">
        <v>144248</v>
      </c>
      <c r="AF100" s="24">
        <f>AE100/E100</f>
        <v>37.167740273125482</v>
      </c>
      <c r="AG100" s="25">
        <v>0</v>
      </c>
      <c r="AH100" s="25">
        <v>0</v>
      </c>
      <c r="AI100" s="25">
        <v>0</v>
      </c>
      <c r="AJ100" s="26" t="s">
        <v>181</v>
      </c>
      <c r="AK100" s="25">
        <v>5887</v>
      </c>
      <c r="AL100" s="23">
        <v>5887</v>
      </c>
      <c r="AM100" s="23">
        <f>AE100+AL100</f>
        <v>150135</v>
      </c>
      <c r="AN100" s="25">
        <v>10000</v>
      </c>
      <c r="AO100" s="23">
        <f>AM100+AN100</f>
        <v>160135</v>
      </c>
      <c r="AP100" s="25">
        <v>200</v>
      </c>
      <c r="AQ100" s="23">
        <v>520</v>
      </c>
      <c r="AR100" s="25">
        <v>7370</v>
      </c>
      <c r="AS100" s="25">
        <v>8090</v>
      </c>
      <c r="AT100" s="25">
        <v>250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8">
        <v>6789</v>
      </c>
      <c r="BA100" s="28">
        <v>2801</v>
      </c>
      <c r="BB100" s="28">
        <v>527</v>
      </c>
      <c r="BC100" s="28">
        <v>10117</v>
      </c>
      <c r="BD100" s="114">
        <f>SUM(AZ100:BB100)</f>
        <v>10117</v>
      </c>
      <c r="BE100" s="29"/>
      <c r="BF100" s="28">
        <v>97318</v>
      </c>
      <c r="BG100" s="28">
        <v>12960</v>
      </c>
      <c r="BH100" s="28">
        <v>110278</v>
      </c>
      <c r="BI100" s="114">
        <f>SUM(BF100:BG100)</f>
        <v>110278</v>
      </c>
      <c r="BJ100" s="28">
        <v>26500</v>
      </c>
      <c r="BK100" s="47">
        <v>146895</v>
      </c>
      <c r="BL100" s="30">
        <v>6500</v>
      </c>
      <c r="BM100" s="30">
        <v>0</v>
      </c>
      <c r="BN100" s="32"/>
      <c r="BO100" s="32"/>
      <c r="BP100" s="32">
        <v>11712</v>
      </c>
      <c r="BQ100" s="32"/>
      <c r="BR100" s="32"/>
      <c r="BS100" s="32">
        <v>2242</v>
      </c>
      <c r="BT100" s="32"/>
      <c r="BU100" s="32"/>
      <c r="BV100" s="32">
        <v>511</v>
      </c>
      <c r="BW100" s="43">
        <v>13158</v>
      </c>
      <c r="BX100" s="32">
        <v>7584</v>
      </c>
      <c r="BY100" s="32">
        <v>8</v>
      </c>
      <c r="BZ100" s="32">
        <v>3</v>
      </c>
      <c r="CA100" s="32">
        <v>21</v>
      </c>
      <c r="CB100" s="32">
        <v>15</v>
      </c>
      <c r="CC100" s="32">
        <v>14480</v>
      </c>
      <c r="CD100" s="32">
        <v>53</v>
      </c>
      <c r="CE100" s="34"/>
      <c r="CF100" s="34"/>
      <c r="CG100" s="37">
        <v>1964</v>
      </c>
      <c r="CH100" s="118">
        <f>SUM(CE100:CF100)</f>
        <v>0</v>
      </c>
      <c r="CI100" s="35">
        <f>CG100/E100</f>
        <v>0.50605514042772481</v>
      </c>
      <c r="CJ100" s="36">
        <v>6314</v>
      </c>
      <c r="CK100" s="35">
        <f>CJ100/E100</f>
        <v>1.6269002834321051</v>
      </c>
      <c r="CL100" s="37">
        <v>3500</v>
      </c>
      <c r="CM100" s="36">
        <v>70</v>
      </c>
      <c r="CN100" s="36">
        <v>6236</v>
      </c>
      <c r="CO100" s="36">
        <v>372</v>
      </c>
      <c r="CP100" s="34"/>
      <c r="CQ100" s="34"/>
      <c r="CR100" s="36">
        <v>20065</v>
      </c>
      <c r="CS100" s="121">
        <f>SUM(CP100:CQ100)</f>
        <v>0</v>
      </c>
      <c r="CT100" s="34">
        <v>268</v>
      </c>
      <c r="CU100" s="37">
        <v>16500</v>
      </c>
      <c r="CV100" s="36">
        <v>26673</v>
      </c>
      <c r="CW100" s="35">
        <f>CV100/E100</f>
        <v>6.8727132182427209</v>
      </c>
      <c r="CX100" s="35">
        <f>CV100/CJ100</f>
        <v>4.2244219195438708</v>
      </c>
      <c r="CY100" s="34">
        <v>340</v>
      </c>
      <c r="CZ100" s="37">
        <v>1021</v>
      </c>
      <c r="DA100" s="34">
        <v>8</v>
      </c>
      <c r="DB100" s="34">
        <v>10</v>
      </c>
      <c r="DC100" s="34">
        <v>1</v>
      </c>
      <c r="DD100" s="34">
        <v>2</v>
      </c>
      <c r="DE100" s="34">
        <v>3</v>
      </c>
      <c r="DF100" s="34">
        <v>24</v>
      </c>
      <c r="DG100" s="34">
        <v>2</v>
      </c>
      <c r="DH100" s="34">
        <v>3</v>
      </c>
      <c r="DI100" s="34">
        <v>1</v>
      </c>
      <c r="DJ100" s="34">
        <v>2</v>
      </c>
      <c r="DK100" s="34">
        <v>1</v>
      </c>
      <c r="DL100" s="34">
        <v>9</v>
      </c>
      <c r="DM100" s="34">
        <v>8</v>
      </c>
      <c r="DN100" s="34">
        <v>8</v>
      </c>
      <c r="DO100" s="34">
        <v>1</v>
      </c>
      <c r="DP100" s="34">
        <v>12</v>
      </c>
      <c r="DQ100" s="34">
        <v>1</v>
      </c>
      <c r="DR100" s="34">
        <v>30</v>
      </c>
      <c r="DS100" s="34">
        <v>63</v>
      </c>
      <c r="DT100" s="34">
        <v>110</v>
      </c>
      <c r="DU100" s="34">
        <v>272</v>
      </c>
      <c r="DV100" s="34">
        <v>3</v>
      </c>
      <c r="DW100" s="34">
        <v>120</v>
      </c>
      <c r="DX100" s="34">
        <v>27</v>
      </c>
      <c r="DY100" s="34">
        <v>532</v>
      </c>
      <c r="DZ100" s="34">
        <v>225</v>
      </c>
      <c r="EA100" s="34">
        <v>75</v>
      </c>
      <c r="EB100" s="34">
        <v>5</v>
      </c>
      <c r="EC100" s="34">
        <v>0</v>
      </c>
      <c r="ED100" s="34">
        <v>0</v>
      </c>
      <c r="EE100" s="34">
        <v>305</v>
      </c>
      <c r="EF100" s="34">
        <v>15</v>
      </c>
      <c r="EG100" s="34">
        <v>25</v>
      </c>
      <c r="EH100" s="34">
        <v>0</v>
      </c>
      <c r="EI100" s="34">
        <v>110</v>
      </c>
      <c r="EJ100" s="34">
        <v>0</v>
      </c>
      <c r="EK100" s="34">
        <v>150</v>
      </c>
      <c r="EL100" s="34">
        <v>987</v>
      </c>
      <c r="EM100" s="38">
        <f>EL100/E100</f>
        <v>0.25431589796444215</v>
      </c>
      <c r="EN100" s="34">
        <v>3</v>
      </c>
      <c r="EO100" s="34">
        <v>15</v>
      </c>
      <c r="EP100" s="34">
        <v>25</v>
      </c>
      <c r="EQ100" s="34">
        <v>45</v>
      </c>
      <c r="ER100" s="34">
        <v>23</v>
      </c>
      <c r="ES100" s="34">
        <v>16</v>
      </c>
      <c r="ET100" s="34">
        <v>78</v>
      </c>
      <c r="EU100" s="34">
        <v>26</v>
      </c>
      <c r="EV100" s="34">
        <v>6</v>
      </c>
      <c r="EW100" s="34">
        <v>12</v>
      </c>
      <c r="EX100" s="34">
        <v>325</v>
      </c>
      <c r="EY100" s="37">
        <v>5000</v>
      </c>
      <c r="EZ100" s="39">
        <v>35000</v>
      </c>
    </row>
    <row r="101" spans="1:156" s="1" customFormat="1" x14ac:dyDescent="0.2">
      <c r="A101" s="1" t="s">
        <v>514</v>
      </c>
      <c r="B101" s="1" t="s">
        <v>515</v>
      </c>
      <c r="C101" s="1" t="s">
        <v>161</v>
      </c>
      <c r="D101" s="45" t="s">
        <v>170</v>
      </c>
      <c r="E101" s="16">
        <v>1217</v>
      </c>
      <c r="F101" s="17">
        <v>52</v>
      </c>
      <c r="G101" s="17">
        <v>0</v>
      </c>
      <c r="H101" s="17">
        <v>40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 t="s">
        <v>184</v>
      </c>
      <c r="T101" s="19"/>
      <c r="U101" s="46" t="s">
        <v>163</v>
      </c>
      <c r="V101" s="46" t="s">
        <v>164</v>
      </c>
      <c r="W101" s="21"/>
      <c r="X101" s="21"/>
      <c r="Y101" s="21"/>
      <c r="Z101" s="21"/>
      <c r="AA101" s="21"/>
      <c r="AB101" s="21"/>
      <c r="AC101" s="22"/>
      <c r="AD101" s="22"/>
      <c r="AE101" s="23"/>
      <c r="AF101" s="24"/>
      <c r="AG101" s="26"/>
      <c r="AH101" s="26"/>
      <c r="AI101" s="26"/>
      <c r="AJ101" s="26"/>
      <c r="AK101" s="26"/>
      <c r="AL101" s="23"/>
      <c r="AM101" s="23"/>
      <c r="AN101" s="26"/>
      <c r="AO101" s="23"/>
      <c r="AP101" s="26"/>
      <c r="AQ101" s="23"/>
      <c r="AR101" s="26"/>
      <c r="AS101" s="26"/>
      <c r="AT101" s="26"/>
      <c r="AU101" s="40"/>
      <c r="AV101" s="40"/>
      <c r="AW101" s="40"/>
      <c r="AX101" s="40"/>
      <c r="AY101" s="40"/>
      <c r="AZ101" s="28"/>
      <c r="BA101" s="28"/>
      <c r="BB101" s="28"/>
      <c r="BC101" s="28"/>
      <c r="BD101" s="114">
        <f>SUM(AZ101:BB101)</f>
        <v>0</v>
      </c>
      <c r="BE101" s="29"/>
      <c r="BF101" s="28"/>
      <c r="BG101" s="28"/>
      <c r="BH101" s="28"/>
      <c r="BI101" s="114">
        <f>SUM(BF101:BG101)</f>
        <v>0</v>
      </c>
      <c r="BJ101" s="28"/>
      <c r="BK101" s="28"/>
      <c r="BL101" s="41"/>
      <c r="BM101" s="41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6"/>
      <c r="CF101" s="36"/>
      <c r="CG101" s="36"/>
      <c r="CH101" s="118">
        <f>SUM(CE101:CF101)</f>
        <v>0</v>
      </c>
      <c r="CI101" s="35"/>
      <c r="CJ101" s="36"/>
      <c r="CK101" s="35"/>
      <c r="CL101" s="36"/>
      <c r="CM101" s="36"/>
      <c r="CN101" s="36"/>
      <c r="CO101" s="36"/>
      <c r="CP101" s="36"/>
      <c r="CQ101" s="36"/>
      <c r="CR101" s="36"/>
      <c r="CS101" s="121">
        <f>SUM(CP101:CQ101)</f>
        <v>0</v>
      </c>
      <c r="CT101" s="36"/>
      <c r="CU101" s="36"/>
      <c r="CV101" s="36"/>
      <c r="CW101" s="35"/>
      <c r="CX101" s="35"/>
      <c r="CY101" s="36"/>
      <c r="CZ101" s="36"/>
      <c r="DA101" s="36"/>
      <c r="DB101" s="36"/>
      <c r="DC101" s="36"/>
      <c r="DD101" s="36"/>
      <c r="DE101" s="36"/>
      <c r="DF101" s="34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4"/>
      <c r="DS101" s="36"/>
      <c r="DT101" s="36"/>
      <c r="DU101" s="36"/>
      <c r="DV101" s="36"/>
      <c r="DW101" s="36"/>
      <c r="DX101" s="36"/>
      <c r="DY101" s="34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4"/>
      <c r="EL101" s="34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42"/>
    </row>
    <row r="102" spans="1:156" s="1" customFormat="1" x14ac:dyDescent="0.2">
      <c r="A102" s="1" t="s">
        <v>342</v>
      </c>
      <c r="B102" s="1" t="s">
        <v>342</v>
      </c>
      <c r="C102" s="1" t="s">
        <v>169</v>
      </c>
      <c r="D102" s="15" t="s">
        <v>162</v>
      </c>
      <c r="E102" s="16">
        <v>1344</v>
      </c>
      <c r="F102" s="17"/>
      <c r="G102" s="17"/>
      <c r="H102" s="17"/>
      <c r="I102" s="18">
        <v>52</v>
      </c>
      <c r="J102" s="18">
        <v>0</v>
      </c>
      <c r="K102" s="18">
        <v>40</v>
      </c>
      <c r="L102" s="18">
        <v>52</v>
      </c>
      <c r="M102" s="16">
        <v>1301</v>
      </c>
      <c r="N102" s="18">
        <v>0</v>
      </c>
      <c r="O102" s="18">
        <v>0</v>
      </c>
      <c r="P102" s="16">
        <v>1301</v>
      </c>
      <c r="Q102" s="18"/>
      <c r="R102" s="18"/>
      <c r="S102" s="16">
        <v>2846</v>
      </c>
      <c r="T102" s="19">
        <f>S102/E102</f>
        <v>2.1175595238095237</v>
      </c>
      <c r="U102" s="20" t="s">
        <v>171</v>
      </c>
      <c r="V102" s="20" t="s">
        <v>172</v>
      </c>
      <c r="W102" s="21">
        <v>0</v>
      </c>
      <c r="X102" s="21">
        <v>26</v>
      </c>
      <c r="Y102" s="21">
        <v>6</v>
      </c>
      <c r="Z102" s="21">
        <v>32</v>
      </c>
      <c r="AA102" s="21">
        <v>4</v>
      </c>
      <c r="AB102" s="21">
        <v>36</v>
      </c>
      <c r="AC102" s="22">
        <v>0</v>
      </c>
      <c r="AD102" s="21">
        <v>30</v>
      </c>
      <c r="AE102" s="23">
        <v>44000</v>
      </c>
      <c r="AF102" s="24">
        <f>AE102/E102</f>
        <v>32.738095238095241</v>
      </c>
      <c r="AG102" s="25">
        <v>0</v>
      </c>
      <c r="AH102" s="25">
        <v>0</v>
      </c>
      <c r="AI102" s="25">
        <v>0</v>
      </c>
      <c r="AJ102" s="26" t="s">
        <v>181</v>
      </c>
      <c r="AK102" s="25">
        <v>15546</v>
      </c>
      <c r="AL102" s="23">
        <v>15546</v>
      </c>
      <c r="AM102" s="23">
        <f>AE102+AL102</f>
        <v>59546</v>
      </c>
      <c r="AN102" s="25">
        <v>21250</v>
      </c>
      <c r="AO102" s="23">
        <f>AM102+AN102</f>
        <v>80796</v>
      </c>
      <c r="AP102" s="25">
        <v>0</v>
      </c>
      <c r="AQ102" s="23">
        <v>520</v>
      </c>
      <c r="AR102" s="25">
        <v>5000</v>
      </c>
      <c r="AS102" s="25">
        <v>5520</v>
      </c>
      <c r="AT102" s="25">
        <v>600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8">
        <v>6030</v>
      </c>
      <c r="BA102" s="28">
        <v>1583</v>
      </c>
      <c r="BB102" s="28">
        <v>0</v>
      </c>
      <c r="BC102" s="28">
        <v>7613</v>
      </c>
      <c r="BD102" s="114">
        <f>SUM(AZ102:BB102)</f>
        <v>7613</v>
      </c>
      <c r="BE102" s="29">
        <f>BC102/E102</f>
        <v>5.6644345238095237</v>
      </c>
      <c r="BF102" s="28">
        <v>41485</v>
      </c>
      <c r="BG102" s="28">
        <v>2932</v>
      </c>
      <c r="BH102" s="28">
        <v>44417</v>
      </c>
      <c r="BI102" s="114">
        <f>SUM(BF102:BG102)</f>
        <v>44417</v>
      </c>
      <c r="BJ102" s="28">
        <v>21132</v>
      </c>
      <c r="BK102" s="28">
        <v>73162</v>
      </c>
      <c r="BL102" s="30">
        <v>5000</v>
      </c>
      <c r="BM102" s="30">
        <v>0</v>
      </c>
      <c r="BN102" s="32">
        <v>19698</v>
      </c>
      <c r="BO102" s="32">
        <v>940</v>
      </c>
      <c r="BP102" s="32">
        <v>20638</v>
      </c>
      <c r="BQ102" s="32">
        <v>1036</v>
      </c>
      <c r="BR102" s="32">
        <v>315</v>
      </c>
      <c r="BS102" s="32">
        <v>1351</v>
      </c>
      <c r="BT102" s="32">
        <v>455</v>
      </c>
      <c r="BU102" s="32">
        <v>220</v>
      </c>
      <c r="BV102" s="32">
        <v>675</v>
      </c>
      <c r="BW102" s="32">
        <v>13158</v>
      </c>
      <c r="BX102" s="32">
        <v>10598</v>
      </c>
      <c r="BY102" s="32">
        <v>1</v>
      </c>
      <c r="BZ102" s="32">
        <v>0</v>
      </c>
      <c r="CA102" s="32">
        <v>1</v>
      </c>
      <c r="CB102" s="32">
        <v>8</v>
      </c>
      <c r="CC102" s="32">
        <v>22672</v>
      </c>
      <c r="CD102" s="32">
        <v>53</v>
      </c>
      <c r="CE102" s="34">
        <v>958</v>
      </c>
      <c r="CF102" s="34">
        <v>190</v>
      </c>
      <c r="CG102" s="37">
        <v>1148</v>
      </c>
      <c r="CH102" s="118">
        <f>SUM(CE102:CF102)</f>
        <v>1148</v>
      </c>
      <c r="CI102" s="35">
        <f>CG102/E102</f>
        <v>0.85416666666666663</v>
      </c>
      <c r="CJ102" s="36">
        <v>7500</v>
      </c>
      <c r="CK102" s="35">
        <f>CJ102/E102</f>
        <v>5.5803571428571432</v>
      </c>
      <c r="CL102" s="34">
        <v>350</v>
      </c>
      <c r="CM102" s="36">
        <v>900</v>
      </c>
      <c r="CN102" s="36">
        <v>1588</v>
      </c>
      <c r="CO102" s="36">
        <v>0</v>
      </c>
      <c r="CP102" s="37">
        <v>5872</v>
      </c>
      <c r="CQ102" s="34">
        <v>4480</v>
      </c>
      <c r="CR102" s="36">
        <v>10352</v>
      </c>
      <c r="CS102" s="121">
        <f>SUM(CP102:CQ102)</f>
        <v>10352</v>
      </c>
      <c r="CT102" s="34">
        <v>25</v>
      </c>
      <c r="CU102" s="34">
        <v>350</v>
      </c>
      <c r="CV102" s="36">
        <v>11940</v>
      </c>
      <c r="CW102" s="35">
        <f>CV102/E102</f>
        <v>8.8839285714285712</v>
      </c>
      <c r="CX102" s="35">
        <f>CV102/CJ102</f>
        <v>1.5920000000000001</v>
      </c>
      <c r="CY102" s="34">
        <v>345</v>
      </c>
      <c r="CZ102" s="34">
        <v>300</v>
      </c>
      <c r="DA102" s="34">
        <v>62</v>
      </c>
      <c r="DB102" s="34">
        <v>6</v>
      </c>
      <c r="DC102" s="34">
        <v>0</v>
      </c>
      <c r="DD102" s="34">
        <v>24</v>
      </c>
      <c r="DE102" s="34">
        <v>0</v>
      </c>
      <c r="DF102" s="34">
        <v>92</v>
      </c>
      <c r="DG102" s="34">
        <v>0</v>
      </c>
      <c r="DH102" s="34">
        <v>0</v>
      </c>
      <c r="DI102" s="34">
        <v>0</v>
      </c>
      <c r="DJ102" s="34">
        <v>0</v>
      </c>
      <c r="DK102" s="34">
        <v>0</v>
      </c>
      <c r="DL102" s="36">
        <v>0</v>
      </c>
      <c r="DM102" s="34">
        <v>0</v>
      </c>
      <c r="DN102" s="34">
        <v>0</v>
      </c>
      <c r="DO102" s="34">
        <v>0</v>
      </c>
      <c r="DP102" s="34">
        <v>24</v>
      </c>
      <c r="DQ102" s="34">
        <v>0</v>
      </c>
      <c r="DR102" s="34">
        <v>24</v>
      </c>
      <c r="DS102" s="34">
        <v>116</v>
      </c>
      <c r="DT102" s="37">
        <v>1250</v>
      </c>
      <c r="DU102" s="34">
        <v>23</v>
      </c>
      <c r="DV102" s="34">
        <v>0</v>
      </c>
      <c r="DW102" s="34">
        <v>98</v>
      </c>
      <c r="DX102" s="34">
        <v>0</v>
      </c>
      <c r="DY102" s="34">
        <v>1371</v>
      </c>
      <c r="DZ102" s="34">
        <v>0</v>
      </c>
      <c r="EA102" s="34">
        <v>0</v>
      </c>
      <c r="EB102" s="34">
        <v>0</v>
      </c>
      <c r="EC102" s="34">
        <v>0</v>
      </c>
      <c r="ED102" s="34">
        <v>0</v>
      </c>
      <c r="EE102" s="36">
        <v>0</v>
      </c>
      <c r="EF102" s="34">
        <v>0</v>
      </c>
      <c r="EG102" s="34">
        <v>0</v>
      </c>
      <c r="EH102" s="34">
        <v>0</v>
      </c>
      <c r="EI102" s="34">
        <v>45</v>
      </c>
      <c r="EJ102" s="34">
        <v>45</v>
      </c>
      <c r="EK102" s="34">
        <v>90</v>
      </c>
      <c r="EL102" s="34">
        <v>1461</v>
      </c>
      <c r="EM102" s="38">
        <f>EL102/E102</f>
        <v>1.0870535714285714</v>
      </c>
      <c r="EN102" s="34">
        <v>0</v>
      </c>
      <c r="EO102" s="34">
        <v>0</v>
      </c>
      <c r="EP102" s="34">
        <v>15</v>
      </c>
      <c r="EQ102" s="34">
        <v>60</v>
      </c>
      <c r="ER102" s="34">
        <v>2</v>
      </c>
      <c r="ES102" s="34">
        <v>80</v>
      </c>
      <c r="ET102" s="34">
        <v>0</v>
      </c>
      <c r="EU102" s="34">
        <v>5</v>
      </c>
      <c r="EV102" s="34">
        <v>4</v>
      </c>
      <c r="EW102" s="34">
        <v>12</v>
      </c>
      <c r="EX102" s="34">
        <v>150</v>
      </c>
      <c r="EY102" s="37">
        <v>1200</v>
      </c>
      <c r="EZ102" s="39">
        <v>4233</v>
      </c>
    </row>
    <row r="103" spans="1:156" s="1" customFormat="1" x14ac:dyDescent="0.2">
      <c r="A103" s="1" t="s">
        <v>516</v>
      </c>
      <c r="B103" s="1" t="s">
        <v>517</v>
      </c>
      <c r="C103" s="1" t="s">
        <v>161</v>
      </c>
      <c r="D103" s="45" t="s">
        <v>238</v>
      </c>
      <c r="E103" s="16">
        <v>965</v>
      </c>
      <c r="F103" s="17">
        <v>30</v>
      </c>
      <c r="G103" s="17">
        <v>22</v>
      </c>
      <c r="H103" s="17">
        <v>30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 t="s">
        <v>184</v>
      </c>
      <c r="T103" s="19"/>
      <c r="U103" s="46" t="s">
        <v>163</v>
      </c>
      <c r="V103" s="46" t="s">
        <v>164</v>
      </c>
      <c r="W103" s="21"/>
      <c r="X103" s="21"/>
      <c r="Y103" s="21"/>
      <c r="Z103" s="21"/>
      <c r="AA103" s="21"/>
      <c r="AB103" s="21"/>
      <c r="AC103" s="22"/>
      <c r="AD103" s="22"/>
      <c r="AE103" s="23"/>
      <c r="AF103" s="24"/>
      <c r="AG103" s="26"/>
      <c r="AH103" s="26"/>
      <c r="AI103" s="26"/>
      <c r="AJ103" s="26"/>
      <c r="AK103" s="26"/>
      <c r="AL103" s="23"/>
      <c r="AM103" s="23"/>
      <c r="AN103" s="26"/>
      <c r="AO103" s="23"/>
      <c r="AP103" s="26"/>
      <c r="AQ103" s="23"/>
      <c r="AR103" s="26"/>
      <c r="AS103" s="26"/>
      <c r="AT103" s="26"/>
      <c r="AU103" s="40"/>
      <c r="AV103" s="40"/>
      <c r="AW103" s="40"/>
      <c r="AX103" s="40"/>
      <c r="AY103" s="40"/>
      <c r="AZ103" s="28"/>
      <c r="BA103" s="28"/>
      <c r="BB103" s="28"/>
      <c r="BC103" s="28"/>
      <c r="BD103" s="114">
        <f>SUM(AZ103:BB103)</f>
        <v>0</v>
      </c>
      <c r="BE103" s="29"/>
      <c r="BF103" s="28"/>
      <c r="BG103" s="28"/>
      <c r="BH103" s="28"/>
      <c r="BI103" s="114">
        <f>SUM(BF103:BG103)</f>
        <v>0</v>
      </c>
      <c r="BJ103" s="28"/>
      <c r="BK103" s="28"/>
      <c r="BL103" s="41"/>
      <c r="BM103" s="41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6"/>
      <c r="CF103" s="36"/>
      <c r="CG103" s="36"/>
      <c r="CH103" s="118">
        <f>SUM(CE103:CF103)</f>
        <v>0</v>
      </c>
      <c r="CI103" s="35"/>
      <c r="CJ103" s="36"/>
      <c r="CK103" s="35"/>
      <c r="CL103" s="36"/>
      <c r="CM103" s="36"/>
      <c r="CN103" s="36"/>
      <c r="CO103" s="36"/>
      <c r="CP103" s="36"/>
      <c r="CQ103" s="36"/>
      <c r="CR103" s="36"/>
      <c r="CS103" s="121">
        <f>SUM(CP103:CQ103)</f>
        <v>0</v>
      </c>
      <c r="CT103" s="36"/>
      <c r="CU103" s="36"/>
      <c r="CV103" s="36"/>
      <c r="CW103" s="35"/>
      <c r="CX103" s="35"/>
      <c r="CY103" s="36"/>
      <c r="CZ103" s="36"/>
      <c r="DA103" s="36"/>
      <c r="DB103" s="36"/>
      <c r="DC103" s="36"/>
      <c r="DD103" s="36"/>
      <c r="DE103" s="36"/>
      <c r="DF103" s="34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4"/>
      <c r="DS103" s="36"/>
      <c r="DT103" s="36"/>
      <c r="DU103" s="36"/>
      <c r="DV103" s="36"/>
      <c r="DW103" s="36"/>
      <c r="DX103" s="36"/>
      <c r="DY103" s="34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4"/>
      <c r="EL103" s="34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42"/>
    </row>
    <row r="104" spans="1:156" s="1" customFormat="1" x14ac:dyDescent="0.2">
      <c r="A104" s="1" t="s">
        <v>343</v>
      </c>
      <c r="B104" s="1" t="s">
        <v>344</v>
      </c>
      <c r="C104" s="1" t="s">
        <v>225</v>
      </c>
      <c r="D104" s="15" t="s">
        <v>170</v>
      </c>
      <c r="E104" s="16">
        <v>1883</v>
      </c>
      <c r="F104" s="17">
        <v>30</v>
      </c>
      <c r="G104" s="17">
        <v>22</v>
      </c>
      <c r="H104" s="17">
        <v>18</v>
      </c>
      <c r="I104" s="18">
        <v>52</v>
      </c>
      <c r="J104" s="18">
        <v>22</v>
      </c>
      <c r="K104" s="18">
        <v>30</v>
      </c>
      <c r="L104" s="18">
        <v>30</v>
      </c>
      <c r="M104" s="18">
        <v>438</v>
      </c>
      <c r="N104" s="18">
        <v>0</v>
      </c>
      <c r="O104" s="18">
        <v>286</v>
      </c>
      <c r="P104" s="18">
        <v>438</v>
      </c>
      <c r="Q104" s="18"/>
      <c r="R104" s="18"/>
      <c r="S104" s="18">
        <v>784</v>
      </c>
      <c r="T104" s="19">
        <f>S104/E104</f>
        <v>0.41635687732342008</v>
      </c>
      <c r="U104" s="20" t="s">
        <v>171</v>
      </c>
      <c r="V104" s="20" t="s">
        <v>172</v>
      </c>
      <c r="W104" s="21">
        <v>13.200000000000001</v>
      </c>
      <c r="X104" s="21">
        <v>0</v>
      </c>
      <c r="Y104" s="21">
        <v>0</v>
      </c>
      <c r="Z104" s="21">
        <v>13.200000000000001</v>
      </c>
      <c r="AA104" s="21">
        <v>0</v>
      </c>
      <c r="AB104" s="21">
        <v>13.200000000000001</v>
      </c>
      <c r="AC104" s="22">
        <v>0</v>
      </c>
      <c r="AD104" s="21">
        <v>4</v>
      </c>
      <c r="AE104" s="23">
        <v>14900</v>
      </c>
      <c r="AF104" s="24">
        <f>AE104/E104</f>
        <v>7.9129049389272437</v>
      </c>
      <c r="AG104" s="25">
        <v>0</v>
      </c>
      <c r="AH104" s="25">
        <v>0</v>
      </c>
      <c r="AI104" s="25">
        <v>0</v>
      </c>
      <c r="AJ104" s="26" t="s">
        <v>181</v>
      </c>
      <c r="AK104" s="25">
        <v>8631</v>
      </c>
      <c r="AL104" s="23">
        <v>8631</v>
      </c>
      <c r="AM104" s="23">
        <f>AE104+AL104</f>
        <v>23531</v>
      </c>
      <c r="AN104" s="25">
        <v>0</v>
      </c>
      <c r="AO104" s="23">
        <f>AM104+AN104</f>
        <v>23531</v>
      </c>
      <c r="AP104" s="25">
        <v>200</v>
      </c>
      <c r="AQ104" s="23">
        <v>0</v>
      </c>
      <c r="AR104" s="25">
        <v>1500</v>
      </c>
      <c r="AS104" s="25">
        <v>1700</v>
      </c>
      <c r="AT104" s="25">
        <v>950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8"/>
      <c r="BA104" s="28"/>
      <c r="BB104" s="28"/>
      <c r="BC104" s="28">
        <v>2224</v>
      </c>
      <c r="BD104" s="114">
        <f>SUM(AZ104:BB104)</f>
        <v>0</v>
      </c>
      <c r="BE104" s="29">
        <f>BC104/E104</f>
        <v>1.181093998937865</v>
      </c>
      <c r="BF104" s="28">
        <v>12791</v>
      </c>
      <c r="BG104" s="28">
        <v>909</v>
      </c>
      <c r="BH104" s="28">
        <v>13700</v>
      </c>
      <c r="BI104" s="114">
        <f>SUM(BF104:BG104)</f>
        <v>13700</v>
      </c>
      <c r="BJ104" s="28">
        <v>6180</v>
      </c>
      <c r="BK104" s="28">
        <v>22104</v>
      </c>
      <c r="BL104" s="30">
        <v>200</v>
      </c>
      <c r="BM104" s="30">
        <v>0</v>
      </c>
      <c r="BN104" s="32"/>
      <c r="BO104" s="32"/>
      <c r="BP104" s="32">
        <v>5327</v>
      </c>
      <c r="BQ104" s="32">
        <v>151</v>
      </c>
      <c r="BR104" s="32">
        <v>70</v>
      </c>
      <c r="BS104" s="32">
        <v>221</v>
      </c>
      <c r="BT104" s="32">
        <v>140</v>
      </c>
      <c r="BU104" s="32">
        <v>22</v>
      </c>
      <c r="BV104" s="32">
        <v>162</v>
      </c>
      <c r="BW104" s="32">
        <v>820</v>
      </c>
      <c r="BX104" s="32">
        <v>10670</v>
      </c>
      <c r="BY104" s="32">
        <v>4</v>
      </c>
      <c r="BZ104" s="32">
        <v>0</v>
      </c>
      <c r="CA104" s="32">
        <v>4</v>
      </c>
      <c r="CB104" s="32">
        <v>0</v>
      </c>
      <c r="CC104" s="32">
        <v>5710</v>
      </c>
      <c r="CD104" s="32">
        <v>52</v>
      </c>
      <c r="CE104" s="34"/>
      <c r="CF104" s="34"/>
      <c r="CG104" s="34">
        <v>401</v>
      </c>
      <c r="CH104" s="118">
        <f>SUM(CE104:CF104)</f>
        <v>0</v>
      </c>
      <c r="CI104" s="35">
        <f>CG104/E104</f>
        <v>0.21295804567180032</v>
      </c>
      <c r="CJ104" s="36">
        <v>1465</v>
      </c>
      <c r="CK104" s="35">
        <f>CJ104/E104</f>
        <v>0.77801380775358475</v>
      </c>
      <c r="CL104" s="34">
        <v>220</v>
      </c>
      <c r="CM104" s="36">
        <v>50</v>
      </c>
      <c r="CN104" s="36">
        <v>168</v>
      </c>
      <c r="CO104" s="36">
        <v>0</v>
      </c>
      <c r="CP104" s="34"/>
      <c r="CQ104" s="34"/>
      <c r="CR104" s="36">
        <v>2026</v>
      </c>
      <c r="CS104" s="121">
        <f>SUM(CP104:CQ104)</f>
        <v>0</v>
      </c>
      <c r="CT104" s="34">
        <v>0</v>
      </c>
      <c r="CU104" s="34">
        <v>894</v>
      </c>
      <c r="CV104" s="36">
        <v>2194</v>
      </c>
      <c r="CW104" s="35">
        <f>CV104/E104</f>
        <v>1.1651619755708975</v>
      </c>
      <c r="CX104" s="35">
        <f>CV104/CJ104</f>
        <v>1.4976109215017064</v>
      </c>
      <c r="CY104" s="34">
        <v>0</v>
      </c>
      <c r="CZ104" s="34">
        <v>99</v>
      </c>
      <c r="DA104" s="34">
        <v>4</v>
      </c>
      <c r="DB104" s="34">
        <v>1</v>
      </c>
      <c r="DC104" s="34">
        <v>0</v>
      </c>
      <c r="DD104" s="34">
        <v>7</v>
      </c>
      <c r="DE104" s="34">
        <v>0</v>
      </c>
      <c r="DF104" s="34">
        <v>12</v>
      </c>
      <c r="DG104" s="34">
        <v>0</v>
      </c>
      <c r="DH104" s="34">
        <v>0</v>
      </c>
      <c r="DI104" s="34">
        <v>0</v>
      </c>
      <c r="DJ104" s="34">
        <v>0</v>
      </c>
      <c r="DK104" s="34">
        <v>0</v>
      </c>
      <c r="DL104" s="36">
        <v>0</v>
      </c>
      <c r="DM104" s="34">
        <v>1</v>
      </c>
      <c r="DN104" s="34">
        <v>0</v>
      </c>
      <c r="DO104" s="34">
        <v>0</v>
      </c>
      <c r="DP104" s="34">
        <v>4</v>
      </c>
      <c r="DQ104" s="34">
        <v>0</v>
      </c>
      <c r="DR104" s="34">
        <v>5</v>
      </c>
      <c r="DS104" s="34">
        <v>17</v>
      </c>
      <c r="DT104" s="34">
        <v>41</v>
      </c>
      <c r="DU104" s="34">
        <v>8</v>
      </c>
      <c r="DV104" s="34">
        <v>0</v>
      </c>
      <c r="DW104" s="34">
        <v>26</v>
      </c>
      <c r="DX104" s="34">
        <v>0</v>
      </c>
      <c r="DY104" s="34">
        <v>75</v>
      </c>
      <c r="DZ104" s="34">
        <v>0</v>
      </c>
      <c r="EA104" s="34">
        <v>0</v>
      </c>
      <c r="EB104" s="34">
        <v>0</v>
      </c>
      <c r="EC104" s="34">
        <v>0</v>
      </c>
      <c r="ED104" s="34">
        <v>0</v>
      </c>
      <c r="EE104" s="36">
        <v>0</v>
      </c>
      <c r="EF104" s="34">
        <v>3</v>
      </c>
      <c r="EG104" s="34">
        <v>0</v>
      </c>
      <c r="EH104" s="34">
        <v>0</v>
      </c>
      <c r="EI104" s="34">
        <v>18</v>
      </c>
      <c r="EJ104" s="34">
        <v>0</v>
      </c>
      <c r="EK104" s="34">
        <v>21</v>
      </c>
      <c r="EL104" s="34">
        <v>96</v>
      </c>
      <c r="EM104" s="38">
        <f>EL104/E104</f>
        <v>5.0982474774296335E-2</v>
      </c>
      <c r="EN104" s="34">
        <v>0</v>
      </c>
      <c r="EO104" s="34">
        <v>0</v>
      </c>
      <c r="EP104" s="34">
        <v>2</v>
      </c>
      <c r="EQ104" s="34">
        <v>35</v>
      </c>
      <c r="ER104" s="34">
        <v>0</v>
      </c>
      <c r="ES104" s="34">
        <v>0</v>
      </c>
      <c r="ET104" s="34">
        <v>0</v>
      </c>
      <c r="EU104" s="34">
        <v>0</v>
      </c>
      <c r="EV104" s="34">
        <v>1</v>
      </c>
      <c r="EW104" s="34">
        <v>3</v>
      </c>
      <c r="EX104" s="34">
        <v>3</v>
      </c>
      <c r="EY104" s="34">
        <v>15</v>
      </c>
      <c r="EZ104" s="39">
        <v>5884</v>
      </c>
    </row>
    <row r="105" spans="1:156" s="1" customFormat="1" x14ac:dyDescent="0.2">
      <c r="A105" s="1" t="s">
        <v>345</v>
      </c>
      <c r="B105" s="1" t="s">
        <v>346</v>
      </c>
      <c r="C105" s="1" t="s">
        <v>196</v>
      </c>
      <c r="D105" s="45" t="s">
        <v>162</v>
      </c>
      <c r="E105" s="16">
        <v>2795</v>
      </c>
      <c r="F105" s="17">
        <v>26</v>
      </c>
      <c r="G105" s="17">
        <v>26</v>
      </c>
      <c r="H105" s="17">
        <v>26</v>
      </c>
      <c r="I105" s="18">
        <v>52</v>
      </c>
      <c r="J105" s="18">
        <v>22</v>
      </c>
      <c r="K105" s="18">
        <v>18</v>
      </c>
      <c r="L105" s="18">
        <v>30</v>
      </c>
      <c r="M105" s="18">
        <v>816</v>
      </c>
      <c r="N105" s="18">
        <v>0</v>
      </c>
      <c r="O105" s="18">
        <v>968</v>
      </c>
      <c r="P105" s="18">
        <v>816</v>
      </c>
      <c r="Q105" s="18"/>
      <c r="R105" s="17"/>
      <c r="S105" s="16">
        <v>3000</v>
      </c>
      <c r="T105" s="19">
        <f>S105/E105</f>
        <v>1.0733452593917709</v>
      </c>
      <c r="U105" s="20" t="s">
        <v>163</v>
      </c>
      <c r="V105" s="20" t="s">
        <v>164</v>
      </c>
      <c r="W105" s="21">
        <v>0</v>
      </c>
      <c r="X105" s="21">
        <v>48</v>
      </c>
      <c r="Y105" s="21">
        <v>29</v>
      </c>
      <c r="Z105" s="21">
        <v>77.2</v>
      </c>
      <c r="AA105" s="21">
        <v>0</v>
      </c>
      <c r="AB105" s="21">
        <v>77.2</v>
      </c>
      <c r="AC105" s="22">
        <v>0</v>
      </c>
      <c r="AD105" s="21">
        <v>6</v>
      </c>
      <c r="AE105" s="23">
        <v>83504</v>
      </c>
      <c r="AF105" s="24">
        <f>AE105/E105</f>
        <v>29.876207513416816</v>
      </c>
      <c r="AG105" s="25">
        <v>20</v>
      </c>
      <c r="AH105" s="25">
        <v>35</v>
      </c>
      <c r="AI105" s="25">
        <v>0</v>
      </c>
      <c r="AJ105" s="26" t="s">
        <v>181</v>
      </c>
      <c r="AK105" s="25">
        <v>14633</v>
      </c>
      <c r="AL105" s="23">
        <v>14633</v>
      </c>
      <c r="AM105" s="23">
        <f>AE105+AL105</f>
        <v>98137</v>
      </c>
      <c r="AN105" s="25">
        <v>19539</v>
      </c>
      <c r="AO105" s="23">
        <f>AM105+AN105</f>
        <v>117676</v>
      </c>
      <c r="AP105" s="25">
        <v>2071</v>
      </c>
      <c r="AQ105" s="23">
        <v>390</v>
      </c>
      <c r="AR105" s="25">
        <v>0</v>
      </c>
      <c r="AS105" s="25">
        <v>2461</v>
      </c>
      <c r="AT105" s="25">
        <v>400</v>
      </c>
      <c r="AU105" s="27">
        <v>10000</v>
      </c>
      <c r="AV105" s="27">
        <v>0</v>
      </c>
      <c r="AW105" s="27">
        <v>0</v>
      </c>
      <c r="AX105" s="27">
        <v>9059</v>
      </c>
      <c r="AY105" s="27">
        <v>19059</v>
      </c>
      <c r="AZ105" s="28">
        <v>11470</v>
      </c>
      <c r="BA105" s="28">
        <v>782</v>
      </c>
      <c r="BB105" s="28">
        <v>0</v>
      </c>
      <c r="BC105" s="28">
        <v>12252</v>
      </c>
      <c r="BD105" s="114">
        <f>SUM(AZ105:BB105)</f>
        <v>12252</v>
      </c>
      <c r="BE105" s="29">
        <f>BC105/E105</f>
        <v>4.3835420393559925</v>
      </c>
      <c r="BF105" s="28">
        <v>66608</v>
      </c>
      <c r="BG105" s="28">
        <v>5095</v>
      </c>
      <c r="BH105" s="28">
        <v>71703</v>
      </c>
      <c r="BI105" s="114">
        <f>SUM(BF105:BG105)</f>
        <v>71703</v>
      </c>
      <c r="BJ105" s="28">
        <v>33759</v>
      </c>
      <c r="BK105" s="28">
        <v>117714</v>
      </c>
      <c r="BL105" s="30">
        <v>0</v>
      </c>
      <c r="BM105" s="30">
        <v>18486</v>
      </c>
      <c r="BN105" s="32">
        <v>10678</v>
      </c>
      <c r="BO105" s="32">
        <v>6034</v>
      </c>
      <c r="BP105" s="32">
        <v>16712</v>
      </c>
      <c r="BQ105" s="32"/>
      <c r="BR105" s="32"/>
      <c r="BS105" s="32">
        <v>2541</v>
      </c>
      <c r="BT105" s="32"/>
      <c r="BU105" s="32"/>
      <c r="BV105" s="32">
        <v>543</v>
      </c>
      <c r="BW105" s="32">
        <v>12598</v>
      </c>
      <c r="BX105" s="32">
        <v>9097</v>
      </c>
      <c r="BY105" s="32">
        <v>6</v>
      </c>
      <c r="BZ105" s="32">
        <v>1</v>
      </c>
      <c r="CA105" s="32">
        <v>7</v>
      </c>
      <c r="CB105" s="32">
        <v>41</v>
      </c>
      <c r="CC105" s="32">
        <v>19837</v>
      </c>
      <c r="CD105" s="32">
        <v>53</v>
      </c>
      <c r="CE105" s="34"/>
      <c r="CF105" s="34"/>
      <c r="CG105" s="37">
        <v>1200</v>
      </c>
      <c r="CH105" s="118">
        <f>SUM(CE105:CF105)</f>
        <v>0</v>
      </c>
      <c r="CI105" s="35">
        <f>CG105/E105</f>
        <v>0.42933810375670839</v>
      </c>
      <c r="CJ105" s="36">
        <v>13589</v>
      </c>
      <c r="CK105" s="35">
        <f>CJ105/E105</f>
        <v>4.861896243291592</v>
      </c>
      <c r="CL105" s="37">
        <v>8550</v>
      </c>
      <c r="CM105" s="36">
        <v>3600</v>
      </c>
      <c r="CN105" s="36">
        <v>1633</v>
      </c>
      <c r="CO105" s="36">
        <v>248</v>
      </c>
      <c r="CP105" s="34"/>
      <c r="CQ105" s="34"/>
      <c r="CR105" s="36">
        <v>10406</v>
      </c>
      <c r="CS105" s="121">
        <f>SUM(CP105:CQ105)</f>
        <v>0</v>
      </c>
      <c r="CT105" s="34">
        <v>245</v>
      </c>
      <c r="CU105" s="37">
        <v>8691</v>
      </c>
      <c r="CV105" s="36">
        <v>12287</v>
      </c>
      <c r="CW105" s="35">
        <f>CV105/E105</f>
        <v>4.3960644007155638</v>
      </c>
      <c r="CX105" s="35">
        <f>CV105/CJ105</f>
        <v>0.9041872102435794</v>
      </c>
      <c r="CY105" s="34">
        <v>273</v>
      </c>
      <c r="CZ105" s="34">
        <v>415</v>
      </c>
      <c r="DA105" s="34">
        <v>12</v>
      </c>
      <c r="DB105" s="34">
        <v>0</v>
      </c>
      <c r="DC105" s="34">
        <v>2</v>
      </c>
      <c r="DD105" s="34">
        <v>70</v>
      </c>
      <c r="DE105" s="34">
        <v>2</v>
      </c>
      <c r="DF105" s="34">
        <v>86</v>
      </c>
      <c r="DG105" s="34">
        <v>0</v>
      </c>
      <c r="DH105" s="34">
        <v>5</v>
      </c>
      <c r="DI105" s="34">
        <v>0</v>
      </c>
      <c r="DJ105" s="34">
        <v>2</v>
      </c>
      <c r="DK105" s="34">
        <v>2</v>
      </c>
      <c r="DL105" s="34">
        <v>9</v>
      </c>
      <c r="DM105" s="34">
        <v>0</v>
      </c>
      <c r="DN105" s="34">
        <v>0</v>
      </c>
      <c r="DO105" s="34">
        <v>0</v>
      </c>
      <c r="DP105" s="34">
        <v>0</v>
      </c>
      <c r="DQ105" s="34">
        <v>0</v>
      </c>
      <c r="DR105" s="34">
        <v>0</v>
      </c>
      <c r="DS105" s="34">
        <v>95</v>
      </c>
      <c r="DT105" s="34">
        <v>240</v>
      </c>
      <c r="DU105" s="34">
        <v>0</v>
      </c>
      <c r="DV105" s="34">
        <v>10</v>
      </c>
      <c r="DW105" s="34">
        <v>540</v>
      </c>
      <c r="DX105" s="34">
        <v>95</v>
      </c>
      <c r="DY105" s="34">
        <v>885</v>
      </c>
      <c r="DZ105" s="34">
        <v>0</v>
      </c>
      <c r="EA105" s="34">
        <v>305</v>
      </c>
      <c r="EB105" s="34">
        <v>0</v>
      </c>
      <c r="EC105" s="34">
        <v>24</v>
      </c>
      <c r="ED105" s="34">
        <v>350</v>
      </c>
      <c r="EE105" s="34">
        <v>679</v>
      </c>
      <c r="EF105" s="34">
        <v>0</v>
      </c>
      <c r="EG105" s="34">
        <v>0</v>
      </c>
      <c r="EH105" s="34">
        <v>0</v>
      </c>
      <c r="EI105" s="34">
        <v>0</v>
      </c>
      <c r="EJ105" s="34">
        <v>0</v>
      </c>
      <c r="EK105" s="34">
        <v>0</v>
      </c>
      <c r="EL105" s="34">
        <v>1564</v>
      </c>
      <c r="EM105" s="38">
        <f>EL105/E105</f>
        <v>0.55957066189624327</v>
      </c>
      <c r="EN105" s="34">
        <v>0</v>
      </c>
      <c r="EO105" s="34">
        <v>0</v>
      </c>
      <c r="EP105" s="34">
        <v>4</v>
      </c>
      <c r="EQ105" s="34">
        <v>380</v>
      </c>
      <c r="ER105" s="34">
        <v>9</v>
      </c>
      <c r="ES105" s="34">
        <v>123</v>
      </c>
      <c r="ET105" s="34">
        <v>0</v>
      </c>
      <c r="EU105" s="34">
        <v>8</v>
      </c>
      <c r="EV105" s="34">
        <v>14</v>
      </c>
      <c r="EW105" s="34">
        <v>426</v>
      </c>
      <c r="EX105" s="37">
        <v>2060</v>
      </c>
      <c r="EY105" s="37">
        <v>10302</v>
      </c>
      <c r="EZ105" s="39">
        <v>2609</v>
      </c>
    </row>
    <row r="106" spans="1:156" s="1" customFormat="1" x14ac:dyDescent="0.2">
      <c r="A106" s="1" t="s">
        <v>462</v>
      </c>
      <c r="B106" s="1" t="s">
        <v>463</v>
      </c>
      <c r="C106" s="1" t="s">
        <v>314</v>
      </c>
      <c r="D106" s="15" t="s">
        <v>162</v>
      </c>
      <c r="E106" s="16">
        <v>4239</v>
      </c>
      <c r="F106" s="17">
        <v>34</v>
      </c>
      <c r="G106" s="17">
        <v>18</v>
      </c>
      <c r="H106" s="17">
        <v>24</v>
      </c>
      <c r="I106" s="18">
        <v>52</v>
      </c>
      <c r="J106" s="18">
        <v>26</v>
      </c>
      <c r="K106" s="18">
        <v>26</v>
      </c>
      <c r="L106" s="18">
        <v>26</v>
      </c>
      <c r="M106" s="18">
        <v>400</v>
      </c>
      <c r="N106" s="18">
        <v>24</v>
      </c>
      <c r="O106" s="18">
        <v>900</v>
      </c>
      <c r="P106" s="18">
        <v>424</v>
      </c>
      <c r="Q106" s="18"/>
      <c r="R106" s="18"/>
      <c r="S106" s="16">
        <v>18400</v>
      </c>
      <c r="T106" s="19">
        <f>S106/E106</f>
        <v>4.3406463788629397</v>
      </c>
      <c r="U106" s="20" t="s">
        <v>464</v>
      </c>
      <c r="V106" s="20" t="s">
        <v>465</v>
      </c>
      <c r="W106" s="21">
        <v>40</v>
      </c>
      <c r="X106" s="21">
        <v>40</v>
      </c>
      <c r="Y106" s="21">
        <v>0</v>
      </c>
      <c r="Z106" s="21">
        <v>80</v>
      </c>
      <c r="AA106" s="21">
        <v>305.2</v>
      </c>
      <c r="AB106" s="21">
        <v>385.20000000000005</v>
      </c>
      <c r="AC106" s="22">
        <v>0</v>
      </c>
      <c r="AD106" s="21">
        <v>7</v>
      </c>
      <c r="AE106" s="23">
        <v>243740</v>
      </c>
      <c r="AF106" s="24">
        <f>AE106/E106</f>
        <v>57.499410238263742</v>
      </c>
      <c r="AG106" s="25">
        <v>55</v>
      </c>
      <c r="AH106" s="25">
        <v>89</v>
      </c>
      <c r="AI106" s="25">
        <v>11099</v>
      </c>
      <c r="AJ106" s="26" t="s">
        <v>451</v>
      </c>
      <c r="AK106" s="25">
        <v>578245</v>
      </c>
      <c r="AL106" s="23">
        <v>589344</v>
      </c>
      <c r="AM106" s="23">
        <f>AE106+AL106</f>
        <v>833084</v>
      </c>
      <c r="AN106" s="25">
        <v>139394</v>
      </c>
      <c r="AO106" s="23">
        <f>AM106+AN106</f>
        <v>972478</v>
      </c>
      <c r="AP106" s="25">
        <v>200</v>
      </c>
      <c r="AQ106" s="23">
        <v>0</v>
      </c>
      <c r="AR106" s="25">
        <v>3000</v>
      </c>
      <c r="AS106" s="25">
        <v>3200</v>
      </c>
      <c r="AT106" s="25">
        <v>0</v>
      </c>
      <c r="AU106" s="27">
        <v>0</v>
      </c>
      <c r="AV106" s="27">
        <v>0</v>
      </c>
      <c r="AW106" s="27">
        <v>0</v>
      </c>
      <c r="AX106" s="27">
        <v>0</v>
      </c>
      <c r="AY106" s="27">
        <v>0</v>
      </c>
      <c r="AZ106" s="28"/>
      <c r="BA106" s="28"/>
      <c r="BB106" s="28"/>
      <c r="BC106" s="28">
        <v>26098</v>
      </c>
      <c r="BD106" s="114">
        <f>SUM(AZ106:BB106)</f>
        <v>0</v>
      </c>
      <c r="BE106" s="29">
        <f>BC106/E106</f>
        <v>6.1566407171502711</v>
      </c>
      <c r="BF106" s="28">
        <v>452489</v>
      </c>
      <c r="BG106" s="28">
        <v>56183</v>
      </c>
      <c r="BH106" s="28">
        <v>508672</v>
      </c>
      <c r="BI106" s="114">
        <f>SUM(BF106:BG106)</f>
        <v>508672</v>
      </c>
      <c r="BJ106" s="28">
        <v>151117</v>
      </c>
      <c r="BK106" s="28">
        <v>685887</v>
      </c>
      <c r="BL106" s="30">
        <v>0</v>
      </c>
      <c r="BM106" s="30">
        <v>0</v>
      </c>
      <c r="BN106" s="32">
        <v>12437</v>
      </c>
      <c r="BO106" s="32">
        <v>7269</v>
      </c>
      <c r="BP106" s="32">
        <v>19706</v>
      </c>
      <c r="BQ106" s="32">
        <v>2093</v>
      </c>
      <c r="BR106" s="32">
        <v>492</v>
      </c>
      <c r="BS106" s="32">
        <v>2585</v>
      </c>
      <c r="BT106" s="32">
        <v>1373</v>
      </c>
      <c r="BU106" s="32">
        <v>128</v>
      </c>
      <c r="BV106" s="32">
        <v>1501</v>
      </c>
      <c r="BW106" s="43">
        <v>13978</v>
      </c>
      <c r="BX106" s="43">
        <v>21268</v>
      </c>
      <c r="BY106" s="32">
        <v>0</v>
      </c>
      <c r="BZ106" s="32">
        <v>0</v>
      </c>
      <c r="CA106" s="32">
        <v>0</v>
      </c>
      <c r="CB106" s="32">
        <v>14</v>
      </c>
      <c r="CC106" s="32">
        <v>23806</v>
      </c>
      <c r="CD106" s="32">
        <v>53</v>
      </c>
      <c r="CE106" s="37">
        <v>2319</v>
      </c>
      <c r="CF106" s="34">
        <v>602</v>
      </c>
      <c r="CG106" s="37">
        <v>2921</v>
      </c>
      <c r="CH106" s="118">
        <f>SUM(CE106:CF106)</f>
        <v>2921</v>
      </c>
      <c r="CI106" s="35">
        <f>CG106/E106</f>
        <v>0.68907761264449163</v>
      </c>
      <c r="CJ106" s="36">
        <v>3386</v>
      </c>
      <c r="CK106" s="35">
        <f>CJ106/E106</f>
        <v>0.79877329558858223</v>
      </c>
      <c r="CL106" s="37">
        <v>1636</v>
      </c>
      <c r="CM106" s="36"/>
      <c r="CN106" s="36">
        <v>5757</v>
      </c>
      <c r="CO106" s="36">
        <v>221</v>
      </c>
      <c r="CP106" s="37">
        <v>5464</v>
      </c>
      <c r="CQ106" s="37">
        <v>5062</v>
      </c>
      <c r="CR106" s="36">
        <v>10526</v>
      </c>
      <c r="CS106" s="121">
        <f>SUM(CP106:CQ106)</f>
        <v>10526</v>
      </c>
      <c r="CT106" s="34">
        <v>29</v>
      </c>
      <c r="CU106" s="37">
        <v>4370</v>
      </c>
      <c r="CV106" s="36">
        <v>16504</v>
      </c>
      <c r="CW106" s="35">
        <f>CV106/E106</f>
        <v>3.8933710780844537</v>
      </c>
      <c r="CX106" s="35">
        <f>CV106/CJ106</f>
        <v>4.8741878322504428</v>
      </c>
      <c r="CY106" s="34">
        <v>48</v>
      </c>
      <c r="CZ106" s="34">
        <v>212</v>
      </c>
      <c r="DA106" s="34">
        <v>0</v>
      </c>
      <c r="DB106" s="34">
        <v>19</v>
      </c>
      <c r="DC106" s="34">
        <v>2</v>
      </c>
      <c r="DD106" s="34">
        <v>21</v>
      </c>
      <c r="DE106" s="34">
        <v>0</v>
      </c>
      <c r="DF106" s="34">
        <v>42</v>
      </c>
      <c r="DG106" s="34">
        <v>0</v>
      </c>
      <c r="DH106" s="34">
        <v>0</v>
      </c>
      <c r="DI106" s="34">
        <v>0</v>
      </c>
      <c r="DJ106" s="34">
        <v>0</v>
      </c>
      <c r="DK106" s="34">
        <v>0</v>
      </c>
      <c r="DL106" s="36">
        <v>0</v>
      </c>
      <c r="DM106" s="34">
        <v>93</v>
      </c>
      <c r="DN106" s="34">
        <v>19</v>
      </c>
      <c r="DO106" s="34">
        <v>2</v>
      </c>
      <c r="DP106" s="34">
        <v>96</v>
      </c>
      <c r="DQ106" s="34">
        <v>0</v>
      </c>
      <c r="DR106" s="34">
        <v>210</v>
      </c>
      <c r="DS106" s="34">
        <v>252</v>
      </c>
      <c r="DT106" s="34">
        <v>0</v>
      </c>
      <c r="DU106" s="34">
        <v>556</v>
      </c>
      <c r="DV106" s="34">
        <v>2</v>
      </c>
      <c r="DW106" s="34">
        <v>132</v>
      </c>
      <c r="DX106" s="34">
        <v>0</v>
      </c>
      <c r="DY106" s="34">
        <v>690</v>
      </c>
      <c r="DZ106" s="34">
        <v>0</v>
      </c>
      <c r="EA106" s="34">
        <v>0</v>
      </c>
      <c r="EB106" s="34">
        <v>0</v>
      </c>
      <c r="EC106" s="34">
        <v>0</v>
      </c>
      <c r="ED106" s="34">
        <v>0</v>
      </c>
      <c r="EE106" s="36">
        <v>0</v>
      </c>
      <c r="EF106" s="37">
        <v>3106</v>
      </c>
      <c r="EG106" s="34">
        <v>92</v>
      </c>
      <c r="EH106" s="34">
        <v>14</v>
      </c>
      <c r="EI106" s="37">
        <v>1726</v>
      </c>
      <c r="EJ106" s="34">
        <v>0</v>
      </c>
      <c r="EK106" s="34">
        <v>4938</v>
      </c>
      <c r="EL106" s="34">
        <v>5628</v>
      </c>
      <c r="EM106" s="38">
        <f>EL106/E106</f>
        <v>1.3276716206652512</v>
      </c>
      <c r="EN106" s="34">
        <v>31</v>
      </c>
      <c r="EO106" s="34">
        <v>690</v>
      </c>
      <c r="EP106" s="34">
        <v>15</v>
      </c>
      <c r="EQ106" s="34">
        <v>400</v>
      </c>
      <c r="ER106" s="34">
        <v>0</v>
      </c>
      <c r="ES106" s="34">
        <v>0</v>
      </c>
      <c r="ET106" s="34">
        <v>0</v>
      </c>
      <c r="EU106" s="34">
        <v>0</v>
      </c>
      <c r="EV106" s="34">
        <v>4</v>
      </c>
      <c r="EW106" s="34">
        <v>132</v>
      </c>
      <c r="EX106" s="34">
        <v>293</v>
      </c>
      <c r="EY106" s="37">
        <v>5419</v>
      </c>
      <c r="EZ106" s="39">
        <v>25327</v>
      </c>
    </row>
    <row r="107" spans="1:156" s="1" customFormat="1" x14ac:dyDescent="0.2">
      <c r="A107" s="1" t="s">
        <v>518</v>
      </c>
      <c r="B107" s="1" t="s">
        <v>519</v>
      </c>
      <c r="C107" s="1" t="s">
        <v>225</v>
      </c>
      <c r="D107" s="15"/>
      <c r="E107" s="16"/>
      <c r="F107" s="17"/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6"/>
      <c r="T107" s="19"/>
      <c r="U107" s="20"/>
      <c r="V107" s="20"/>
      <c r="W107" s="21"/>
      <c r="X107" s="21"/>
      <c r="Y107" s="21"/>
      <c r="Z107" s="21"/>
      <c r="AA107" s="21"/>
      <c r="AB107" s="21"/>
      <c r="AC107" s="22"/>
      <c r="AD107" s="21"/>
      <c r="AE107" s="23"/>
      <c r="AF107" s="24"/>
      <c r="AG107" s="25"/>
      <c r="AH107" s="25"/>
      <c r="AI107" s="25"/>
      <c r="AJ107" s="26"/>
      <c r="AK107" s="25"/>
      <c r="AL107" s="23"/>
      <c r="AM107" s="23"/>
      <c r="AN107" s="25"/>
      <c r="AO107" s="23"/>
      <c r="AP107" s="25"/>
      <c r="AQ107" s="23"/>
      <c r="AR107" s="25"/>
      <c r="AS107" s="25"/>
      <c r="AT107" s="25"/>
      <c r="AU107" s="27"/>
      <c r="AV107" s="27"/>
      <c r="AW107" s="27"/>
      <c r="AX107" s="27"/>
      <c r="AY107" s="27"/>
      <c r="AZ107" s="28"/>
      <c r="BA107" s="28"/>
      <c r="BB107" s="28"/>
      <c r="BC107" s="28"/>
      <c r="BD107" s="114">
        <f>SUM(AZ107:BB107)</f>
        <v>0</v>
      </c>
      <c r="BE107" s="29"/>
      <c r="BF107" s="28"/>
      <c r="BG107" s="28"/>
      <c r="BH107" s="28"/>
      <c r="BI107" s="114">
        <f>SUM(BF107:BG107)</f>
        <v>0</v>
      </c>
      <c r="BJ107" s="28"/>
      <c r="BK107" s="28"/>
      <c r="BL107" s="30"/>
      <c r="BM107" s="30"/>
      <c r="BN107" s="32"/>
      <c r="BO107" s="32"/>
      <c r="BP107" s="32"/>
      <c r="BQ107" s="32"/>
      <c r="BR107" s="32"/>
      <c r="BS107" s="32"/>
      <c r="BT107" s="32"/>
      <c r="BU107" s="32"/>
      <c r="BV107" s="32"/>
      <c r="BW107" s="43"/>
      <c r="BX107" s="43"/>
      <c r="BY107" s="32"/>
      <c r="BZ107" s="32"/>
      <c r="CA107" s="32"/>
      <c r="CB107" s="32"/>
      <c r="CC107" s="32"/>
      <c r="CD107" s="32"/>
      <c r="CE107" s="37"/>
      <c r="CF107" s="34"/>
      <c r="CG107" s="37"/>
      <c r="CH107" s="118">
        <f>SUM(CE107:CF107)</f>
        <v>0</v>
      </c>
      <c r="CI107" s="35"/>
      <c r="CJ107" s="36"/>
      <c r="CK107" s="35"/>
      <c r="CL107" s="37"/>
      <c r="CM107" s="36"/>
      <c r="CN107" s="36"/>
      <c r="CO107" s="36"/>
      <c r="CP107" s="37"/>
      <c r="CQ107" s="37"/>
      <c r="CR107" s="36"/>
      <c r="CS107" s="121">
        <f>SUM(CP107:CQ107)</f>
        <v>0</v>
      </c>
      <c r="CT107" s="34"/>
      <c r="CU107" s="37"/>
      <c r="CV107" s="36"/>
      <c r="CW107" s="35"/>
      <c r="CX107" s="35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6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6"/>
      <c r="EF107" s="37"/>
      <c r="EG107" s="34"/>
      <c r="EH107" s="34"/>
      <c r="EI107" s="37"/>
      <c r="EJ107" s="34"/>
      <c r="EK107" s="34"/>
      <c r="EL107" s="34"/>
      <c r="EM107" s="38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7"/>
      <c r="EZ107" s="39"/>
    </row>
    <row r="108" spans="1:156" s="1" customFormat="1" x14ac:dyDescent="0.2">
      <c r="A108" s="1" t="s">
        <v>347</v>
      </c>
      <c r="B108" s="1" t="s">
        <v>348</v>
      </c>
      <c r="C108" s="1" t="s">
        <v>314</v>
      </c>
      <c r="D108" s="15" t="s">
        <v>162</v>
      </c>
      <c r="E108" s="16">
        <v>3924</v>
      </c>
      <c r="F108" s="17">
        <v>10</v>
      </c>
      <c r="G108" s="17">
        <v>42</v>
      </c>
      <c r="H108" s="17">
        <v>0</v>
      </c>
      <c r="I108" s="18">
        <v>52</v>
      </c>
      <c r="J108" s="18">
        <v>18</v>
      </c>
      <c r="K108" s="18">
        <v>24</v>
      </c>
      <c r="L108" s="18">
        <v>34</v>
      </c>
      <c r="M108" s="18">
        <v>429</v>
      </c>
      <c r="N108" s="18">
        <v>936</v>
      </c>
      <c r="O108" s="18">
        <v>702</v>
      </c>
      <c r="P108" s="16">
        <v>1365</v>
      </c>
      <c r="Q108" s="18"/>
      <c r="R108" s="18"/>
      <c r="S108" s="16">
        <v>9520</v>
      </c>
      <c r="T108" s="19">
        <f>S108/E108</f>
        <v>2.4260958205912333</v>
      </c>
      <c r="U108" s="20" t="s">
        <v>163</v>
      </c>
      <c r="V108" s="20" t="s">
        <v>164</v>
      </c>
      <c r="W108" s="21">
        <v>0</v>
      </c>
      <c r="X108" s="21">
        <v>28</v>
      </c>
      <c r="Y108" s="21">
        <v>28</v>
      </c>
      <c r="Z108" s="21">
        <v>56</v>
      </c>
      <c r="AA108" s="21">
        <v>3.2</v>
      </c>
      <c r="AB108" s="21">
        <v>59.2</v>
      </c>
      <c r="AC108" s="22">
        <v>0</v>
      </c>
      <c r="AD108" s="21">
        <v>40</v>
      </c>
      <c r="AE108" s="23">
        <v>36400</v>
      </c>
      <c r="AF108" s="24">
        <f>AE108/E108</f>
        <v>9.2762487257900101</v>
      </c>
      <c r="AG108" s="25">
        <v>0</v>
      </c>
      <c r="AH108" s="25">
        <v>0</v>
      </c>
      <c r="AI108" s="25">
        <v>0</v>
      </c>
      <c r="AJ108" s="26" t="s">
        <v>181</v>
      </c>
      <c r="AK108" s="25">
        <v>71018</v>
      </c>
      <c r="AL108" s="23">
        <v>71018</v>
      </c>
      <c r="AM108" s="23">
        <f>AE108+AL108</f>
        <v>107418</v>
      </c>
      <c r="AN108" s="25">
        <v>32419</v>
      </c>
      <c r="AO108" s="23">
        <f>AM108+AN108</f>
        <v>139837</v>
      </c>
      <c r="AP108" s="25">
        <v>200</v>
      </c>
      <c r="AQ108" s="23">
        <v>520</v>
      </c>
      <c r="AR108" s="25">
        <v>2575</v>
      </c>
      <c r="AS108" s="25">
        <v>3295</v>
      </c>
      <c r="AT108" s="25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8">
        <v>12711</v>
      </c>
      <c r="BA108" s="28">
        <v>2394</v>
      </c>
      <c r="BB108" s="28">
        <v>1167</v>
      </c>
      <c r="BC108" s="28">
        <v>16272</v>
      </c>
      <c r="BD108" s="114">
        <f>SUM(AZ108:BB108)</f>
        <v>16272</v>
      </c>
      <c r="BE108" s="29">
        <f>BC108/E108</f>
        <v>4.1467889908256881</v>
      </c>
      <c r="BF108" s="28">
        <v>55202</v>
      </c>
      <c r="BG108" s="28">
        <v>8738</v>
      </c>
      <c r="BH108" s="28">
        <v>63940</v>
      </c>
      <c r="BI108" s="114">
        <f>SUM(BF108:BG108)</f>
        <v>63940</v>
      </c>
      <c r="BJ108" s="28">
        <v>40186</v>
      </c>
      <c r="BK108" s="28">
        <v>120398</v>
      </c>
      <c r="BL108" s="30">
        <v>2238</v>
      </c>
      <c r="BM108" s="30">
        <v>5900</v>
      </c>
      <c r="BN108" s="32">
        <v>20686</v>
      </c>
      <c r="BO108" s="32">
        <v>9532</v>
      </c>
      <c r="BP108" s="32">
        <v>30218</v>
      </c>
      <c r="BQ108" s="32">
        <v>2009</v>
      </c>
      <c r="BR108" s="32">
        <v>329</v>
      </c>
      <c r="BS108" s="32">
        <v>2338</v>
      </c>
      <c r="BT108" s="32">
        <v>1026</v>
      </c>
      <c r="BU108" s="32">
        <v>260</v>
      </c>
      <c r="BV108" s="32">
        <v>1286</v>
      </c>
      <c r="BW108" s="32">
        <v>12598</v>
      </c>
      <c r="BX108" s="32">
        <v>9097</v>
      </c>
      <c r="BY108" s="32">
        <v>23</v>
      </c>
      <c r="BZ108" s="32">
        <v>6</v>
      </c>
      <c r="CA108" s="32">
        <v>29</v>
      </c>
      <c r="CB108" s="32">
        <v>233</v>
      </c>
      <c r="CC108" s="32">
        <v>34075</v>
      </c>
      <c r="CD108" s="32">
        <v>54</v>
      </c>
      <c r="CE108" s="37">
        <v>1589</v>
      </c>
      <c r="CF108" s="34">
        <v>568</v>
      </c>
      <c r="CG108" s="37">
        <v>2157</v>
      </c>
      <c r="CH108" s="118">
        <f>SUM(CE108:CF108)</f>
        <v>2157</v>
      </c>
      <c r="CI108" s="35">
        <f>CG108/E108</f>
        <v>0.54969418960244654</v>
      </c>
      <c r="CJ108" s="36">
        <v>1450</v>
      </c>
      <c r="CK108" s="35">
        <f>CJ108/E108</f>
        <v>0.36952089704383284</v>
      </c>
      <c r="CL108" s="37">
        <v>1000</v>
      </c>
      <c r="CM108" s="36">
        <v>250</v>
      </c>
      <c r="CN108" s="36">
        <v>2275</v>
      </c>
      <c r="CO108" s="36">
        <v>901</v>
      </c>
      <c r="CP108" s="37">
        <v>6305</v>
      </c>
      <c r="CQ108" s="34">
        <v>3602</v>
      </c>
      <c r="CR108" s="36">
        <v>9907</v>
      </c>
      <c r="CS108" s="121">
        <f>SUM(CP108:CQ108)</f>
        <v>9907</v>
      </c>
      <c r="CT108" s="34">
        <v>121</v>
      </c>
      <c r="CU108" s="34"/>
      <c r="CV108" s="36">
        <v>13083</v>
      </c>
      <c r="CW108" s="35">
        <f>CV108/E108</f>
        <v>3.3340978593272173</v>
      </c>
      <c r="CX108" s="35">
        <f>CV108/CJ108</f>
        <v>9.0227586206896557</v>
      </c>
      <c r="CY108" s="34">
        <v>622</v>
      </c>
      <c r="CZ108" s="34">
        <v>883</v>
      </c>
      <c r="DA108" s="34">
        <v>4</v>
      </c>
      <c r="DB108" s="34">
        <v>8</v>
      </c>
      <c r="DC108" s="34">
        <v>0</v>
      </c>
      <c r="DD108" s="34">
        <v>0</v>
      </c>
      <c r="DE108" s="34">
        <v>1</v>
      </c>
      <c r="DF108" s="34">
        <v>13</v>
      </c>
      <c r="DG108" s="34">
        <v>0</v>
      </c>
      <c r="DH108" s="34">
        <v>0</v>
      </c>
      <c r="DI108" s="34">
        <v>0</v>
      </c>
      <c r="DJ108" s="34">
        <v>0</v>
      </c>
      <c r="DK108" s="34">
        <v>0</v>
      </c>
      <c r="DL108" s="36">
        <v>0</v>
      </c>
      <c r="DM108" s="34">
        <v>5</v>
      </c>
      <c r="DN108" s="34">
        <v>2</v>
      </c>
      <c r="DO108" s="34">
        <v>0</v>
      </c>
      <c r="DP108" s="34">
        <v>0</v>
      </c>
      <c r="DQ108" s="34">
        <v>3</v>
      </c>
      <c r="DR108" s="34">
        <v>10</v>
      </c>
      <c r="DS108" s="34">
        <v>23</v>
      </c>
      <c r="DT108" s="34">
        <v>31</v>
      </c>
      <c r="DU108" s="34">
        <v>56</v>
      </c>
      <c r="DV108" s="34">
        <v>0</v>
      </c>
      <c r="DW108" s="34">
        <v>0</v>
      </c>
      <c r="DX108" s="34">
        <v>8</v>
      </c>
      <c r="DY108" s="34">
        <v>95</v>
      </c>
      <c r="DZ108" s="34">
        <v>0</v>
      </c>
      <c r="EA108" s="34">
        <v>0</v>
      </c>
      <c r="EB108" s="34">
        <v>0</v>
      </c>
      <c r="EC108" s="34">
        <v>0</v>
      </c>
      <c r="ED108" s="34">
        <v>0</v>
      </c>
      <c r="EE108" s="36">
        <v>0</v>
      </c>
      <c r="EF108" s="34">
        <v>52</v>
      </c>
      <c r="EG108" s="34">
        <v>19</v>
      </c>
      <c r="EH108" s="34">
        <v>0</v>
      </c>
      <c r="EI108" s="34">
        <v>0</v>
      </c>
      <c r="EJ108" s="34">
        <v>141</v>
      </c>
      <c r="EK108" s="34">
        <v>212</v>
      </c>
      <c r="EL108" s="34">
        <v>307</v>
      </c>
      <c r="EM108" s="38">
        <f>EL108/E108</f>
        <v>7.8236493374108054E-2</v>
      </c>
      <c r="EN108" s="34">
        <v>10</v>
      </c>
      <c r="EO108" s="37">
        <v>4009</v>
      </c>
      <c r="EP108" s="34">
        <v>15</v>
      </c>
      <c r="EQ108" s="34">
        <v>920</v>
      </c>
      <c r="ER108" s="34">
        <v>55</v>
      </c>
      <c r="ES108" s="34">
        <v>65</v>
      </c>
      <c r="ET108" s="34">
        <v>0</v>
      </c>
      <c r="EU108" s="34">
        <v>0</v>
      </c>
      <c r="EV108" s="34">
        <v>18</v>
      </c>
      <c r="EW108" s="34">
        <v>69</v>
      </c>
      <c r="EX108" s="34">
        <v>550</v>
      </c>
      <c r="EY108" s="37">
        <v>3520</v>
      </c>
      <c r="EZ108" s="44"/>
    </row>
    <row r="109" spans="1:156" s="1" customFormat="1" x14ac:dyDescent="0.2">
      <c r="A109" s="1" t="s">
        <v>349</v>
      </c>
      <c r="B109" s="1" t="s">
        <v>350</v>
      </c>
      <c r="C109" s="1" t="s">
        <v>175</v>
      </c>
      <c r="D109" s="15" t="s">
        <v>170</v>
      </c>
      <c r="E109" s="16">
        <v>1224</v>
      </c>
      <c r="F109" s="17"/>
      <c r="G109" s="17"/>
      <c r="H109" s="17"/>
      <c r="I109" s="18">
        <v>52</v>
      </c>
      <c r="J109" s="18">
        <v>42</v>
      </c>
      <c r="K109" s="18">
        <v>0</v>
      </c>
      <c r="L109" s="18">
        <v>10</v>
      </c>
      <c r="M109" s="18">
        <v>80</v>
      </c>
      <c r="N109" s="18">
        <v>30</v>
      </c>
      <c r="O109" s="18">
        <v>420</v>
      </c>
      <c r="P109" s="18">
        <v>110</v>
      </c>
      <c r="Q109" s="18"/>
      <c r="R109" s="18"/>
      <c r="S109" s="18">
        <v>900</v>
      </c>
      <c r="T109" s="19">
        <f>S109/E109</f>
        <v>0.73529411764705888</v>
      </c>
      <c r="U109" s="20" t="s">
        <v>163</v>
      </c>
      <c r="V109" s="20" t="s">
        <v>164</v>
      </c>
      <c r="W109" s="21">
        <v>12</v>
      </c>
      <c r="X109" s="21">
        <v>0</v>
      </c>
      <c r="Y109" s="21">
        <v>0</v>
      </c>
      <c r="Z109" s="21">
        <v>12</v>
      </c>
      <c r="AA109" s="21">
        <v>0.4</v>
      </c>
      <c r="AB109" s="21">
        <v>12.4</v>
      </c>
      <c r="AC109" s="22">
        <v>0</v>
      </c>
      <c r="AD109" s="22">
        <v>0.25</v>
      </c>
      <c r="AE109" s="23">
        <v>16500</v>
      </c>
      <c r="AF109" s="24">
        <f>AE109/E109</f>
        <v>13.480392156862745</v>
      </c>
      <c r="AG109" s="25">
        <v>0</v>
      </c>
      <c r="AH109" s="25">
        <v>0</v>
      </c>
      <c r="AI109" s="25">
        <v>0</v>
      </c>
      <c r="AJ109" s="26" t="s">
        <v>181</v>
      </c>
      <c r="AK109" s="25">
        <v>6000</v>
      </c>
      <c r="AL109" s="23">
        <v>6000</v>
      </c>
      <c r="AM109" s="23">
        <f>AE109+AL109</f>
        <v>22500</v>
      </c>
      <c r="AN109" s="25">
        <v>0</v>
      </c>
      <c r="AO109" s="23">
        <f>AM109+AN109</f>
        <v>22500</v>
      </c>
      <c r="AP109" s="25">
        <v>0</v>
      </c>
      <c r="AQ109" s="23">
        <v>0</v>
      </c>
      <c r="AR109" s="25">
        <v>4500</v>
      </c>
      <c r="AS109" s="25">
        <v>4500</v>
      </c>
      <c r="AT109" s="25">
        <v>300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8">
        <v>1200</v>
      </c>
      <c r="BA109" s="28">
        <v>100</v>
      </c>
      <c r="BB109" s="28">
        <v>0</v>
      </c>
      <c r="BC109" s="28">
        <v>1300</v>
      </c>
      <c r="BD109" s="114">
        <f>SUM(AZ109:BB109)</f>
        <v>1300</v>
      </c>
      <c r="BE109" s="29">
        <f>BC109/E109</f>
        <v>1.0620915032679739</v>
      </c>
      <c r="BF109" s="28"/>
      <c r="BG109" s="28"/>
      <c r="BH109" s="28">
        <v>10000</v>
      </c>
      <c r="BI109" s="114">
        <f>SUM(BF109:BG109)</f>
        <v>0</v>
      </c>
      <c r="BJ109" s="28">
        <v>1500</v>
      </c>
      <c r="BK109" s="28">
        <v>12800</v>
      </c>
      <c r="BL109" s="30">
        <v>0</v>
      </c>
      <c r="BM109" s="30">
        <v>0</v>
      </c>
      <c r="BN109" s="32">
        <v>3300</v>
      </c>
      <c r="BO109" s="32">
        <v>1230</v>
      </c>
      <c r="BP109" s="32">
        <v>4530</v>
      </c>
      <c r="BQ109" s="32">
        <v>130</v>
      </c>
      <c r="BR109" s="32">
        <v>25</v>
      </c>
      <c r="BS109" s="32">
        <v>155</v>
      </c>
      <c r="BT109" s="32">
        <v>25</v>
      </c>
      <c r="BU109" s="32">
        <v>6</v>
      </c>
      <c r="BV109" s="32">
        <v>31</v>
      </c>
      <c r="BW109" s="32">
        <v>0</v>
      </c>
      <c r="BX109" s="32">
        <v>0</v>
      </c>
      <c r="BY109" s="32">
        <v>11</v>
      </c>
      <c r="BZ109" s="32">
        <v>1</v>
      </c>
      <c r="CA109" s="32">
        <v>12</v>
      </c>
      <c r="CB109" s="32">
        <v>6</v>
      </c>
      <c r="CC109" s="32">
        <v>4722</v>
      </c>
      <c r="CD109" s="32">
        <v>52</v>
      </c>
      <c r="CE109" s="34">
        <v>127</v>
      </c>
      <c r="CF109" s="34">
        <v>20</v>
      </c>
      <c r="CG109" s="34">
        <v>147</v>
      </c>
      <c r="CH109" s="118">
        <f>SUM(CE109:CF109)</f>
        <v>147</v>
      </c>
      <c r="CI109" s="35">
        <f>CG109/E109</f>
        <v>0.12009803921568628</v>
      </c>
      <c r="CJ109" s="36">
        <v>200</v>
      </c>
      <c r="CK109" s="35">
        <f>CJ109/E109</f>
        <v>0.16339869281045752</v>
      </c>
      <c r="CL109" s="34">
        <v>10</v>
      </c>
      <c r="CM109" s="36">
        <v>15</v>
      </c>
      <c r="CN109" s="36">
        <v>0</v>
      </c>
      <c r="CO109" s="36">
        <v>10</v>
      </c>
      <c r="CP109" s="34">
        <v>50</v>
      </c>
      <c r="CQ109" s="34">
        <v>4</v>
      </c>
      <c r="CR109" s="36">
        <v>54</v>
      </c>
      <c r="CS109" s="121">
        <f>SUM(CP109:CQ109)</f>
        <v>54</v>
      </c>
      <c r="CT109" s="34">
        <v>2</v>
      </c>
      <c r="CU109" s="34">
        <v>10</v>
      </c>
      <c r="CV109" s="36">
        <v>64</v>
      </c>
      <c r="CW109" s="35">
        <f>CV109/E109</f>
        <v>5.2287581699346407E-2</v>
      </c>
      <c r="CX109" s="35">
        <f>CV109/CJ109</f>
        <v>0.32</v>
      </c>
      <c r="CY109" s="34">
        <v>0</v>
      </c>
      <c r="CZ109" s="34">
        <v>1</v>
      </c>
      <c r="DA109" s="34">
        <v>0</v>
      </c>
      <c r="DB109" s="34">
        <v>1</v>
      </c>
      <c r="DC109" s="34">
        <v>1</v>
      </c>
      <c r="DD109" s="34">
        <v>1</v>
      </c>
      <c r="DE109" s="34">
        <v>1</v>
      </c>
      <c r="DF109" s="34">
        <v>4</v>
      </c>
      <c r="DG109" s="34">
        <v>0</v>
      </c>
      <c r="DH109" s="34">
        <v>0</v>
      </c>
      <c r="DI109" s="34">
        <v>0</v>
      </c>
      <c r="DJ109" s="34">
        <v>0</v>
      </c>
      <c r="DK109" s="34">
        <v>0</v>
      </c>
      <c r="DL109" s="36">
        <v>0</v>
      </c>
      <c r="DM109" s="34">
        <v>1</v>
      </c>
      <c r="DN109" s="34">
        <v>1</v>
      </c>
      <c r="DO109" s="34">
        <v>1</v>
      </c>
      <c r="DP109" s="34">
        <v>1</v>
      </c>
      <c r="DQ109" s="34">
        <v>1</v>
      </c>
      <c r="DR109" s="34">
        <v>5</v>
      </c>
      <c r="DS109" s="34">
        <v>9</v>
      </c>
      <c r="DT109" s="34">
        <v>3</v>
      </c>
      <c r="DU109" s="34">
        <v>4</v>
      </c>
      <c r="DV109" s="34">
        <v>5</v>
      </c>
      <c r="DW109" s="34">
        <v>11</v>
      </c>
      <c r="DX109" s="34">
        <v>23</v>
      </c>
      <c r="DY109" s="34">
        <v>46</v>
      </c>
      <c r="DZ109" s="34">
        <v>0</v>
      </c>
      <c r="EA109" s="34">
        <v>0</v>
      </c>
      <c r="EB109" s="34">
        <v>0</v>
      </c>
      <c r="EC109" s="34">
        <v>0</v>
      </c>
      <c r="ED109" s="34">
        <v>0</v>
      </c>
      <c r="EE109" s="36">
        <v>0</v>
      </c>
      <c r="EF109" s="34">
        <v>0</v>
      </c>
      <c r="EG109" s="34">
        <v>0</v>
      </c>
      <c r="EH109" s="34">
        <v>0</v>
      </c>
      <c r="EI109" s="34">
        <v>27</v>
      </c>
      <c r="EJ109" s="34">
        <v>27</v>
      </c>
      <c r="EK109" s="34">
        <v>54</v>
      </c>
      <c r="EL109" s="34">
        <v>100</v>
      </c>
      <c r="EM109" s="38">
        <f>EL109/E109</f>
        <v>8.1699346405228759E-2</v>
      </c>
      <c r="EN109" s="34">
        <v>1</v>
      </c>
      <c r="EO109" s="34">
        <v>10</v>
      </c>
      <c r="EP109" s="34">
        <v>3</v>
      </c>
      <c r="EQ109" s="34">
        <v>9</v>
      </c>
      <c r="ER109" s="34">
        <v>3</v>
      </c>
      <c r="ES109" s="34">
        <v>12</v>
      </c>
      <c r="ET109" s="34">
        <v>1</v>
      </c>
      <c r="EU109" s="34">
        <v>1</v>
      </c>
      <c r="EV109" s="34">
        <v>1</v>
      </c>
      <c r="EW109" s="34">
        <v>2</v>
      </c>
      <c r="EX109" s="34">
        <v>2</v>
      </c>
      <c r="EY109" s="34">
        <v>15</v>
      </c>
      <c r="EZ109" s="44">
        <v>120</v>
      </c>
    </row>
    <row r="110" spans="1:156" s="1" customFormat="1" x14ac:dyDescent="0.2">
      <c r="A110" s="1" t="s">
        <v>520</v>
      </c>
      <c r="B110" s="1" t="s">
        <v>521</v>
      </c>
      <c r="C110" s="1" t="s">
        <v>178</v>
      </c>
      <c r="D110" s="45" t="s">
        <v>162</v>
      </c>
      <c r="E110" s="16">
        <v>1608</v>
      </c>
      <c r="F110" s="17">
        <v>52</v>
      </c>
      <c r="G110" s="17">
        <v>0</v>
      </c>
      <c r="H110" s="17">
        <v>22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 t="s">
        <v>184</v>
      </c>
      <c r="T110" s="19"/>
      <c r="U110" s="46" t="s">
        <v>163</v>
      </c>
      <c r="V110" s="46" t="s">
        <v>164</v>
      </c>
      <c r="W110" s="21"/>
      <c r="X110" s="21"/>
      <c r="Y110" s="21"/>
      <c r="Z110" s="21"/>
      <c r="AA110" s="21"/>
      <c r="AB110" s="21"/>
      <c r="AC110" s="22"/>
      <c r="AD110" s="22"/>
      <c r="AE110" s="23"/>
      <c r="AF110" s="24"/>
      <c r="AG110" s="26"/>
      <c r="AH110" s="26"/>
      <c r="AI110" s="26"/>
      <c r="AJ110" s="26"/>
      <c r="AK110" s="26"/>
      <c r="AL110" s="23"/>
      <c r="AM110" s="23"/>
      <c r="AN110" s="26"/>
      <c r="AO110" s="23"/>
      <c r="AP110" s="26"/>
      <c r="AQ110" s="23"/>
      <c r="AR110" s="26"/>
      <c r="AS110" s="26"/>
      <c r="AT110" s="26"/>
      <c r="AU110" s="40"/>
      <c r="AV110" s="40"/>
      <c r="AW110" s="40"/>
      <c r="AX110" s="40"/>
      <c r="AY110" s="40"/>
      <c r="AZ110" s="28"/>
      <c r="BA110" s="28"/>
      <c r="BB110" s="28"/>
      <c r="BC110" s="28"/>
      <c r="BD110" s="114">
        <f>SUM(AZ110:BB110)</f>
        <v>0</v>
      </c>
      <c r="BE110" s="29"/>
      <c r="BF110" s="28"/>
      <c r="BG110" s="28"/>
      <c r="BH110" s="28"/>
      <c r="BI110" s="114">
        <f>SUM(BF110:BG110)</f>
        <v>0</v>
      </c>
      <c r="BJ110" s="28"/>
      <c r="BK110" s="28"/>
      <c r="BL110" s="41"/>
      <c r="BM110" s="41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6"/>
      <c r="CF110" s="36"/>
      <c r="CG110" s="36"/>
      <c r="CH110" s="118">
        <f>SUM(CE110:CF110)</f>
        <v>0</v>
      </c>
      <c r="CI110" s="35"/>
      <c r="CJ110" s="36"/>
      <c r="CK110" s="35"/>
      <c r="CL110" s="36"/>
      <c r="CM110" s="36"/>
      <c r="CN110" s="36"/>
      <c r="CO110" s="36"/>
      <c r="CP110" s="36"/>
      <c r="CQ110" s="36"/>
      <c r="CR110" s="36"/>
      <c r="CS110" s="121">
        <f>SUM(CP110:CQ110)</f>
        <v>0</v>
      </c>
      <c r="CT110" s="36"/>
      <c r="CU110" s="36"/>
      <c r="CV110" s="36"/>
      <c r="CW110" s="35"/>
      <c r="CX110" s="35"/>
      <c r="CY110" s="36"/>
      <c r="CZ110" s="36"/>
      <c r="DA110" s="36"/>
      <c r="DB110" s="36"/>
      <c r="DC110" s="36"/>
      <c r="DD110" s="36"/>
      <c r="DE110" s="36"/>
      <c r="DF110" s="34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4"/>
      <c r="DS110" s="36"/>
      <c r="DT110" s="36"/>
      <c r="DU110" s="36"/>
      <c r="DV110" s="36"/>
      <c r="DW110" s="36"/>
      <c r="DX110" s="36"/>
      <c r="DY110" s="34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4"/>
      <c r="EL110" s="34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42"/>
    </row>
    <row r="111" spans="1:156" s="1" customFormat="1" x14ac:dyDescent="0.2">
      <c r="A111" s="1" t="s">
        <v>351</v>
      </c>
      <c r="B111" s="1" t="s">
        <v>352</v>
      </c>
      <c r="C111" s="1" t="s">
        <v>196</v>
      </c>
      <c r="D111" s="15" t="s">
        <v>170</v>
      </c>
      <c r="E111" s="16">
        <v>666</v>
      </c>
      <c r="F111" s="17">
        <v>22</v>
      </c>
      <c r="G111" s="17">
        <v>30</v>
      </c>
      <c r="H111" s="17">
        <v>22</v>
      </c>
      <c r="I111" s="18">
        <v>52</v>
      </c>
      <c r="J111" s="18">
        <v>0</v>
      </c>
      <c r="K111" s="18">
        <v>22</v>
      </c>
      <c r="L111" s="18">
        <v>52</v>
      </c>
      <c r="M111" s="18">
        <v>810</v>
      </c>
      <c r="N111" s="18">
        <v>0</v>
      </c>
      <c r="O111" s="18">
        <v>0</v>
      </c>
      <c r="P111" s="18">
        <v>810</v>
      </c>
      <c r="Q111" s="17"/>
      <c r="R111" s="17"/>
      <c r="S111" s="18">
        <v>800</v>
      </c>
      <c r="T111" s="19">
        <f>S111/E111</f>
        <v>1.2012012012012012</v>
      </c>
      <c r="U111" s="20" t="s">
        <v>171</v>
      </c>
      <c r="V111" s="20" t="s">
        <v>172</v>
      </c>
      <c r="W111" s="21">
        <v>0</v>
      </c>
      <c r="X111" s="21">
        <v>18</v>
      </c>
      <c r="Y111" s="21">
        <v>8</v>
      </c>
      <c r="Z111" s="21">
        <v>26</v>
      </c>
      <c r="AA111" s="21">
        <v>0</v>
      </c>
      <c r="AB111" s="21">
        <v>26</v>
      </c>
      <c r="AC111" s="22">
        <v>0</v>
      </c>
      <c r="AD111" s="22">
        <v>0</v>
      </c>
      <c r="AE111" s="23">
        <v>27772</v>
      </c>
      <c r="AF111" s="24">
        <f>AE111/E111</f>
        <v>41.6996996996997</v>
      </c>
      <c r="AG111" s="25">
        <v>0</v>
      </c>
      <c r="AH111" s="25">
        <v>0</v>
      </c>
      <c r="AI111" s="25">
        <v>0</v>
      </c>
      <c r="AJ111" s="26" t="s">
        <v>181</v>
      </c>
      <c r="AK111" s="25">
        <v>11688</v>
      </c>
      <c r="AL111" s="23">
        <v>11688</v>
      </c>
      <c r="AM111" s="23">
        <f>AE111+AL111</f>
        <v>39460</v>
      </c>
      <c r="AN111" s="25">
        <v>0</v>
      </c>
      <c r="AO111" s="23">
        <f>AM111+AN111</f>
        <v>39460</v>
      </c>
      <c r="AP111" s="25">
        <v>200</v>
      </c>
      <c r="AQ111" s="23">
        <v>400</v>
      </c>
      <c r="AR111" s="25">
        <v>500</v>
      </c>
      <c r="AS111" s="25">
        <v>1100</v>
      </c>
      <c r="AT111" s="25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8">
        <v>2767</v>
      </c>
      <c r="BA111" s="28">
        <v>801</v>
      </c>
      <c r="BB111" s="28">
        <v>41</v>
      </c>
      <c r="BC111" s="28">
        <v>3609</v>
      </c>
      <c r="BD111" s="114">
        <f>SUM(AZ111:BB111)</f>
        <v>3609</v>
      </c>
      <c r="BE111" s="29">
        <f>BC111/E111</f>
        <v>5.4189189189189193</v>
      </c>
      <c r="BF111" s="28">
        <v>22880</v>
      </c>
      <c r="BG111" s="28">
        <v>1750</v>
      </c>
      <c r="BH111" s="28">
        <v>24630</v>
      </c>
      <c r="BI111" s="114">
        <f>SUM(BF111:BG111)</f>
        <v>24630</v>
      </c>
      <c r="BJ111" s="28">
        <v>6839</v>
      </c>
      <c r="BK111" s="28">
        <v>35078</v>
      </c>
      <c r="BL111" s="30">
        <v>0</v>
      </c>
      <c r="BM111" s="30">
        <v>0</v>
      </c>
      <c r="BN111" s="32">
        <v>3276</v>
      </c>
      <c r="BO111" s="32">
        <v>3548</v>
      </c>
      <c r="BP111" s="32">
        <v>6824</v>
      </c>
      <c r="BQ111" s="32">
        <v>785</v>
      </c>
      <c r="BR111" s="32">
        <v>276</v>
      </c>
      <c r="BS111" s="32">
        <v>1061</v>
      </c>
      <c r="BT111" s="32">
        <v>155</v>
      </c>
      <c r="BU111" s="32">
        <v>27</v>
      </c>
      <c r="BV111" s="32">
        <v>182</v>
      </c>
      <c r="BW111" s="43">
        <v>13158</v>
      </c>
      <c r="BX111" s="32">
        <v>7549</v>
      </c>
      <c r="BY111" s="32">
        <v>2</v>
      </c>
      <c r="BZ111" s="32">
        <v>0</v>
      </c>
      <c r="CA111" s="32">
        <v>2</v>
      </c>
      <c r="CB111" s="32">
        <v>57</v>
      </c>
      <c r="CC111" s="32">
        <v>8124</v>
      </c>
      <c r="CD111" s="32">
        <v>52</v>
      </c>
      <c r="CE111" s="34"/>
      <c r="CF111" s="34"/>
      <c r="CG111" s="34">
        <v>412</v>
      </c>
      <c r="CH111" s="118">
        <f>SUM(CE111:CF111)</f>
        <v>0</v>
      </c>
      <c r="CI111" s="35">
        <f>CG111/E111</f>
        <v>0.61861861861861867</v>
      </c>
      <c r="CJ111" s="36">
        <v>1541</v>
      </c>
      <c r="CK111" s="35">
        <f>CJ111/E111</f>
        <v>2.3138138138138138</v>
      </c>
      <c r="CL111" s="34">
        <v>72</v>
      </c>
      <c r="CM111" s="36">
        <v>620</v>
      </c>
      <c r="CN111" s="36">
        <v>1166</v>
      </c>
      <c r="CO111" s="36">
        <v>39</v>
      </c>
      <c r="CP111" s="34"/>
      <c r="CQ111" s="34"/>
      <c r="CR111" s="36">
        <v>3921</v>
      </c>
      <c r="CS111" s="121">
        <f>SUM(CP111:CQ111)</f>
        <v>0</v>
      </c>
      <c r="CT111" s="34">
        <v>131</v>
      </c>
      <c r="CU111" s="34">
        <v>155</v>
      </c>
      <c r="CV111" s="36">
        <v>5126</v>
      </c>
      <c r="CW111" s="35">
        <f>CV111/E111</f>
        <v>7.696696696696697</v>
      </c>
      <c r="CX111" s="35">
        <f>CV111/CJ111</f>
        <v>3.3264114211550941</v>
      </c>
      <c r="CY111" s="34">
        <v>173</v>
      </c>
      <c r="CZ111" s="34">
        <v>310</v>
      </c>
      <c r="DA111" s="34">
        <v>0</v>
      </c>
      <c r="DB111" s="34">
        <v>0</v>
      </c>
      <c r="DC111" s="34">
        <v>0</v>
      </c>
      <c r="DD111" s="34">
        <v>7</v>
      </c>
      <c r="DE111" s="34">
        <v>0</v>
      </c>
      <c r="DF111" s="34">
        <v>7</v>
      </c>
      <c r="DG111" s="34">
        <v>0</v>
      </c>
      <c r="DH111" s="34">
        <v>0</v>
      </c>
      <c r="DI111" s="34">
        <v>0</v>
      </c>
      <c r="DJ111" s="34">
        <v>0</v>
      </c>
      <c r="DK111" s="34">
        <v>0</v>
      </c>
      <c r="DL111" s="36">
        <v>0</v>
      </c>
      <c r="DM111" s="34">
        <v>0</v>
      </c>
      <c r="DN111" s="34">
        <v>0</v>
      </c>
      <c r="DO111" s="34">
        <v>0</v>
      </c>
      <c r="DP111" s="34">
        <v>0</v>
      </c>
      <c r="DQ111" s="34">
        <v>0</v>
      </c>
      <c r="DR111" s="34">
        <v>0</v>
      </c>
      <c r="DS111" s="34">
        <v>7</v>
      </c>
      <c r="DT111" s="34">
        <v>0</v>
      </c>
      <c r="DU111" s="34">
        <v>0</v>
      </c>
      <c r="DV111" s="34">
        <v>0</v>
      </c>
      <c r="DW111" s="34">
        <v>46</v>
      </c>
      <c r="DX111" s="36"/>
      <c r="DY111" s="34">
        <v>46</v>
      </c>
      <c r="DZ111" s="34">
        <v>0</v>
      </c>
      <c r="EA111" s="34">
        <v>0</v>
      </c>
      <c r="EB111" s="34">
        <v>0</v>
      </c>
      <c r="EC111" s="34">
        <v>0</v>
      </c>
      <c r="ED111" s="34">
        <v>0</v>
      </c>
      <c r="EE111" s="36">
        <v>0</v>
      </c>
      <c r="EF111" s="34">
        <v>0</v>
      </c>
      <c r="EG111" s="34">
        <v>0</v>
      </c>
      <c r="EH111" s="34">
        <v>0</v>
      </c>
      <c r="EI111" s="34">
        <v>0</v>
      </c>
      <c r="EJ111" s="34">
        <v>0</v>
      </c>
      <c r="EK111" s="34">
        <v>0</v>
      </c>
      <c r="EL111" s="34">
        <v>46</v>
      </c>
      <c r="EM111" s="38">
        <f>EL111/E111</f>
        <v>6.9069069069069067E-2</v>
      </c>
      <c r="EN111" s="34">
        <v>18</v>
      </c>
      <c r="EO111" s="34">
        <v>243</v>
      </c>
      <c r="EP111" s="34">
        <v>7</v>
      </c>
      <c r="EQ111" s="34">
        <v>85</v>
      </c>
      <c r="ER111" s="34">
        <v>12</v>
      </c>
      <c r="ES111" s="34">
        <v>7</v>
      </c>
      <c r="ET111" s="34">
        <v>0</v>
      </c>
      <c r="EU111" s="34">
        <v>0</v>
      </c>
      <c r="EV111" s="34">
        <v>1</v>
      </c>
      <c r="EW111" s="34">
        <v>3</v>
      </c>
      <c r="EX111" s="34">
        <v>73</v>
      </c>
      <c r="EY111" s="34">
        <v>400</v>
      </c>
      <c r="EZ111" s="44">
        <v>861</v>
      </c>
    </row>
    <row r="112" spans="1:156" s="1" customFormat="1" x14ac:dyDescent="0.2">
      <c r="A112" s="1" t="s">
        <v>353</v>
      </c>
      <c r="B112" s="1" t="s">
        <v>354</v>
      </c>
      <c r="C112" s="1" t="s">
        <v>222</v>
      </c>
      <c r="D112" s="15" t="s">
        <v>170</v>
      </c>
      <c r="E112" s="16">
        <v>10912</v>
      </c>
      <c r="F112" s="17"/>
      <c r="G112" s="17"/>
      <c r="H112" s="17"/>
      <c r="I112" s="18">
        <v>52</v>
      </c>
      <c r="J112" s="18">
        <v>30</v>
      </c>
      <c r="K112" s="18">
        <v>22</v>
      </c>
      <c r="L112" s="18">
        <v>22</v>
      </c>
      <c r="M112" s="18">
        <v>0</v>
      </c>
      <c r="N112" s="16">
        <v>1298</v>
      </c>
      <c r="O112" s="16">
        <v>1298</v>
      </c>
      <c r="P112" s="16">
        <v>1298</v>
      </c>
      <c r="Q112" s="18">
        <v>0</v>
      </c>
      <c r="R112" s="18">
        <v>0</v>
      </c>
      <c r="S112" s="16">
        <v>11500</v>
      </c>
      <c r="T112" s="19">
        <f>S112/E112</f>
        <v>1.0538856304985338</v>
      </c>
      <c r="U112" s="20" t="s">
        <v>171</v>
      </c>
      <c r="V112" s="20" t="s">
        <v>172</v>
      </c>
      <c r="W112" s="21">
        <v>40</v>
      </c>
      <c r="X112" s="21">
        <v>65</v>
      </c>
      <c r="Y112" s="21">
        <v>60</v>
      </c>
      <c r="Z112" s="21">
        <v>165.2</v>
      </c>
      <c r="AA112" s="21">
        <v>0</v>
      </c>
      <c r="AB112" s="21">
        <v>165.2</v>
      </c>
      <c r="AC112" s="22">
        <v>0</v>
      </c>
      <c r="AD112" s="22">
        <v>0</v>
      </c>
      <c r="AE112" s="23">
        <v>302271</v>
      </c>
      <c r="AF112" s="24">
        <f>AE112/E112</f>
        <v>27.700788123167154</v>
      </c>
      <c r="AG112" s="25">
        <v>20</v>
      </c>
      <c r="AH112" s="25">
        <v>20</v>
      </c>
      <c r="AI112" s="25">
        <v>419</v>
      </c>
      <c r="AJ112" s="26" t="s">
        <v>181</v>
      </c>
      <c r="AK112" s="25">
        <v>11897</v>
      </c>
      <c r="AL112" s="23">
        <v>12316</v>
      </c>
      <c r="AM112" s="23">
        <f>AE112+AL112</f>
        <v>314587</v>
      </c>
      <c r="AN112" s="25">
        <v>0</v>
      </c>
      <c r="AO112" s="23">
        <f>AM112+AN112</f>
        <v>314587</v>
      </c>
      <c r="AP112" s="25">
        <v>0</v>
      </c>
      <c r="AQ112" s="23">
        <v>400</v>
      </c>
      <c r="AR112" s="25">
        <v>0</v>
      </c>
      <c r="AS112" s="25">
        <v>400</v>
      </c>
      <c r="AT112" s="25">
        <v>139288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8">
        <v>23889</v>
      </c>
      <c r="BA112" s="28">
        <v>8523</v>
      </c>
      <c r="BB112" s="28">
        <v>5079</v>
      </c>
      <c r="BC112" s="28">
        <v>37491</v>
      </c>
      <c r="BD112" s="114">
        <f>SUM(AZ112:BB112)</f>
        <v>37491</v>
      </c>
      <c r="BE112" s="29">
        <f>BC112/E112</f>
        <v>3.4357587976539588</v>
      </c>
      <c r="BF112" s="28">
        <v>163295</v>
      </c>
      <c r="BG112" s="28">
        <v>44658</v>
      </c>
      <c r="BH112" s="28">
        <v>207953</v>
      </c>
      <c r="BI112" s="114">
        <f>SUM(BF112:BG112)</f>
        <v>207953</v>
      </c>
      <c r="BJ112" s="28">
        <v>25106</v>
      </c>
      <c r="BK112" s="28">
        <v>270550</v>
      </c>
      <c r="BL112" s="30">
        <v>400</v>
      </c>
      <c r="BM112" s="30">
        <v>0</v>
      </c>
      <c r="BN112" s="32">
        <v>15660</v>
      </c>
      <c r="BO112" s="32">
        <v>23193</v>
      </c>
      <c r="BP112" s="32">
        <v>38853</v>
      </c>
      <c r="BQ112" s="32"/>
      <c r="BR112" s="32"/>
      <c r="BS112" s="32">
        <v>4357</v>
      </c>
      <c r="BT112" s="32"/>
      <c r="BU112" s="32"/>
      <c r="BV112" s="32">
        <v>2912</v>
      </c>
      <c r="BW112" s="32">
        <v>13158</v>
      </c>
      <c r="BX112" s="32">
        <v>10598</v>
      </c>
      <c r="BY112" s="32">
        <v>24</v>
      </c>
      <c r="BZ112" s="32">
        <v>3</v>
      </c>
      <c r="CA112" s="32">
        <v>27</v>
      </c>
      <c r="CB112" s="32">
        <v>14</v>
      </c>
      <c r="CC112" s="32">
        <v>46136</v>
      </c>
      <c r="CD112" s="32">
        <v>53</v>
      </c>
      <c r="CE112" s="37">
        <v>1435</v>
      </c>
      <c r="CF112" s="34">
        <v>214</v>
      </c>
      <c r="CG112" s="37">
        <v>1649</v>
      </c>
      <c r="CH112" s="118">
        <f>SUM(CE112:CF112)</f>
        <v>1649</v>
      </c>
      <c r="CI112" s="35">
        <f>CG112/E112</f>
        <v>0.15111803519061584</v>
      </c>
      <c r="CJ112" s="36">
        <v>654</v>
      </c>
      <c r="CK112" s="35">
        <f>CJ112/E112</f>
        <v>5.993401759530792E-2</v>
      </c>
      <c r="CL112" s="37">
        <v>1744</v>
      </c>
      <c r="CM112" s="36">
        <v>981</v>
      </c>
      <c r="CN112" s="36">
        <v>7703</v>
      </c>
      <c r="CO112" s="36">
        <v>7703</v>
      </c>
      <c r="CP112" s="37">
        <v>4275</v>
      </c>
      <c r="CQ112" s="34">
        <v>6525</v>
      </c>
      <c r="CR112" s="36">
        <v>10800</v>
      </c>
      <c r="CS112" s="121">
        <f>SUM(CP112:CQ112)</f>
        <v>10800</v>
      </c>
      <c r="CT112" s="34">
        <v>164</v>
      </c>
      <c r="CU112" s="37">
        <v>1962</v>
      </c>
      <c r="CV112" s="36">
        <v>26206</v>
      </c>
      <c r="CW112" s="35">
        <f>CV112/E112</f>
        <v>2.4015762463343107</v>
      </c>
      <c r="CX112" s="35">
        <f>CV112/CJ112</f>
        <v>40.070336391437309</v>
      </c>
      <c r="CY112" s="34">
        <v>766</v>
      </c>
      <c r="CZ112" s="34">
        <v>434</v>
      </c>
      <c r="DA112" s="34">
        <v>0</v>
      </c>
      <c r="DB112" s="34">
        <v>0</v>
      </c>
      <c r="DC112" s="34">
        <v>2</v>
      </c>
      <c r="DD112" s="34">
        <v>2</v>
      </c>
      <c r="DE112" s="34">
        <v>0</v>
      </c>
      <c r="DF112" s="34">
        <v>4</v>
      </c>
      <c r="DG112" s="34">
        <v>2</v>
      </c>
      <c r="DH112" s="34">
        <v>2</v>
      </c>
      <c r="DI112" s="34">
        <v>0</v>
      </c>
      <c r="DJ112" s="34">
        <v>0</v>
      </c>
      <c r="DK112" s="34">
        <v>6</v>
      </c>
      <c r="DL112" s="34">
        <v>10</v>
      </c>
      <c r="DM112" s="34">
        <v>0</v>
      </c>
      <c r="DN112" s="34">
        <v>0</v>
      </c>
      <c r="DO112" s="34">
        <v>0</v>
      </c>
      <c r="DP112" s="34">
        <v>15</v>
      </c>
      <c r="DQ112" s="34">
        <v>0</v>
      </c>
      <c r="DR112" s="34">
        <v>15</v>
      </c>
      <c r="DS112" s="34">
        <v>29</v>
      </c>
      <c r="DT112" s="34">
        <v>0</v>
      </c>
      <c r="DU112" s="34">
        <v>0</v>
      </c>
      <c r="DV112" s="34">
        <v>4</v>
      </c>
      <c r="DW112" s="34">
        <v>43</v>
      </c>
      <c r="DX112" s="34">
        <v>0</v>
      </c>
      <c r="DY112" s="34">
        <v>47</v>
      </c>
      <c r="DZ112" s="34">
        <v>82</v>
      </c>
      <c r="EA112" s="34">
        <v>82</v>
      </c>
      <c r="EB112" s="34">
        <v>0</v>
      </c>
      <c r="EC112" s="34">
        <v>0</v>
      </c>
      <c r="ED112" s="34">
        <v>120</v>
      </c>
      <c r="EE112" s="34">
        <v>284</v>
      </c>
      <c r="EF112" s="34">
        <v>0</v>
      </c>
      <c r="EG112" s="34">
        <v>0</v>
      </c>
      <c r="EH112" s="34">
        <v>0</v>
      </c>
      <c r="EI112" s="34">
        <v>53</v>
      </c>
      <c r="EJ112" s="34">
        <v>0</v>
      </c>
      <c r="EK112" s="34">
        <v>53</v>
      </c>
      <c r="EL112" s="34">
        <v>384</v>
      </c>
      <c r="EM112" s="38">
        <f>EL112/E112</f>
        <v>3.519061583577713E-2</v>
      </c>
      <c r="EN112" s="34">
        <v>102</v>
      </c>
      <c r="EO112" s="37">
        <v>3046</v>
      </c>
      <c r="EP112" s="34">
        <v>73</v>
      </c>
      <c r="EQ112" s="37">
        <v>2160</v>
      </c>
      <c r="ER112" s="34">
        <v>0</v>
      </c>
      <c r="ES112" s="34">
        <v>0</v>
      </c>
      <c r="ET112" s="34">
        <v>0</v>
      </c>
      <c r="EU112" s="34">
        <v>0</v>
      </c>
      <c r="EV112" s="34">
        <v>9</v>
      </c>
      <c r="EW112" s="34">
        <v>100</v>
      </c>
      <c r="EX112" s="34">
        <v>654</v>
      </c>
      <c r="EY112" s="36"/>
      <c r="EZ112" s="39">
        <v>40213</v>
      </c>
    </row>
    <row r="113" spans="1:156" s="1" customFormat="1" x14ac:dyDescent="0.2">
      <c r="A113" s="1" t="s">
        <v>522</v>
      </c>
      <c r="B113" s="1" t="s">
        <v>523</v>
      </c>
      <c r="C113" s="1" t="s">
        <v>193</v>
      </c>
      <c r="D113" s="45" t="s">
        <v>170</v>
      </c>
      <c r="E113" s="16">
        <v>1000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6">
        <v>1330</v>
      </c>
      <c r="T113" s="19">
        <f>S113/E113</f>
        <v>1.33</v>
      </c>
      <c r="U113" s="46" t="s">
        <v>281</v>
      </c>
      <c r="V113" s="46" t="s">
        <v>282</v>
      </c>
      <c r="W113" s="21"/>
      <c r="X113" s="21"/>
      <c r="Y113" s="21"/>
      <c r="Z113" s="21"/>
      <c r="AA113" s="21"/>
      <c r="AB113" s="21"/>
      <c r="AC113" s="22"/>
      <c r="AD113" s="22"/>
      <c r="AE113" s="23"/>
      <c r="AF113" s="24"/>
      <c r="AG113" s="26"/>
      <c r="AH113" s="26"/>
      <c r="AI113" s="26"/>
      <c r="AJ113" s="26"/>
      <c r="AK113" s="26"/>
      <c r="AL113" s="23"/>
      <c r="AM113" s="23"/>
      <c r="AN113" s="26"/>
      <c r="AO113" s="23"/>
      <c r="AP113" s="26"/>
      <c r="AQ113" s="23"/>
      <c r="AR113" s="26"/>
      <c r="AS113" s="26"/>
      <c r="AT113" s="26"/>
      <c r="AU113" s="40"/>
      <c r="AV113" s="40"/>
      <c r="AW113" s="40"/>
      <c r="AX113" s="40"/>
      <c r="AY113" s="40"/>
      <c r="AZ113" s="28"/>
      <c r="BA113" s="28"/>
      <c r="BB113" s="28"/>
      <c r="BC113" s="28"/>
      <c r="BD113" s="114">
        <f>SUM(AZ113:BB113)</f>
        <v>0</v>
      </c>
      <c r="BE113" s="29"/>
      <c r="BF113" s="28"/>
      <c r="BG113" s="28"/>
      <c r="BH113" s="28"/>
      <c r="BI113" s="114">
        <f>SUM(BF113:BG113)</f>
        <v>0</v>
      </c>
      <c r="BJ113" s="28"/>
      <c r="BK113" s="28"/>
      <c r="BL113" s="41"/>
      <c r="BM113" s="41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6"/>
      <c r="CF113" s="36"/>
      <c r="CG113" s="36"/>
      <c r="CH113" s="118">
        <f>SUM(CE113:CF113)</f>
        <v>0</v>
      </c>
      <c r="CI113" s="35"/>
      <c r="CJ113" s="36"/>
      <c r="CK113" s="35"/>
      <c r="CL113" s="36"/>
      <c r="CM113" s="36"/>
      <c r="CN113" s="36"/>
      <c r="CO113" s="36"/>
      <c r="CP113" s="36"/>
      <c r="CQ113" s="36"/>
      <c r="CR113" s="36"/>
      <c r="CS113" s="121">
        <f>SUM(CP113:CQ113)</f>
        <v>0</v>
      </c>
      <c r="CT113" s="36"/>
      <c r="CU113" s="36"/>
      <c r="CV113" s="36"/>
      <c r="CW113" s="35"/>
      <c r="CX113" s="35"/>
      <c r="CY113" s="36"/>
      <c r="CZ113" s="36"/>
      <c r="DA113" s="36"/>
      <c r="DB113" s="36"/>
      <c r="DC113" s="36"/>
      <c r="DD113" s="36"/>
      <c r="DE113" s="36"/>
      <c r="DF113" s="34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4"/>
      <c r="DS113" s="36"/>
      <c r="DT113" s="36"/>
      <c r="DU113" s="36"/>
      <c r="DV113" s="36"/>
      <c r="DW113" s="36"/>
      <c r="DX113" s="36"/>
      <c r="DY113" s="34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4"/>
      <c r="EL113" s="34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42"/>
    </row>
    <row r="114" spans="1:156" s="1" customFormat="1" x14ac:dyDescent="0.2">
      <c r="A114" s="1" t="s">
        <v>524</v>
      </c>
      <c r="B114" s="1" t="s">
        <v>525</v>
      </c>
      <c r="C114" s="1" t="s">
        <v>225</v>
      </c>
      <c r="D114" s="15" t="s">
        <v>162</v>
      </c>
      <c r="E114" s="16">
        <v>1697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6">
        <v>4000</v>
      </c>
      <c r="T114" s="19">
        <f>S114/E114</f>
        <v>2.3571007660577488</v>
      </c>
      <c r="U114" s="20">
        <v>44105</v>
      </c>
      <c r="V114" s="20">
        <v>44469</v>
      </c>
      <c r="W114" s="21"/>
      <c r="X114" s="21"/>
      <c r="Y114" s="21"/>
      <c r="Z114" s="21"/>
      <c r="AA114" s="21"/>
      <c r="AB114" s="21"/>
      <c r="AC114" s="22"/>
      <c r="AD114" s="22"/>
      <c r="AE114" s="23"/>
      <c r="AF114" s="24"/>
      <c r="AG114" s="26"/>
      <c r="AH114" s="26"/>
      <c r="AI114" s="26"/>
      <c r="AJ114" s="26"/>
      <c r="AK114" s="26"/>
      <c r="AL114" s="23"/>
      <c r="AM114" s="23"/>
      <c r="AN114" s="26"/>
      <c r="AO114" s="23"/>
      <c r="AP114" s="26"/>
      <c r="AQ114" s="23"/>
      <c r="AR114" s="26"/>
      <c r="AS114" s="26"/>
      <c r="AT114" s="26"/>
      <c r="AU114" s="40"/>
      <c r="AV114" s="40"/>
      <c r="AW114" s="40"/>
      <c r="AX114" s="40"/>
      <c r="AY114" s="40"/>
      <c r="AZ114" s="28"/>
      <c r="BA114" s="28"/>
      <c r="BB114" s="28"/>
      <c r="BC114" s="28"/>
      <c r="BD114" s="114">
        <f>SUM(AZ114:BB114)</f>
        <v>0</v>
      </c>
      <c r="BE114" s="29"/>
      <c r="BF114" s="28"/>
      <c r="BG114" s="28"/>
      <c r="BH114" s="28"/>
      <c r="BI114" s="114">
        <f>SUM(BF114:BG114)</f>
        <v>0</v>
      </c>
      <c r="BJ114" s="28"/>
      <c r="BK114" s="28"/>
      <c r="BL114" s="41"/>
      <c r="BM114" s="41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6"/>
      <c r="CF114" s="36"/>
      <c r="CG114" s="36"/>
      <c r="CH114" s="118">
        <f>SUM(CE114:CF114)</f>
        <v>0</v>
      </c>
      <c r="CI114" s="35"/>
      <c r="CJ114" s="36"/>
      <c r="CK114" s="35"/>
      <c r="CL114" s="36"/>
      <c r="CM114" s="36"/>
      <c r="CN114" s="36"/>
      <c r="CO114" s="36"/>
      <c r="CP114" s="36"/>
      <c r="CQ114" s="36"/>
      <c r="CR114" s="36"/>
      <c r="CS114" s="121">
        <f>SUM(CP114:CQ114)</f>
        <v>0</v>
      </c>
      <c r="CT114" s="36"/>
      <c r="CU114" s="36"/>
      <c r="CV114" s="36"/>
      <c r="CW114" s="35"/>
      <c r="CX114" s="35"/>
      <c r="CY114" s="36"/>
      <c r="CZ114" s="36"/>
      <c r="DA114" s="36"/>
      <c r="DB114" s="36"/>
      <c r="DC114" s="36"/>
      <c r="DD114" s="36"/>
      <c r="DE114" s="36"/>
      <c r="DF114" s="34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4"/>
      <c r="DS114" s="36"/>
      <c r="DT114" s="36"/>
      <c r="DU114" s="36"/>
      <c r="DV114" s="36"/>
      <c r="DW114" s="36"/>
      <c r="DX114" s="36"/>
      <c r="DY114" s="34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4"/>
      <c r="EL114" s="34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42"/>
    </row>
    <row r="115" spans="1:156" s="1" customFormat="1" x14ac:dyDescent="0.2">
      <c r="A115" s="1" t="s">
        <v>526</v>
      </c>
      <c r="B115" s="1" t="s">
        <v>527</v>
      </c>
      <c r="C115" s="1" t="s">
        <v>231</v>
      </c>
      <c r="D115" s="15" t="s">
        <v>170</v>
      </c>
      <c r="E115" s="16">
        <v>1659</v>
      </c>
      <c r="F115" s="17">
        <v>40</v>
      </c>
      <c r="G115" s="17">
        <v>12</v>
      </c>
      <c r="H115" s="17">
        <v>40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>
        <v>420</v>
      </c>
      <c r="T115" s="19">
        <f>S115/E115</f>
        <v>0.25316455696202533</v>
      </c>
      <c r="U115" s="20">
        <v>44197</v>
      </c>
      <c r="V115" s="20">
        <v>44561</v>
      </c>
      <c r="W115" s="21"/>
      <c r="X115" s="21"/>
      <c r="Y115" s="21"/>
      <c r="Z115" s="21"/>
      <c r="AA115" s="21"/>
      <c r="AB115" s="21"/>
      <c r="AC115" s="22"/>
      <c r="AD115" s="22"/>
      <c r="AE115" s="23"/>
      <c r="AF115" s="24"/>
      <c r="AG115" s="26"/>
      <c r="AH115" s="26"/>
      <c r="AI115" s="26"/>
      <c r="AJ115" s="26"/>
      <c r="AK115" s="26"/>
      <c r="AL115" s="23"/>
      <c r="AM115" s="23"/>
      <c r="AN115" s="26"/>
      <c r="AO115" s="23"/>
      <c r="AP115" s="26"/>
      <c r="AQ115" s="23"/>
      <c r="AR115" s="26"/>
      <c r="AS115" s="26"/>
      <c r="AT115" s="26"/>
      <c r="AU115" s="40"/>
      <c r="AV115" s="40"/>
      <c r="AW115" s="40"/>
      <c r="AX115" s="40"/>
      <c r="AY115" s="40"/>
      <c r="AZ115" s="28"/>
      <c r="BA115" s="28"/>
      <c r="BB115" s="28"/>
      <c r="BC115" s="28"/>
      <c r="BD115" s="114">
        <f>SUM(AZ115:BB115)</f>
        <v>0</v>
      </c>
      <c r="BE115" s="29"/>
      <c r="BF115" s="28"/>
      <c r="BG115" s="28"/>
      <c r="BH115" s="28"/>
      <c r="BI115" s="114">
        <f>SUM(BF115:BG115)</f>
        <v>0</v>
      </c>
      <c r="BJ115" s="28"/>
      <c r="BK115" s="28"/>
      <c r="BL115" s="41"/>
      <c r="BM115" s="41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6"/>
      <c r="CF115" s="36"/>
      <c r="CG115" s="36"/>
      <c r="CH115" s="118">
        <f>SUM(CE115:CF115)</f>
        <v>0</v>
      </c>
      <c r="CI115" s="35"/>
      <c r="CJ115" s="36"/>
      <c r="CK115" s="35"/>
      <c r="CL115" s="36"/>
      <c r="CM115" s="36"/>
      <c r="CN115" s="36"/>
      <c r="CO115" s="36"/>
      <c r="CP115" s="36"/>
      <c r="CQ115" s="36"/>
      <c r="CR115" s="36"/>
      <c r="CS115" s="121">
        <f>SUM(CP115:CQ115)</f>
        <v>0</v>
      </c>
      <c r="CT115" s="36"/>
      <c r="CU115" s="36"/>
      <c r="CV115" s="36"/>
      <c r="CW115" s="35"/>
      <c r="CX115" s="35"/>
      <c r="CY115" s="36"/>
      <c r="CZ115" s="36"/>
      <c r="DA115" s="36"/>
      <c r="DB115" s="36"/>
      <c r="DC115" s="36"/>
      <c r="DD115" s="36"/>
      <c r="DE115" s="36"/>
      <c r="DF115" s="34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4"/>
      <c r="DS115" s="36"/>
      <c r="DT115" s="36"/>
      <c r="DU115" s="36"/>
      <c r="DV115" s="36"/>
      <c r="DW115" s="36"/>
      <c r="DX115" s="36"/>
      <c r="DY115" s="34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4"/>
      <c r="EL115" s="34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42"/>
    </row>
    <row r="116" spans="1:156" s="1" customFormat="1" x14ac:dyDescent="0.2">
      <c r="A116" s="1" t="s">
        <v>355</v>
      </c>
      <c r="B116" s="1" t="s">
        <v>356</v>
      </c>
      <c r="C116" s="1" t="s">
        <v>199</v>
      </c>
      <c r="D116" s="15" t="s">
        <v>162</v>
      </c>
      <c r="E116" s="16">
        <v>1113</v>
      </c>
      <c r="F116" s="17">
        <v>8</v>
      </c>
      <c r="G116" s="17">
        <v>44</v>
      </c>
      <c r="H116" s="17">
        <v>8</v>
      </c>
      <c r="I116" s="18">
        <v>52</v>
      </c>
      <c r="J116" s="18">
        <v>12</v>
      </c>
      <c r="K116" s="18">
        <v>40</v>
      </c>
      <c r="L116" s="18">
        <v>40</v>
      </c>
      <c r="M116" s="18">
        <v>200</v>
      </c>
      <c r="N116" s="18">
        <v>382</v>
      </c>
      <c r="O116" s="18">
        <v>140</v>
      </c>
      <c r="P116" s="18">
        <v>582</v>
      </c>
      <c r="Q116" s="17"/>
      <c r="R116" s="17"/>
      <c r="S116" s="16">
        <v>2260</v>
      </c>
      <c r="T116" s="19">
        <f>S116/E116</f>
        <v>2.0305480682839172</v>
      </c>
      <c r="U116" s="20" t="s">
        <v>163</v>
      </c>
      <c r="V116" s="20" t="s">
        <v>164</v>
      </c>
      <c r="W116" s="21">
        <v>0</v>
      </c>
      <c r="X116" s="21">
        <v>0</v>
      </c>
      <c r="Y116" s="21">
        <v>25</v>
      </c>
      <c r="Z116" s="21">
        <v>25.2</v>
      </c>
      <c r="AA116" s="21">
        <v>0</v>
      </c>
      <c r="AB116" s="21">
        <v>25.2</v>
      </c>
      <c r="AC116" s="21">
        <v>3.5</v>
      </c>
      <c r="AD116" s="21">
        <v>6</v>
      </c>
      <c r="AE116" s="23">
        <v>34000</v>
      </c>
      <c r="AF116" s="24">
        <f>AE116/E116</f>
        <v>30.548068283917342</v>
      </c>
      <c r="AG116" s="25">
        <v>0</v>
      </c>
      <c r="AH116" s="25">
        <v>0</v>
      </c>
      <c r="AI116" s="25">
        <v>0</v>
      </c>
      <c r="AJ116" s="26" t="s">
        <v>181</v>
      </c>
      <c r="AK116" s="25">
        <v>32669</v>
      </c>
      <c r="AL116" s="23">
        <v>32669</v>
      </c>
      <c r="AM116" s="23">
        <f>AE116+AL116</f>
        <v>66669</v>
      </c>
      <c r="AN116" s="25">
        <v>2944</v>
      </c>
      <c r="AO116" s="23">
        <f>AM116+AN116</f>
        <v>69613</v>
      </c>
      <c r="AP116" s="25">
        <v>0</v>
      </c>
      <c r="AQ116" s="23">
        <v>520</v>
      </c>
      <c r="AR116" s="25">
        <v>0</v>
      </c>
      <c r="AS116" s="25">
        <v>520</v>
      </c>
      <c r="AT116" s="25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8">
        <v>4315</v>
      </c>
      <c r="BA116" s="28">
        <v>646</v>
      </c>
      <c r="BB116" s="28">
        <v>2218</v>
      </c>
      <c r="BC116" s="28">
        <v>7179</v>
      </c>
      <c r="BD116" s="114">
        <f>SUM(AZ116:BB116)</f>
        <v>7179</v>
      </c>
      <c r="BE116" s="29">
        <f>BC116/E116</f>
        <v>6.4501347708894876</v>
      </c>
      <c r="BF116" s="28">
        <v>29596</v>
      </c>
      <c r="BG116" s="28">
        <v>2293</v>
      </c>
      <c r="BH116" s="28">
        <v>31889</v>
      </c>
      <c r="BI116" s="114">
        <f>SUM(BF116:BG116)</f>
        <v>31889</v>
      </c>
      <c r="BJ116" s="28">
        <v>17270</v>
      </c>
      <c r="BK116" s="28">
        <v>56338</v>
      </c>
      <c r="BL116" s="30">
        <v>825</v>
      </c>
      <c r="BM116" s="30">
        <v>0</v>
      </c>
      <c r="BN116" s="32"/>
      <c r="BO116" s="32"/>
      <c r="BP116" s="32">
        <v>9635</v>
      </c>
      <c r="BQ116" s="32"/>
      <c r="BR116" s="32"/>
      <c r="BS116" s="32">
        <v>953</v>
      </c>
      <c r="BT116" s="32"/>
      <c r="BU116" s="32"/>
      <c r="BV116" s="32">
        <v>531</v>
      </c>
      <c r="BW116" s="32">
        <v>12598</v>
      </c>
      <c r="BX116" s="32">
        <v>0</v>
      </c>
      <c r="BY116" s="32">
        <v>16</v>
      </c>
      <c r="BZ116" s="32">
        <v>0</v>
      </c>
      <c r="CA116" s="32">
        <v>16</v>
      </c>
      <c r="CB116" s="32">
        <v>1</v>
      </c>
      <c r="CC116" s="32">
        <v>11120</v>
      </c>
      <c r="CD116" s="32">
        <v>53</v>
      </c>
      <c r="CE116" s="34"/>
      <c r="CF116" s="34"/>
      <c r="CG116" s="34">
        <v>323</v>
      </c>
      <c r="CH116" s="118">
        <f>SUM(CE116:CF116)</f>
        <v>0</v>
      </c>
      <c r="CI116" s="35">
        <f>CG116/E116</f>
        <v>0.29020664869721474</v>
      </c>
      <c r="CJ116" s="36">
        <v>2000</v>
      </c>
      <c r="CK116" s="35">
        <f>CJ116/E116</f>
        <v>1.7969451931716083</v>
      </c>
      <c r="CL116" s="34">
        <v>500</v>
      </c>
      <c r="CM116" s="36">
        <v>500</v>
      </c>
      <c r="CN116" s="36">
        <v>808</v>
      </c>
      <c r="CO116" s="36">
        <v>210</v>
      </c>
      <c r="CP116" s="34"/>
      <c r="CQ116" s="34"/>
      <c r="CR116" s="36">
        <v>4752</v>
      </c>
      <c r="CS116" s="121">
        <f>SUM(CP116:CQ116)</f>
        <v>0</v>
      </c>
      <c r="CT116" s="34">
        <v>1</v>
      </c>
      <c r="CU116" s="34">
        <v>0</v>
      </c>
      <c r="CV116" s="36">
        <v>5770</v>
      </c>
      <c r="CW116" s="35">
        <f>CV116/E116</f>
        <v>5.1841868823000903</v>
      </c>
      <c r="CX116" s="35">
        <f>CV116/CJ116</f>
        <v>2.8849999999999998</v>
      </c>
      <c r="CY116" s="34">
        <v>160</v>
      </c>
      <c r="CZ116" s="34">
        <v>398</v>
      </c>
      <c r="DA116" s="34">
        <v>1</v>
      </c>
      <c r="DB116" s="34">
        <v>11</v>
      </c>
      <c r="DC116" s="34">
        <v>0</v>
      </c>
      <c r="DD116" s="34">
        <v>0</v>
      </c>
      <c r="DE116" s="34">
        <v>0</v>
      </c>
      <c r="DF116" s="34">
        <v>12</v>
      </c>
      <c r="DG116" s="34">
        <v>0</v>
      </c>
      <c r="DH116" s="34">
        <v>0</v>
      </c>
      <c r="DI116" s="34">
        <v>0</v>
      </c>
      <c r="DJ116" s="34">
        <v>0</v>
      </c>
      <c r="DK116" s="34">
        <v>1</v>
      </c>
      <c r="DL116" s="34">
        <v>1</v>
      </c>
      <c r="DM116" s="34">
        <v>0</v>
      </c>
      <c r="DN116" s="34">
        <v>5</v>
      </c>
      <c r="DO116" s="34">
        <v>0</v>
      </c>
      <c r="DP116" s="34">
        <v>0</v>
      </c>
      <c r="DQ116" s="34">
        <v>0</v>
      </c>
      <c r="DR116" s="34">
        <v>5</v>
      </c>
      <c r="DS116" s="34">
        <v>18</v>
      </c>
      <c r="DT116" s="34">
        <v>2</v>
      </c>
      <c r="DU116" s="34">
        <v>54</v>
      </c>
      <c r="DV116" s="34">
        <v>0</v>
      </c>
      <c r="DW116" s="34">
        <v>0</v>
      </c>
      <c r="DX116" s="34">
        <v>12</v>
      </c>
      <c r="DY116" s="34">
        <v>68</v>
      </c>
      <c r="DZ116" s="34">
        <v>4</v>
      </c>
      <c r="EA116" s="34">
        <v>12</v>
      </c>
      <c r="EB116" s="34">
        <v>0</v>
      </c>
      <c r="EC116" s="34">
        <v>0</v>
      </c>
      <c r="ED116" s="34">
        <v>0</v>
      </c>
      <c r="EE116" s="34">
        <v>16</v>
      </c>
      <c r="EF116" s="34">
        <v>5</v>
      </c>
      <c r="EG116" s="34">
        <v>22</v>
      </c>
      <c r="EH116" s="34">
        <v>0</v>
      </c>
      <c r="EI116" s="34">
        <v>0</v>
      </c>
      <c r="EJ116" s="34">
        <v>0</v>
      </c>
      <c r="EK116" s="34">
        <v>27</v>
      </c>
      <c r="EL116" s="34">
        <v>111</v>
      </c>
      <c r="EM116" s="38">
        <f>EL116/E116</f>
        <v>9.9730458221024262E-2</v>
      </c>
      <c r="EN116" s="34">
        <v>0</v>
      </c>
      <c r="EO116" s="34">
        <v>0</v>
      </c>
      <c r="EP116" s="34">
        <v>10</v>
      </c>
      <c r="EQ116" s="34">
        <v>15</v>
      </c>
      <c r="ER116" s="34">
        <v>6</v>
      </c>
      <c r="ES116" s="34">
        <v>6</v>
      </c>
      <c r="ET116" s="34">
        <v>3</v>
      </c>
      <c r="EU116" s="34">
        <v>0</v>
      </c>
      <c r="EV116" s="34">
        <v>2</v>
      </c>
      <c r="EW116" s="34">
        <v>3</v>
      </c>
      <c r="EX116" s="34">
        <v>250</v>
      </c>
      <c r="EY116" s="37">
        <v>2500</v>
      </c>
      <c r="EZ116" s="44"/>
    </row>
    <row r="117" spans="1:156" s="1" customFormat="1" x14ac:dyDescent="0.2">
      <c r="A117" s="1" t="s">
        <v>466</v>
      </c>
      <c r="B117" s="1" t="s">
        <v>467</v>
      </c>
      <c r="C117" s="1" t="s">
        <v>327</v>
      </c>
      <c r="D117" s="15" t="s">
        <v>162</v>
      </c>
      <c r="E117" s="16">
        <v>5485</v>
      </c>
      <c r="F117" s="17"/>
      <c r="G117" s="17"/>
      <c r="H117" s="17"/>
      <c r="I117" s="18">
        <v>52</v>
      </c>
      <c r="J117" s="18">
        <v>44</v>
      </c>
      <c r="K117" s="18">
        <v>8</v>
      </c>
      <c r="L117" s="18">
        <v>8</v>
      </c>
      <c r="M117" s="18">
        <v>0</v>
      </c>
      <c r="N117" s="18">
        <v>304</v>
      </c>
      <c r="O117" s="16">
        <v>1716</v>
      </c>
      <c r="P117" s="18">
        <v>304</v>
      </c>
      <c r="Q117" s="18"/>
      <c r="R117" s="18"/>
      <c r="S117" s="16">
        <v>9430</v>
      </c>
      <c r="T117" s="19">
        <f>S117/E117</f>
        <v>1.7192342752962626</v>
      </c>
      <c r="U117" s="20" t="s">
        <v>171</v>
      </c>
      <c r="V117" s="20" t="s">
        <v>172</v>
      </c>
      <c r="W117" s="21">
        <v>40</v>
      </c>
      <c r="X117" s="21">
        <v>60</v>
      </c>
      <c r="Y117" s="21">
        <v>95</v>
      </c>
      <c r="Z117" s="21">
        <v>195.2</v>
      </c>
      <c r="AA117" s="21">
        <v>0</v>
      </c>
      <c r="AB117" s="21">
        <v>195.2</v>
      </c>
      <c r="AC117" s="22">
        <v>0</v>
      </c>
      <c r="AD117" s="22">
        <v>0</v>
      </c>
      <c r="AE117" s="23">
        <v>180601</v>
      </c>
      <c r="AF117" s="24">
        <f>AE117/E117</f>
        <v>32.926344576116684</v>
      </c>
      <c r="AG117" s="25">
        <v>0</v>
      </c>
      <c r="AH117" s="25">
        <v>0</v>
      </c>
      <c r="AI117" s="25">
        <v>0</v>
      </c>
      <c r="AJ117" s="26" t="s">
        <v>451</v>
      </c>
      <c r="AK117" s="25">
        <v>20130</v>
      </c>
      <c r="AL117" s="23">
        <v>20130</v>
      </c>
      <c r="AM117" s="23">
        <f>AE117+AL117</f>
        <v>200731</v>
      </c>
      <c r="AN117" s="25">
        <v>19998</v>
      </c>
      <c r="AO117" s="23">
        <f>AM117+AN117</f>
        <v>220729</v>
      </c>
      <c r="AP117" s="25">
        <v>1700</v>
      </c>
      <c r="AQ117" s="23">
        <v>39620</v>
      </c>
      <c r="AR117" s="25">
        <v>6000</v>
      </c>
      <c r="AS117" s="25">
        <v>47320</v>
      </c>
      <c r="AT117" s="25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8">
        <v>8062</v>
      </c>
      <c r="BA117" s="28">
        <v>2790</v>
      </c>
      <c r="BB117" s="28">
        <v>3239</v>
      </c>
      <c r="BC117" s="28">
        <v>14091</v>
      </c>
      <c r="BD117" s="114">
        <f>SUM(AZ117:BB117)</f>
        <v>14091</v>
      </c>
      <c r="BE117" s="29">
        <f>BC117/E117</f>
        <v>2.5690063810391979</v>
      </c>
      <c r="BF117" s="28">
        <v>158608</v>
      </c>
      <c r="BG117" s="28">
        <v>29011</v>
      </c>
      <c r="BH117" s="28">
        <v>187619</v>
      </c>
      <c r="BI117" s="114">
        <f>SUM(BF117:BG117)</f>
        <v>187619</v>
      </c>
      <c r="BJ117" s="28">
        <v>61421</v>
      </c>
      <c r="BK117" s="28">
        <v>263131</v>
      </c>
      <c r="BL117" s="30">
        <v>4697</v>
      </c>
      <c r="BM117" s="30">
        <v>0</v>
      </c>
      <c r="BN117" s="32"/>
      <c r="BO117" s="32"/>
      <c r="BP117" s="32">
        <v>22653</v>
      </c>
      <c r="BQ117" s="32">
        <v>1258</v>
      </c>
      <c r="BR117" s="32">
        <v>610</v>
      </c>
      <c r="BS117" s="32">
        <v>1868</v>
      </c>
      <c r="BT117" s="32">
        <v>1189</v>
      </c>
      <c r="BU117" s="32">
        <v>256</v>
      </c>
      <c r="BV117" s="32">
        <v>1445</v>
      </c>
      <c r="BW117" s="43">
        <v>13158</v>
      </c>
      <c r="BX117" s="32">
        <v>9727</v>
      </c>
      <c r="BY117" s="32">
        <v>16</v>
      </c>
      <c r="BZ117" s="32">
        <v>4</v>
      </c>
      <c r="CA117" s="32">
        <v>20</v>
      </c>
      <c r="CB117" s="32">
        <v>10</v>
      </c>
      <c r="CC117" s="32">
        <v>25976</v>
      </c>
      <c r="CD117" s="32">
        <v>52</v>
      </c>
      <c r="CE117" s="34"/>
      <c r="CF117" s="34"/>
      <c r="CG117" s="37">
        <v>4356</v>
      </c>
      <c r="CH117" s="118">
        <f>SUM(CE117:CF117)</f>
        <v>0</v>
      </c>
      <c r="CI117" s="35">
        <f>CG117/E117</f>
        <v>0.79416590701914314</v>
      </c>
      <c r="CJ117" s="36">
        <v>530</v>
      </c>
      <c r="CK117" s="35">
        <f>CJ117/E117</f>
        <v>9.6627164995442119E-2</v>
      </c>
      <c r="CL117" s="34">
        <v>515</v>
      </c>
      <c r="CM117" s="36">
        <v>5034</v>
      </c>
      <c r="CN117" s="36">
        <v>4507</v>
      </c>
      <c r="CO117" s="36">
        <v>169</v>
      </c>
      <c r="CP117" s="37">
        <v>5453</v>
      </c>
      <c r="CQ117" s="34">
        <v>1400</v>
      </c>
      <c r="CR117" s="36">
        <v>6853</v>
      </c>
      <c r="CS117" s="121">
        <f>SUM(CP117:CQ117)</f>
        <v>6853</v>
      </c>
      <c r="CT117" s="34">
        <v>4</v>
      </c>
      <c r="CU117" s="36" t="s">
        <v>184</v>
      </c>
      <c r="CV117" s="36">
        <v>11529</v>
      </c>
      <c r="CW117" s="35">
        <f>CV117/E117</f>
        <v>2.1019143117593435</v>
      </c>
      <c r="CX117" s="35">
        <f>CV117/CJ117</f>
        <v>21.752830188679244</v>
      </c>
      <c r="CY117" s="37">
        <v>3131</v>
      </c>
      <c r="CZ117" s="37">
        <v>3222</v>
      </c>
      <c r="DA117" s="34">
        <v>8</v>
      </c>
      <c r="DB117" s="34">
        <v>4</v>
      </c>
      <c r="DC117" s="34">
        <v>5</v>
      </c>
      <c r="DD117" s="34">
        <v>0</v>
      </c>
      <c r="DE117" s="34">
        <v>0</v>
      </c>
      <c r="DF117" s="34">
        <v>17</v>
      </c>
      <c r="DG117" s="34">
        <v>0</v>
      </c>
      <c r="DH117" s="36"/>
      <c r="DI117" s="36"/>
      <c r="DJ117" s="34">
        <v>1</v>
      </c>
      <c r="DK117" s="34">
        <v>1</v>
      </c>
      <c r="DL117" s="34">
        <v>2</v>
      </c>
      <c r="DM117" s="34">
        <v>39</v>
      </c>
      <c r="DN117" s="34">
        <v>3</v>
      </c>
      <c r="DO117" s="34">
        <v>21</v>
      </c>
      <c r="DP117" s="34">
        <v>0</v>
      </c>
      <c r="DQ117" s="34">
        <v>0</v>
      </c>
      <c r="DR117" s="34">
        <v>63</v>
      </c>
      <c r="DS117" s="34">
        <v>82</v>
      </c>
      <c r="DT117" s="34">
        <v>84</v>
      </c>
      <c r="DU117" s="34">
        <v>153</v>
      </c>
      <c r="DV117" s="34">
        <v>14</v>
      </c>
      <c r="DW117" s="34">
        <v>68</v>
      </c>
      <c r="DX117" s="34">
        <v>0</v>
      </c>
      <c r="DY117" s="34">
        <v>319</v>
      </c>
      <c r="DZ117" s="34">
        <v>0</v>
      </c>
      <c r="EA117" s="34">
        <v>0</v>
      </c>
      <c r="EB117" s="34">
        <v>0</v>
      </c>
      <c r="EC117" s="34">
        <v>0</v>
      </c>
      <c r="ED117" s="34">
        <v>0</v>
      </c>
      <c r="EE117" s="36">
        <v>0</v>
      </c>
      <c r="EF117" s="34">
        <v>120</v>
      </c>
      <c r="EG117" s="34">
        <v>2</v>
      </c>
      <c r="EH117" s="34">
        <v>63</v>
      </c>
      <c r="EI117" s="34">
        <v>4</v>
      </c>
      <c r="EJ117" s="34">
        <v>15</v>
      </c>
      <c r="EK117" s="34">
        <v>204</v>
      </c>
      <c r="EL117" s="34">
        <v>523</v>
      </c>
      <c r="EM117" s="38">
        <f>EL117/E117</f>
        <v>9.535095715587967E-2</v>
      </c>
      <c r="EN117" s="34">
        <v>24</v>
      </c>
      <c r="EO117" s="37">
        <v>2139</v>
      </c>
      <c r="EP117" s="34">
        <v>32</v>
      </c>
      <c r="EQ117" s="34">
        <v>350</v>
      </c>
      <c r="ER117" s="34">
        <v>0</v>
      </c>
      <c r="ES117" s="34">
        <v>10</v>
      </c>
      <c r="ET117" s="34">
        <v>0</v>
      </c>
      <c r="EU117" s="34">
        <v>0</v>
      </c>
      <c r="EV117" s="34">
        <v>11</v>
      </c>
      <c r="EW117" s="34">
        <v>0</v>
      </c>
      <c r="EX117" s="34">
        <v>941</v>
      </c>
      <c r="EY117" s="37">
        <v>8028</v>
      </c>
      <c r="EZ117" s="44"/>
    </row>
    <row r="118" spans="1:156" s="1" customFormat="1" x14ac:dyDescent="0.2">
      <c r="A118" s="1" t="s">
        <v>528</v>
      </c>
      <c r="B118" s="1" t="s">
        <v>529</v>
      </c>
      <c r="C118" s="1" t="s">
        <v>196</v>
      </c>
      <c r="D118" s="15" t="s">
        <v>162</v>
      </c>
      <c r="E118" s="16">
        <v>1124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6">
        <v>1600</v>
      </c>
      <c r="T118" s="19">
        <f>S118/E118</f>
        <v>1.4234875444839858</v>
      </c>
      <c r="U118" s="46" t="s">
        <v>163</v>
      </c>
      <c r="V118" s="46" t="s">
        <v>164</v>
      </c>
      <c r="W118" s="21"/>
      <c r="X118" s="21"/>
      <c r="Y118" s="21"/>
      <c r="Z118" s="21"/>
      <c r="AA118" s="21"/>
      <c r="AB118" s="21"/>
      <c r="AC118" s="22"/>
      <c r="AD118" s="22"/>
      <c r="AE118" s="23"/>
      <c r="AF118" s="24"/>
      <c r="AG118" s="26"/>
      <c r="AH118" s="26"/>
      <c r="AI118" s="26"/>
      <c r="AJ118" s="26"/>
      <c r="AK118" s="26"/>
      <c r="AL118" s="23"/>
      <c r="AM118" s="23"/>
      <c r="AN118" s="26"/>
      <c r="AO118" s="23"/>
      <c r="AP118" s="26"/>
      <c r="AQ118" s="23"/>
      <c r="AR118" s="26"/>
      <c r="AS118" s="26"/>
      <c r="AT118" s="26"/>
      <c r="AU118" s="40"/>
      <c r="AV118" s="40"/>
      <c r="AW118" s="40"/>
      <c r="AX118" s="40"/>
      <c r="AY118" s="40"/>
      <c r="AZ118" s="28"/>
      <c r="BA118" s="28"/>
      <c r="BB118" s="28"/>
      <c r="BC118" s="28"/>
      <c r="BD118" s="114">
        <f>SUM(AZ118:BB118)</f>
        <v>0</v>
      </c>
      <c r="BE118" s="29"/>
      <c r="BF118" s="28"/>
      <c r="BG118" s="28"/>
      <c r="BH118" s="28"/>
      <c r="BI118" s="114">
        <f>SUM(BF118:BG118)</f>
        <v>0</v>
      </c>
      <c r="BJ118" s="28"/>
      <c r="BK118" s="28"/>
      <c r="BL118" s="41"/>
      <c r="BM118" s="41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6"/>
      <c r="CF118" s="36"/>
      <c r="CG118" s="36"/>
      <c r="CH118" s="118">
        <f>SUM(CE118:CF118)</f>
        <v>0</v>
      </c>
      <c r="CI118" s="35"/>
      <c r="CJ118" s="36"/>
      <c r="CK118" s="35"/>
      <c r="CL118" s="36"/>
      <c r="CM118" s="36"/>
      <c r="CN118" s="36"/>
      <c r="CO118" s="36"/>
      <c r="CP118" s="36"/>
      <c r="CQ118" s="36"/>
      <c r="CR118" s="36"/>
      <c r="CS118" s="121">
        <f>SUM(CP118:CQ118)</f>
        <v>0</v>
      </c>
      <c r="CT118" s="36"/>
      <c r="CU118" s="36"/>
      <c r="CV118" s="36"/>
      <c r="CW118" s="35"/>
      <c r="CX118" s="35"/>
      <c r="CY118" s="36"/>
      <c r="CZ118" s="36"/>
      <c r="DA118" s="36"/>
      <c r="DB118" s="36"/>
      <c r="DC118" s="36"/>
      <c r="DD118" s="36"/>
      <c r="DE118" s="36"/>
      <c r="DF118" s="34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4"/>
      <c r="DS118" s="36"/>
      <c r="DT118" s="36"/>
      <c r="DU118" s="36"/>
      <c r="DV118" s="36"/>
      <c r="DW118" s="36"/>
      <c r="DX118" s="36"/>
      <c r="DY118" s="34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4"/>
      <c r="EL118" s="34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42"/>
    </row>
    <row r="119" spans="1:156" s="1" customFormat="1" x14ac:dyDescent="0.2">
      <c r="A119" s="1" t="s">
        <v>357</v>
      </c>
      <c r="B119" s="1" t="s">
        <v>358</v>
      </c>
      <c r="C119" s="1" t="s">
        <v>169</v>
      </c>
      <c r="D119" s="15" t="s">
        <v>162</v>
      </c>
      <c r="E119" s="16">
        <v>1785</v>
      </c>
      <c r="F119" s="17">
        <v>18</v>
      </c>
      <c r="G119" s="17">
        <v>34</v>
      </c>
      <c r="H119" s="17">
        <v>7</v>
      </c>
      <c r="I119" s="18">
        <v>52</v>
      </c>
      <c r="J119" s="18">
        <v>34</v>
      </c>
      <c r="K119" s="18">
        <v>7</v>
      </c>
      <c r="L119" s="18">
        <v>18</v>
      </c>
      <c r="M119" s="18">
        <v>242</v>
      </c>
      <c r="N119" s="18">
        <v>154</v>
      </c>
      <c r="O119" s="18">
        <v>782</v>
      </c>
      <c r="P119" s="18">
        <v>396</v>
      </c>
      <c r="Q119" s="18"/>
      <c r="R119" s="18"/>
      <c r="S119" s="18">
        <v>977</v>
      </c>
      <c r="T119" s="19">
        <f>S119/E119</f>
        <v>0.54733893557422975</v>
      </c>
      <c r="U119" s="20" t="s">
        <v>285</v>
      </c>
      <c r="V119" s="20" t="s">
        <v>286</v>
      </c>
      <c r="W119" s="21">
        <v>0</v>
      </c>
      <c r="X119" s="21">
        <v>0</v>
      </c>
      <c r="Y119" s="21">
        <v>30</v>
      </c>
      <c r="Z119" s="21">
        <v>30</v>
      </c>
      <c r="AA119" s="21">
        <v>0</v>
      </c>
      <c r="AB119" s="21">
        <v>30</v>
      </c>
      <c r="AC119" s="22">
        <v>0</v>
      </c>
      <c r="AD119" s="21">
        <v>2</v>
      </c>
      <c r="AE119" s="23">
        <v>53312</v>
      </c>
      <c r="AF119" s="24">
        <f>AE119/E119</f>
        <v>29.866666666666667</v>
      </c>
      <c r="AG119" s="25">
        <v>0</v>
      </c>
      <c r="AH119" s="25">
        <v>0</v>
      </c>
      <c r="AI119" s="25">
        <v>0</v>
      </c>
      <c r="AJ119" s="26" t="s">
        <v>181</v>
      </c>
      <c r="AK119" s="25">
        <v>5180</v>
      </c>
      <c r="AL119" s="23">
        <v>5180</v>
      </c>
      <c r="AM119" s="23">
        <f>AE119+AL119</f>
        <v>58492</v>
      </c>
      <c r="AN119" s="25">
        <v>0</v>
      </c>
      <c r="AO119" s="23">
        <f>AM119+AN119</f>
        <v>58492</v>
      </c>
      <c r="AP119" s="25">
        <v>0</v>
      </c>
      <c r="AQ119" s="23">
        <v>520</v>
      </c>
      <c r="AR119" s="25">
        <v>0</v>
      </c>
      <c r="AS119" s="25">
        <v>520</v>
      </c>
      <c r="AT119" s="25">
        <v>10800</v>
      </c>
      <c r="AU119" s="27">
        <v>0</v>
      </c>
      <c r="AV119" s="27">
        <v>0</v>
      </c>
      <c r="AW119" s="27">
        <v>0</v>
      </c>
      <c r="AX119" s="27">
        <v>0</v>
      </c>
      <c r="AY119" s="27">
        <v>0</v>
      </c>
      <c r="AZ119" s="28"/>
      <c r="BA119" s="28"/>
      <c r="BB119" s="28"/>
      <c r="BC119" s="28">
        <v>6623</v>
      </c>
      <c r="BD119" s="114">
        <f>SUM(AZ119:BB119)</f>
        <v>0</v>
      </c>
      <c r="BE119" s="29">
        <f>BC119/E119</f>
        <v>3.7103641456582634</v>
      </c>
      <c r="BF119" s="28"/>
      <c r="BG119" s="28"/>
      <c r="BH119" s="28">
        <v>46713</v>
      </c>
      <c r="BI119" s="114">
        <f>SUM(BF119:BG119)</f>
        <v>0</v>
      </c>
      <c r="BJ119" s="28">
        <v>5265</v>
      </c>
      <c r="BK119" s="28">
        <v>58601</v>
      </c>
      <c r="BL119" s="30">
        <v>520</v>
      </c>
      <c r="BM119" s="30">
        <v>0</v>
      </c>
      <c r="BN119" s="32"/>
      <c r="BO119" s="32"/>
      <c r="BP119" s="32">
        <v>12082</v>
      </c>
      <c r="BQ119" s="32"/>
      <c r="BR119" s="32"/>
      <c r="BS119" s="32">
        <v>967</v>
      </c>
      <c r="BT119" s="32"/>
      <c r="BU119" s="32"/>
      <c r="BV119" s="32">
        <v>372</v>
      </c>
      <c r="BW119" s="43">
        <v>13158</v>
      </c>
      <c r="BX119" s="32">
        <v>9946</v>
      </c>
      <c r="BY119" s="32">
        <v>0</v>
      </c>
      <c r="BZ119" s="32">
        <v>0</v>
      </c>
      <c r="CA119" s="32">
        <v>0</v>
      </c>
      <c r="CB119" s="32">
        <v>43</v>
      </c>
      <c r="CC119" s="32">
        <v>13464</v>
      </c>
      <c r="CD119" s="32">
        <v>53</v>
      </c>
      <c r="CE119" s="34">
        <v>800</v>
      </c>
      <c r="CF119" s="34">
        <v>115</v>
      </c>
      <c r="CG119" s="34">
        <v>915</v>
      </c>
      <c r="CH119" s="118">
        <f>SUM(CE119:CF119)</f>
        <v>915</v>
      </c>
      <c r="CI119" s="35">
        <f>CG119/E119</f>
        <v>0.51260504201680668</v>
      </c>
      <c r="CJ119" s="36">
        <v>744</v>
      </c>
      <c r="CK119" s="35">
        <f>CJ119/E119</f>
        <v>0.41680672268907565</v>
      </c>
      <c r="CL119" s="34">
        <v>680</v>
      </c>
      <c r="CM119" s="36">
        <v>520</v>
      </c>
      <c r="CN119" s="36">
        <v>1508</v>
      </c>
      <c r="CO119" s="36">
        <v>72</v>
      </c>
      <c r="CP119" s="34"/>
      <c r="CQ119" s="34"/>
      <c r="CR119" s="36">
        <v>3356</v>
      </c>
      <c r="CS119" s="121">
        <f>SUM(CP119:CQ119)</f>
        <v>0</v>
      </c>
      <c r="CT119" s="34">
        <v>6</v>
      </c>
      <c r="CU119" s="34">
        <v>0</v>
      </c>
      <c r="CV119" s="36">
        <v>4936</v>
      </c>
      <c r="CW119" s="35">
        <f>CV119/E119</f>
        <v>2.765266106442577</v>
      </c>
      <c r="CX119" s="35">
        <f>CV119/CJ119</f>
        <v>6.634408602150538</v>
      </c>
      <c r="CY119" s="34">
        <v>242</v>
      </c>
      <c r="CZ119" s="34">
        <v>277</v>
      </c>
      <c r="DA119" s="34">
        <v>0</v>
      </c>
      <c r="DB119" s="34">
        <v>0</v>
      </c>
      <c r="DC119" s="34">
        <v>0</v>
      </c>
      <c r="DD119" s="34">
        <v>1</v>
      </c>
      <c r="DE119" s="34">
        <v>1</v>
      </c>
      <c r="DF119" s="34">
        <v>2</v>
      </c>
      <c r="DG119" s="34">
        <v>4</v>
      </c>
      <c r="DH119" s="34">
        <v>0</v>
      </c>
      <c r="DI119" s="34">
        <v>0</v>
      </c>
      <c r="DJ119" s="34">
        <v>0</v>
      </c>
      <c r="DK119" s="34">
        <v>0</v>
      </c>
      <c r="DL119" s="34">
        <v>4</v>
      </c>
      <c r="DM119" s="34">
        <v>0</v>
      </c>
      <c r="DN119" s="34">
        <v>0</v>
      </c>
      <c r="DO119" s="34">
        <v>0</v>
      </c>
      <c r="DP119" s="34">
        <v>1</v>
      </c>
      <c r="DQ119" s="34">
        <v>0</v>
      </c>
      <c r="DR119" s="34">
        <v>1</v>
      </c>
      <c r="DS119" s="34">
        <v>7</v>
      </c>
      <c r="DT119" s="34">
        <v>0</v>
      </c>
      <c r="DU119" s="34">
        <v>0</v>
      </c>
      <c r="DV119" s="34">
        <v>0</v>
      </c>
      <c r="DW119" s="34">
        <v>6</v>
      </c>
      <c r="DX119" s="34">
        <v>4</v>
      </c>
      <c r="DY119" s="34">
        <v>10</v>
      </c>
      <c r="DZ119" s="34">
        <v>32</v>
      </c>
      <c r="EA119" s="34">
        <v>0</v>
      </c>
      <c r="EB119" s="34">
        <v>0</v>
      </c>
      <c r="EC119" s="34">
        <v>0</v>
      </c>
      <c r="ED119" s="34">
        <v>0</v>
      </c>
      <c r="EE119" s="34">
        <v>32</v>
      </c>
      <c r="EF119" s="34">
        <v>0</v>
      </c>
      <c r="EG119" s="34">
        <v>0</v>
      </c>
      <c r="EH119" s="34">
        <v>0</v>
      </c>
      <c r="EI119" s="34">
        <v>2</v>
      </c>
      <c r="EJ119" s="34">
        <v>0</v>
      </c>
      <c r="EK119" s="34">
        <v>2</v>
      </c>
      <c r="EL119" s="34">
        <v>44</v>
      </c>
      <c r="EM119" s="38">
        <f>EL119/E119</f>
        <v>2.464985994397759E-2</v>
      </c>
      <c r="EN119" s="34">
        <v>0</v>
      </c>
      <c r="EO119" s="34">
        <v>0</v>
      </c>
      <c r="EP119" s="34">
        <v>0</v>
      </c>
      <c r="EQ119" s="34">
        <v>0</v>
      </c>
      <c r="ER119" s="34">
        <v>0</v>
      </c>
      <c r="ES119" s="34">
        <v>0</v>
      </c>
      <c r="ET119" s="34">
        <v>11</v>
      </c>
      <c r="EU119" s="34">
        <v>0</v>
      </c>
      <c r="EV119" s="34">
        <v>1</v>
      </c>
      <c r="EW119" s="34">
        <v>5</v>
      </c>
      <c r="EX119" s="34">
        <v>25</v>
      </c>
      <c r="EY119" s="34">
        <v>350</v>
      </c>
      <c r="EZ119" s="44"/>
    </row>
    <row r="120" spans="1:156" s="1" customFormat="1" x14ac:dyDescent="0.2">
      <c r="A120" s="1" t="s">
        <v>173</v>
      </c>
      <c r="B120" s="1" t="s">
        <v>174</v>
      </c>
      <c r="C120" s="1" t="s">
        <v>175</v>
      </c>
      <c r="D120" s="15" t="s">
        <v>162</v>
      </c>
      <c r="E120" s="16">
        <v>2933</v>
      </c>
      <c r="F120" s="17">
        <v>18</v>
      </c>
      <c r="G120" s="17">
        <v>34</v>
      </c>
      <c r="H120" s="17">
        <v>18</v>
      </c>
      <c r="I120" s="18">
        <v>52</v>
      </c>
      <c r="J120" s="18">
        <v>34</v>
      </c>
      <c r="K120" s="18">
        <v>18</v>
      </c>
      <c r="L120" s="18">
        <v>18</v>
      </c>
      <c r="M120" s="18">
        <v>482</v>
      </c>
      <c r="N120" s="18">
        <v>0</v>
      </c>
      <c r="O120" s="16">
        <v>1140</v>
      </c>
      <c r="P120" s="18">
        <v>482</v>
      </c>
      <c r="Q120" s="18"/>
      <c r="R120" s="18"/>
      <c r="S120" s="16">
        <v>15000</v>
      </c>
      <c r="T120" s="19">
        <f>S120/E120</f>
        <v>5.1142175247187183</v>
      </c>
      <c r="U120" s="20" t="s">
        <v>171</v>
      </c>
      <c r="V120" s="20" t="s">
        <v>172</v>
      </c>
      <c r="W120" s="21">
        <v>0</v>
      </c>
      <c r="X120" s="21">
        <v>43</v>
      </c>
      <c r="Y120" s="21">
        <v>166</v>
      </c>
      <c r="Z120" s="21">
        <v>209.20000000000002</v>
      </c>
      <c r="AA120" s="21">
        <v>80</v>
      </c>
      <c r="AB120" s="21">
        <v>289.20000000000005</v>
      </c>
      <c r="AC120" s="22">
        <v>0</v>
      </c>
      <c r="AD120" s="21">
        <v>88</v>
      </c>
      <c r="AE120" s="23">
        <v>208750</v>
      </c>
      <c r="AF120" s="24">
        <f>AE120/E120</f>
        <v>71.172860552335493</v>
      </c>
      <c r="AG120" s="25">
        <v>0</v>
      </c>
      <c r="AH120" s="25">
        <v>70</v>
      </c>
      <c r="AI120" s="25">
        <v>3474</v>
      </c>
      <c r="AJ120" s="26" t="s">
        <v>165</v>
      </c>
      <c r="AK120" s="25">
        <v>259212</v>
      </c>
      <c r="AL120" s="23">
        <v>262686</v>
      </c>
      <c r="AM120" s="23">
        <f>AE120+AL120</f>
        <v>471436</v>
      </c>
      <c r="AN120" s="25">
        <v>88065</v>
      </c>
      <c r="AO120" s="23">
        <f>AM120+AN120</f>
        <v>559501</v>
      </c>
      <c r="AP120" s="25">
        <v>200</v>
      </c>
      <c r="AQ120" s="23">
        <v>520</v>
      </c>
      <c r="AR120" s="25">
        <v>5642</v>
      </c>
      <c r="AS120" s="25">
        <v>6362</v>
      </c>
      <c r="AT120" s="25">
        <v>5918</v>
      </c>
      <c r="AU120" s="27">
        <v>0</v>
      </c>
      <c r="AV120" s="27">
        <v>0</v>
      </c>
      <c r="AW120" s="27">
        <v>0</v>
      </c>
      <c r="AX120" s="27">
        <v>5642</v>
      </c>
      <c r="AY120" s="27">
        <v>5642</v>
      </c>
      <c r="AZ120" s="28">
        <v>24406</v>
      </c>
      <c r="BA120" s="28">
        <v>4564</v>
      </c>
      <c r="BB120" s="28">
        <v>3306</v>
      </c>
      <c r="BC120" s="28">
        <v>32276</v>
      </c>
      <c r="BD120" s="114">
        <f>SUM(AZ120:BB120)</f>
        <v>32276</v>
      </c>
      <c r="BE120" s="29">
        <f>BC120/E120</f>
        <v>11.004432321854756</v>
      </c>
      <c r="BF120" s="28">
        <v>271678</v>
      </c>
      <c r="BG120" s="28">
        <v>28154</v>
      </c>
      <c r="BH120" s="28">
        <v>299832</v>
      </c>
      <c r="BI120" s="114">
        <f>SUM(BF120:BG120)</f>
        <v>299832</v>
      </c>
      <c r="BJ120" s="28">
        <v>111942</v>
      </c>
      <c r="BK120" s="28">
        <v>444050</v>
      </c>
      <c r="BL120" s="30">
        <v>73732</v>
      </c>
      <c r="BM120" s="30">
        <v>0</v>
      </c>
      <c r="BN120" s="32">
        <v>31260</v>
      </c>
      <c r="BO120" s="32">
        <v>13283</v>
      </c>
      <c r="BP120" s="32">
        <v>44543</v>
      </c>
      <c r="BQ120" s="32">
        <v>1962</v>
      </c>
      <c r="BR120" s="32">
        <v>557</v>
      </c>
      <c r="BS120" s="32">
        <v>2519</v>
      </c>
      <c r="BT120" s="32">
        <v>2115</v>
      </c>
      <c r="BU120" s="32">
        <v>831</v>
      </c>
      <c r="BV120" s="32">
        <v>2946</v>
      </c>
      <c r="BW120" s="32">
        <v>13158</v>
      </c>
      <c r="BX120" s="32">
        <v>10598</v>
      </c>
      <c r="BY120" s="32">
        <v>53</v>
      </c>
      <c r="BZ120" s="32">
        <v>6</v>
      </c>
      <c r="CA120" s="32">
        <v>59</v>
      </c>
      <c r="CB120" s="32">
        <v>5</v>
      </c>
      <c r="CC120" s="32">
        <v>50013</v>
      </c>
      <c r="CD120" s="32">
        <v>52</v>
      </c>
      <c r="CE120" s="34"/>
      <c r="CF120" s="34"/>
      <c r="CG120" s="37">
        <v>3022</v>
      </c>
      <c r="CH120" s="118">
        <f>SUM(CE120:CF120)</f>
        <v>0</v>
      </c>
      <c r="CI120" s="35">
        <f>CG120/E120</f>
        <v>1.0303443573133311</v>
      </c>
      <c r="CJ120" s="36">
        <v>1854</v>
      </c>
      <c r="CK120" s="35">
        <f>CJ120/E120</f>
        <v>0.63211728605523354</v>
      </c>
      <c r="CL120" s="37">
        <v>9698</v>
      </c>
      <c r="CM120" s="36">
        <v>1276</v>
      </c>
      <c r="CN120" s="36">
        <v>2485</v>
      </c>
      <c r="CO120" s="36">
        <v>8</v>
      </c>
      <c r="CP120" s="34"/>
      <c r="CQ120" s="34"/>
      <c r="CR120" s="36">
        <v>19489</v>
      </c>
      <c r="CS120" s="121">
        <f>SUM(CP120:CQ120)</f>
        <v>0</v>
      </c>
      <c r="CT120" s="34">
        <v>2</v>
      </c>
      <c r="CU120" s="37">
        <v>16486</v>
      </c>
      <c r="CV120" s="36">
        <v>21982</v>
      </c>
      <c r="CW120" s="35">
        <f>CV120/E120</f>
        <v>7.4947153085577902</v>
      </c>
      <c r="CX120" s="35">
        <f>CV120/CJ120</f>
        <v>11.856526429341963</v>
      </c>
      <c r="CY120" s="37">
        <v>3079</v>
      </c>
      <c r="CZ120" s="37">
        <v>1879</v>
      </c>
      <c r="DA120" s="34">
        <v>4</v>
      </c>
      <c r="DB120" s="34">
        <v>0</v>
      </c>
      <c r="DC120" s="34">
        <v>0</v>
      </c>
      <c r="DD120" s="34">
        <v>2</v>
      </c>
      <c r="DE120" s="34">
        <v>5</v>
      </c>
      <c r="DF120" s="34">
        <v>11</v>
      </c>
      <c r="DG120" s="34">
        <v>0</v>
      </c>
      <c r="DH120" s="34">
        <v>0</v>
      </c>
      <c r="DI120" s="34">
        <v>0</v>
      </c>
      <c r="DJ120" s="34">
        <v>0</v>
      </c>
      <c r="DK120" s="34">
        <v>0</v>
      </c>
      <c r="DL120" s="36">
        <v>0</v>
      </c>
      <c r="DM120" s="34">
        <v>14</v>
      </c>
      <c r="DN120" s="34">
        <v>15</v>
      </c>
      <c r="DO120" s="34">
        <v>14</v>
      </c>
      <c r="DP120" s="34">
        <v>105</v>
      </c>
      <c r="DQ120" s="34">
        <v>2</v>
      </c>
      <c r="DR120" s="34">
        <v>150</v>
      </c>
      <c r="DS120" s="34">
        <v>161</v>
      </c>
      <c r="DT120" s="34">
        <v>30</v>
      </c>
      <c r="DU120" s="34">
        <v>0</v>
      </c>
      <c r="DV120" s="34">
        <v>0</v>
      </c>
      <c r="DW120" s="34">
        <v>22</v>
      </c>
      <c r="DX120" s="34">
        <v>44</v>
      </c>
      <c r="DY120" s="34">
        <v>96</v>
      </c>
      <c r="DZ120" s="34">
        <v>0</v>
      </c>
      <c r="EA120" s="34">
        <v>0</v>
      </c>
      <c r="EB120" s="34">
        <v>0</v>
      </c>
      <c r="EC120" s="34">
        <v>0</v>
      </c>
      <c r="ED120" s="34">
        <v>0</v>
      </c>
      <c r="EE120" s="36">
        <v>0</v>
      </c>
      <c r="EF120" s="34">
        <v>80</v>
      </c>
      <c r="EG120" s="34">
        <v>44</v>
      </c>
      <c r="EH120" s="34">
        <v>20</v>
      </c>
      <c r="EI120" s="37">
        <v>1355</v>
      </c>
      <c r="EJ120" s="34">
        <v>100</v>
      </c>
      <c r="EK120" s="34">
        <v>1599</v>
      </c>
      <c r="EL120" s="34">
        <v>1695</v>
      </c>
      <c r="EM120" s="38">
        <f>EL120/E120</f>
        <v>0.57790658029321518</v>
      </c>
      <c r="EN120" s="34">
        <v>57</v>
      </c>
      <c r="EO120" s="37">
        <v>2167</v>
      </c>
      <c r="EP120" s="34">
        <v>7</v>
      </c>
      <c r="EQ120" s="34">
        <v>340</v>
      </c>
      <c r="ER120" s="34">
        <v>0</v>
      </c>
      <c r="ES120" s="34">
        <v>18</v>
      </c>
      <c r="ET120" s="34">
        <v>7</v>
      </c>
      <c r="EU120" s="34">
        <v>0</v>
      </c>
      <c r="EV120" s="34">
        <v>10</v>
      </c>
      <c r="EW120" s="34">
        <v>11</v>
      </c>
      <c r="EX120" s="34">
        <v>13</v>
      </c>
      <c r="EY120" s="37">
        <v>1200</v>
      </c>
      <c r="EZ120" s="39">
        <v>29577</v>
      </c>
    </row>
    <row r="121" spans="1:156" s="1" customFormat="1" x14ac:dyDescent="0.2">
      <c r="A121" s="1" t="s">
        <v>359</v>
      </c>
      <c r="B121" s="1" t="s">
        <v>360</v>
      </c>
      <c r="C121" s="1" t="s">
        <v>187</v>
      </c>
      <c r="D121" s="15" t="s">
        <v>170</v>
      </c>
      <c r="E121" s="16">
        <v>1018</v>
      </c>
      <c r="F121" s="17">
        <v>40</v>
      </c>
      <c r="G121" s="17">
        <v>12</v>
      </c>
      <c r="H121" s="17">
        <v>24</v>
      </c>
      <c r="I121" s="18">
        <v>52</v>
      </c>
      <c r="J121" s="18">
        <v>12</v>
      </c>
      <c r="K121" s="18">
        <v>24</v>
      </c>
      <c r="L121" s="18">
        <v>40</v>
      </c>
      <c r="M121" s="18">
        <v>224</v>
      </c>
      <c r="N121" s="18">
        <v>168</v>
      </c>
      <c r="O121" s="18">
        <v>168</v>
      </c>
      <c r="P121" s="18">
        <v>392</v>
      </c>
      <c r="Q121" s="17"/>
      <c r="R121" s="17"/>
      <c r="S121" s="16">
        <v>1250</v>
      </c>
      <c r="T121" s="19">
        <f>S121/E121</f>
        <v>1.2278978388998036</v>
      </c>
      <c r="U121" s="20" t="s">
        <v>171</v>
      </c>
      <c r="V121" s="20" t="s">
        <v>172</v>
      </c>
      <c r="W121" s="21">
        <v>0</v>
      </c>
      <c r="X121" s="21">
        <v>14</v>
      </c>
      <c r="Y121" s="21">
        <v>0</v>
      </c>
      <c r="Z121" s="21">
        <v>14</v>
      </c>
      <c r="AA121" s="21">
        <v>9.2000000000000011</v>
      </c>
      <c r="AB121" s="21">
        <v>23.2</v>
      </c>
      <c r="AC121" s="22">
        <v>0</v>
      </c>
      <c r="AD121" s="21">
        <v>12</v>
      </c>
      <c r="AE121" s="23">
        <v>46289</v>
      </c>
      <c r="AF121" s="24">
        <f>AE121/E121</f>
        <v>45.470530451866402</v>
      </c>
      <c r="AG121" s="25">
        <v>0</v>
      </c>
      <c r="AH121" s="25">
        <v>0</v>
      </c>
      <c r="AI121" s="25">
        <v>0</v>
      </c>
      <c r="AJ121" s="26" t="s">
        <v>181</v>
      </c>
      <c r="AK121" s="25">
        <v>3733</v>
      </c>
      <c r="AL121" s="23">
        <v>3733</v>
      </c>
      <c r="AM121" s="23">
        <f>AE121+AL121</f>
        <v>50022</v>
      </c>
      <c r="AN121" s="25">
        <v>0</v>
      </c>
      <c r="AO121" s="23">
        <f>AM121+AN121</f>
        <v>50022</v>
      </c>
      <c r="AP121" s="25">
        <v>200</v>
      </c>
      <c r="AQ121" s="23">
        <v>520</v>
      </c>
      <c r="AR121" s="25">
        <v>950</v>
      </c>
      <c r="AS121" s="25">
        <v>1670</v>
      </c>
      <c r="AT121" s="25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8">
        <v>3840</v>
      </c>
      <c r="BA121" s="28">
        <v>500</v>
      </c>
      <c r="BB121" s="28">
        <v>757</v>
      </c>
      <c r="BC121" s="28">
        <v>5097</v>
      </c>
      <c r="BD121" s="114">
        <f>SUM(AZ121:BB121)</f>
        <v>5097</v>
      </c>
      <c r="BE121" s="29">
        <f>BC121/E121</f>
        <v>5.0068762278978385</v>
      </c>
      <c r="BF121" s="28">
        <v>21703</v>
      </c>
      <c r="BG121" s="28">
        <v>7602</v>
      </c>
      <c r="BH121" s="28">
        <v>29305</v>
      </c>
      <c r="BI121" s="114">
        <f>SUM(BF121:BG121)</f>
        <v>29305</v>
      </c>
      <c r="BJ121" s="28">
        <v>3046</v>
      </c>
      <c r="BK121" s="28">
        <v>37448</v>
      </c>
      <c r="BL121" s="30">
        <v>0</v>
      </c>
      <c r="BM121" s="30">
        <v>0</v>
      </c>
      <c r="BN121" s="32"/>
      <c r="BO121" s="32"/>
      <c r="BP121" s="32">
        <v>6552</v>
      </c>
      <c r="BQ121" s="32"/>
      <c r="BR121" s="32"/>
      <c r="BS121" s="32">
        <v>709</v>
      </c>
      <c r="BT121" s="32"/>
      <c r="BU121" s="32"/>
      <c r="BV121" s="32">
        <v>223</v>
      </c>
      <c r="BW121" s="32">
        <v>13158</v>
      </c>
      <c r="BX121" s="32">
        <v>10670</v>
      </c>
      <c r="BY121" s="32">
        <v>4</v>
      </c>
      <c r="BZ121" s="32">
        <v>2</v>
      </c>
      <c r="CA121" s="32">
        <v>6</v>
      </c>
      <c r="CB121" s="32">
        <v>46</v>
      </c>
      <c r="CC121" s="32">
        <v>7530</v>
      </c>
      <c r="CD121" s="32">
        <v>52</v>
      </c>
      <c r="CE121" s="34">
        <v>420</v>
      </c>
      <c r="CF121" s="34">
        <v>58</v>
      </c>
      <c r="CG121" s="34">
        <v>478</v>
      </c>
      <c r="CH121" s="118">
        <f>SUM(CE121:CF121)</f>
        <v>478</v>
      </c>
      <c r="CI121" s="35">
        <f>CG121/E121</f>
        <v>0.46954813359528486</v>
      </c>
      <c r="CJ121" s="36">
        <v>1873</v>
      </c>
      <c r="CK121" s="35">
        <f>CJ121/E121</f>
        <v>1.8398821218074657</v>
      </c>
      <c r="CL121" s="34">
        <v>135</v>
      </c>
      <c r="CM121" s="36">
        <v>881</v>
      </c>
      <c r="CN121" s="36">
        <v>1181</v>
      </c>
      <c r="CO121" s="36">
        <v>25</v>
      </c>
      <c r="CP121" s="37">
        <v>1921</v>
      </c>
      <c r="CQ121" s="34">
        <v>1473</v>
      </c>
      <c r="CR121" s="36">
        <v>3394</v>
      </c>
      <c r="CS121" s="121">
        <f>SUM(CP121:CQ121)</f>
        <v>3394</v>
      </c>
      <c r="CT121" s="34">
        <v>18</v>
      </c>
      <c r="CU121" s="34">
        <v>135</v>
      </c>
      <c r="CV121" s="36">
        <v>4600</v>
      </c>
      <c r="CW121" s="35">
        <f>CV121/E121</f>
        <v>4.5186640471512769</v>
      </c>
      <c r="CX121" s="35">
        <f>CV121/CJ121</f>
        <v>2.4559530165509877</v>
      </c>
      <c r="CY121" s="34">
        <v>95</v>
      </c>
      <c r="CZ121" s="34">
        <v>238</v>
      </c>
      <c r="DA121" s="34">
        <v>3</v>
      </c>
      <c r="DB121" s="34">
        <v>1</v>
      </c>
      <c r="DC121" s="34">
        <v>2</v>
      </c>
      <c r="DD121" s="34">
        <v>3</v>
      </c>
      <c r="DE121" s="34">
        <v>6</v>
      </c>
      <c r="DF121" s="34">
        <v>15</v>
      </c>
      <c r="DG121" s="34">
        <v>0</v>
      </c>
      <c r="DH121" s="34">
        <v>0</v>
      </c>
      <c r="DI121" s="34">
        <v>0</v>
      </c>
      <c r="DJ121" s="34">
        <v>0</v>
      </c>
      <c r="DK121" s="34">
        <v>2</v>
      </c>
      <c r="DL121" s="34">
        <v>2</v>
      </c>
      <c r="DM121" s="34">
        <v>0</v>
      </c>
      <c r="DN121" s="34">
        <v>0</v>
      </c>
      <c r="DO121" s="34">
        <v>0</v>
      </c>
      <c r="DP121" s="34">
        <v>0</v>
      </c>
      <c r="DQ121" s="34">
        <v>21</v>
      </c>
      <c r="DR121" s="34">
        <v>21</v>
      </c>
      <c r="DS121" s="34">
        <v>38</v>
      </c>
      <c r="DT121" s="34">
        <v>13</v>
      </c>
      <c r="DU121" s="34">
        <v>23</v>
      </c>
      <c r="DV121" s="34">
        <v>18</v>
      </c>
      <c r="DW121" s="34">
        <v>46</v>
      </c>
      <c r="DX121" s="34">
        <v>98</v>
      </c>
      <c r="DY121" s="34">
        <v>198</v>
      </c>
      <c r="DZ121" s="34">
        <v>0</v>
      </c>
      <c r="EA121" s="34">
        <v>0</v>
      </c>
      <c r="EB121" s="34">
        <v>0</v>
      </c>
      <c r="EC121" s="34">
        <v>0</v>
      </c>
      <c r="ED121" s="34">
        <v>51</v>
      </c>
      <c r="EE121" s="34">
        <v>51</v>
      </c>
      <c r="EF121" s="34">
        <v>0</v>
      </c>
      <c r="EG121" s="34">
        <v>0</v>
      </c>
      <c r="EH121" s="34">
        <v>0</v>
      </c>
      <c r="EI121" s="34">
        <v>0</v>
      </c>
      <c r="EJ121" s="34">
        <v>136</v>
      </c>
      <c r="EK121" s="34">
        <v>136</v>
      </c>
      <c r="EL121" s="34">
        <v>385</v>
      </c>
      <c r="EM121" s="38">
        <f>EL121/E121</f>
        <v>0.37819253438113948</v>
      </c>
      <c r="EN121" s="34">
        <v>1</v>
      </c>
      <c r="EO121" s="34">
        <v>24</v>
      </c>
      <c r="EP121" s="34">
        <v>12</v>
      </c>
      <c r="EQ121" s="34">
        <v>60</v>
      </c>
      <c r="ER121" s="34">
        <v>2</v>
      </c>
      <c r="ES121" s="34">
        <v>5</v>
      </c>
      <c r="ET121" s="34">
        <v>0</v>
      </c>
      <c r="EU121" s="34">
        <v>0</v>
      </c>
      <c r="EV121" s="34">
        <v>1</v>
      </c>
      <c r="EW121" s="34">
        <v>0</v>
      </c>
      <c r="EX121" s="34">
        <v>17</v>
      </c>
      <c r="EY121" s="34">
        <v>23</v>
      </c>
      <c r="EZ121" s="44">
        <v>968</v>
      </c>
    </row>
    <row r="122" spans="1:156" s="1" customFormat="1" x14ac:dyDescent="0.2">
      <c r="A122" s="1" t="s">
        <v>361</v>
      </c>
      <c r="B122" s="1" t="s">
        <v>362</v>
      </c>
      <c r="C122" s="1" t="s">
        <v>175</v>
      </c>
      <c r="D122" s="15" t="s">
        <v>162</v>
      </c>
      <c r="E122" s="16">
        <v>3353</v>
      </c>
      <c r="F122" s="17">
        <v>25</v>
      </c>
      <c r="G122" s="17">
        <v>27</v>
      </c>
      <c r="H122" s="17">
        <v>13</v>
      </c>
      <c r="I122" s="18">
        <v>52</v>
      </c>
      <c r="J122" s="18">
        <v>27</v>
      </c>
      <c r="K122" s="18">
        <v>13</v>
      </c>
      <c r="L122" s="18">
        <v>25</v>
      </c>
      <c r="M122" s="18">
        <v>0</v>
      </c>
      <c r="N122" s="18">
        <v>325</v>
      </c>
      <c r="O122" s="18">
        <v>925</v>
      </c>
      <c r="P122" s="18">
        <v>325</v>
      </c>
      <c r="Q122" s="18"/>
      <c r="R122" s="18"/>
      <c r="S122" s="16">
        <v>7812</v>
      </c>
      <c r="T122" s="19">
        <f>S122/E122</f>
        <v>2.3298538622129437</v>
      </c>
      <c r="U122" s="20" t="s">
        <v>171</v>
      </c>
      <c r="V122" s="20" t="s">
        <v>172</v>
      </c>
      <c r="W122" s="21">
        <v>100</v>
      </c>
      <c r="X122" s="21">
        <v>35</v>
      </c>
      <c r="Y122" s="21">
        <v>47</v>
      </c>
      <c r="Z122" s="21">
        <v>182</v>
      </c>
      <c r="AA122" s="21">
        <v>0</v>
      </c>
      <c r="AB122" s="21">
        <v>182</v>
      </c>
      <c r="AC122" s="22">
        <v>0</v>
      </c>
      <c r="AD122" s="21">
        <v>10</v>
      </c>
      <c r="AE122" s="23">
        <v>288600</v>
      </c>
      <c r="AF122" s="24">
        <f>AE122/E122</f>
        <v>86.072174172382944</v>
      </c>
      <c r="AG122" s="25">
        <v>73</v>
      </c>
      <c r="AH122" s="25">
        <v>73</v>
      </c>
      <c r="AI122" s="25">
        <v>1005</v>
      </c>
      <c r="AJ122" s="26" t="s">
        <v>181</v>
      </c>
      <c r="AK122" s="25">
        <v>100566</v>
      </c>
      <c r="AL122" s="23">
        <v>101571</v>
      </c>
      <c r="AM122" s="23">
        <f>AE122+AL122</f>
        <v>390171</v>
      </c>
      <c r="AN122" s="25">
        <v>0</v>
      </c>
      <c r="AO122" s="23">
        <f>AM122+AN122</f>
        <v>390171</v>
      </c>
      <c r="AP122" s="25">
        <v>200</v>
      </c>
      <c r="AQ122" s="23">
        <v>530</v>
      </c>
      <c r="AR122" s="25">
        <v>3500</v>
      </c>
      <c r="AS122" s="25">
        <v>4230</v>
      </c>
      <c r="AT122" s="25">
        <v>0</v>
      </c>
      <c r="AU122" s="27">
        <v>0</v>
      </c>
      <c r="AV122" s="27">
        <v>0</v>
      </c>
      <c r="AW122" s="27">
        <v>0</v>
      </c>
      <c r="AX122" s="27">
        <v>0</v>
      </c>
      <c r="AY122" s="27">
        <v>0</v>
      </c>
      <c r="AZ122" s="28">
        <v>10474</v>
      </c>
      <c r="BA122" s="28">
        <v>10253</v>
      </c>
      <c r="BB122" s="28">
        <v>960</v>
      </c>
      <c r="BC122" s="28">
        <v>21687</v>
      </c>
      <c r="BD122" s="114">
        <f>SUM(AZ122:BB122)</f>
        <v>21687</v>
      </c>
      <c r="BE122" s="29">
        <f>BC122/E122</f>
        <v>6.4679391589621238</v>
      </c>
      <c r="BF122" s="28">
        <v>241527</v>
      </c>
      <c r="BG122" s="28">
        <v>47792</v>
      </c>
      <c r="BH122" s="28">
        <v>289319</v>
      </c>
      <c r="BI122" s="114">
        <f>SUM(BF122:BG122)</f>
        <v>289319</v>
      </c>
      <c r="BJ122" s="28">
        <v>69919</v>
      </c>
      <c r="BK122" s="28">
        <v>380925</v>
      </c>
      <c r="BL122" s="30">
        <v>3500</v>
      </c>
      <c r="BM122" s="30">
        <v>0</v>
      </c>
      <c r="BN122" s="32">
        <v>11832</v>
      </c>
      <c r="BO122" s="32">
        <v>11497</v>
      </c>
      <c r="BP122" s="32">
        <v>23329</v>
      </c>
      <c r="BQ122" s="32">
        <v>1431</v>
      </c>
      <c r="BR122" s="32">
        <v>634</v>
      </c>
      <c r="BS122" s="32">
        <v>2065</v>
      </c>
      <c r="BT122" s="32">
        <v>994</v>
      </c>
      <c r="BU122" s="32">
        <v>607</v>
      </c>
      <c r="BV122" s="32">
        <v>1601</v>
      </c>
      <c r="BW122" s="43">
        <v>13158</v>
      </c>
      <c r="BX122" s="32">
        <v>7223</v>
      </c>
      <c r="BY122" s="32">
        <v>12</v>
      </c>
      <c r="BZ122" s="32">
        <v>1</v>
      </c>
      <c r="CA122" s="32">
        <v>13</v>
      </c>
      <c r="CB122" s="32">
        <v>160</v>
      </c>
      <c r="CC122" s="32">
        <v>27155</v>
      </c>
      <c r="CD122" s="32">
        <v>56</v>
      </c>
      <c r="CE122" s="37">
        <v>2124</v>
      </c>
      <c r="CF122" s="34">
        <v>408</v>
      </c>
      <c r="CG122" s="37">
        <v>2532</v>
      </c>
      <c r="CH122" s="118">
        <f>SUM(CE122:CF122)</f>
        <v>2532</v>
      </c>
      <c r="CI122" s="35">
        <f>CG122/E122</f>
        <v>0.75514464658514768</v>
      </c>
      <c r="CJ122" s="36">
        <v>1228</v>
      </c>
      <c r="CK122" s="35">
        <f>CJ122/E122</f>
        <v>0.36623918878616163</v>
      </c>
      <c r="CL122" s="37">
        <v>4661</v>
      </c>
      <c r="CM122" s="36">
        <v>6400</v>
      </c>
      <c r="CN122" s="36">
        <v>15638</v>
      </c>
      <c r="CO122" s="36">
        <v>5604</v>
      </c>
      <c r="CP122" s="34"/>
      <c r="CQ122" s="34"/>
      <c r="CR122" s="36">
        <v>24720</v>
      </c>
      <c r="CS122" s="121">
        <f>SUM(CP122:CQ122)</f>
        <v>0</v>
      </c>
      <c r="CT122" s="34">
        <v>49</v>
      </c>
      <c r="CU122" s="34">
        <v>0</v>
      </c>
      <c r="CV122" s="36">
        <v>45962</v>
      </c>
      <c r="CW122" s="35">
        <f>CV122/E122</f>
        <v>13.707724425887266</v>
      </c>
      <c r="CX122" s="35">
        <f>CV122/CJ122</f>
        <v>37.428338762214985</v>
      </c>
      <c r="CY122" s="34">
        <v>655</v>
      </c>
      <c r="CZ122" s="34">
        <v>801</v>
      </c>
      <c r="DA122" s="34">
        <v>0</v>
      </c>
      <c r="DB122" s="34">
        <v>0</v>
      </c>
      <c r="DC122" s="34">
        <v>0</v>
      </c>
      <c r="DD122" s="34">
        <v>0</v>
      </c>
      <c r="DE122" s="34">
        <v>2</v>
      </c>
      <c r="DF122" s="34">
        <v>2</v>
      </c>
      <c r="DG122" s="34">
        <v>0</v>
      </c>
      <c r="DH122" s="34">
        <v>0</v>
      </c>
      <c r="DI122" s="34">
        <v>0</v>
      </c>
      <c r="DJ122" s="34">
        <v>0</v>
      </c>
      <c r="DK122" s="34">
        <v>1</v>
      </c>
      <c r="DL122" s="34">
        <v>1</v>
      </c>
      <c r="DM122" s="34">
        <v>0</v>
      </c>
      <c r="DN122" s="34">
        <v>0</v>
      </c>
      <c r="DO122" s="34">
        <v>0</v>
      </c>
      <c r="DP122" s="34">
        <v>0</v>
      </c>
      <c r="DQ122" s="34">
        <v>43</v>
      </c>
      <c r="DR122" s="34">
        <v>43</v>
      </c>
      <c r="DS122" s="34">
        <v>46</v>
      </c>
      <c r="DT122" s="34">
        <v>0</v>
      </c>
      <c r="DU122" s="34">
        <v>0</v>
      </c>
      <c r="DV122" s="34">
        <v>0</v>
      </c>
      <c r="DW122" s="34">
        <v>0</v>
      </c>
      <c r="DX122" s="34">
        <v>54</v>
      </c>
      <c r="DY122" s="34">
        <v>54</v>
      </c>
      <c r="DZ122" s="34">
        <v>0</v>
      </c>
      <c r="EA122" s="34">
        <v>0</v>
      </c>
      <c r="EB122" s="34">
        <v>0</v>
      </c>
      <c r="EC122" s="34">
        <v>0</v>
      </c>
      <c r="ED122" s="34">
        <v>174</v>
      </c>
      <c r="EE122" s="34">
        <v>174</v>
      </c>
      <c r="EF122" s="34">
        <v>0</v>
      </c>
      <c r="EG122" s="34">
        <v>0</v>
      </c>
      <c r="EH122" s="34">
        <v>0</v>
      </c>
      <c r="EI122" s="34">
        <v>0</v>
      </c>
      <c r="EJ122" s="37">
        <v>1589</v>
      </c>
      <c r="EK122" s="34">
        <v>1589</v>
      </c>
      <c r="EL122" s="34">
        <v>1817</v>
      </c>
      <c r="EM122" s="38">
        <f>EL122/E122</f>
        <v>0.54190277363555028</v>
      </c>
      <c r="EN122" s="34">
        <v>0</v>
      </c>
      <c r="EO122" s="34">
        <v>0</v>
      </c>
      <c r="EP122" s="34">
        <v>261</v>
      </c>
      <c r="EQ122" s="34">
        <v>500</v>
      </c>
      <c r="ER122" s="34">
        <v>0</v>
      </c>
      <c r="ES122" s="34">
        <v>43</v>
      </c>
      <c r="ET122" s="34">
        <v>0</v>
      </c>
      <c r="EU122" s="34">
        <v>0</v>
      </c>
      <c r="EV122" s="34">
        <v>6</v>
      </c>
      <c r="EW122" s="34">
        <v>7</v>
      </c>
      <c r="EX122" s="34">
        <v>13</v>
      </c>
      <c r="EY122" s="37">
        <v>15826</v>
      </c>
      <c r="EZ122" s="39">
        <v>25349</v>
      </c>
    </row>
    <row r="123" spans="1:156" s="1" customFormat="1" x14ac:dyDescent="0.2">
      <c r="A123" s="1" t="s">
        <v>363</v>
      </c>
      <c r="B123" s="1" t="s">
        <v>364</v>
      </c>
      <c r="C123" s="1" t="s">
        <v>169</v>
      </c>
      <c r="D123" s="15" t="s">
        <v>170</v>
      </c>
      <c r="E123" s="16">
        <v>1130</v>
      </c>
      <c r="F123" s="17">
        <v>34</v>
      </c>
      <c r="G123" s="17">
        <v>18</v>
      </c>
      <c r="H123" s="17">
        <v>23</v>
      </c>
      <c r="I123" s="18">
        <v>52</v>
      </c>
      <c r="J123" s="18">
        <v>18</v>
      </c>
      <c r="K123" s="18">
        <v>23</v>
      </c>
      <c r="L123" s="18">
        <v>34</v>
      </c>
      <c r="M123" s="16">
        <v>1196</v>
      </c>
      <c r="N123" s="18">
        <v>0</v>
      </c>
      <c r="O123" s="18">
        <v>360</v>
      </c>
      <c r="P123" s="16">
        <v>1196</v>
      </c>
      <c r="Q123" s="18"/>
      <c r="R123" s="17"/>
      <c r="S123" s="16">
        <v>1700</v>
      </c>
      <c r="T123" s="19">
        <f>S123/E123</f>
        <v>1.5044247787610618</v>
      </c>
      <c r="U123" s="20" t="s">
        <v>163</v>
      </c>
      <c r="V123" s="20" t="s">
        <v>164</v>
      </c>
      <c r="W123" s="21">
        <v>0</v>
      </c>
      <c r="X123" s="21">
        <v>26</v>
      </c>
      <c r="Y123" s="21">
        <v>7</v>
      </c>
      <c r="Z123" s="21">
        <v>33.199999999999996</v>
      </c>
      <c r="AA123" s="21">
        <v>0</v>
      </c>
      <c r="AB123" s="21">
        <v>33.199999999999996</v>
      </c>
      <c r="AC123" s="22">
        <v>0</v>
      </c>
      <c r="AD123" s="22">
        <v>0</v>
      </c>
      <c r="AE123" s="23">
        <v>49997</v>
      </c>
      <c r="AF123" s="24">
        <f>AE123/E123</f>
        <v>44.245132743362831</v>
      </c>
      <c r="AG123" s="25">
        <v>0</v>
      </c>
      <c r="AH123" s="25">
        <v>0</v>
      </c>
      <c r="AI123" s="25">
        <v>0</v>
      </c>
      <c r="AJ123" s="26" t="s">
        <v>181</v>
      </c>
      <c r="AK123" s="25">
        <v>9791</v>
      </c>
      <c r="AL123" s="23">
        <v>9791</v>
      </c>
      <c r="AM123" s="23">
        <f>AE123+AL123</f>
        <v>59788</v>
      </c>
      <c r="AN123" s="25">
        <v>0</v>
      </c>
      <c r="AO123" s="23">
        <f>AM123+AN123</f>
        <v>59788</v>
      </c>
      <c r="AP123" s="25">
        <v>200</v>
      </c>
      <c r="AQ123" s="23">
        <v>0</v>
      </c>
      <c r="AR123" s="25">
        <v>0</v>
      </c>
      <c r="AS123" s="25">
        <v>200</v>
      </c>
      <c r="AT123" s="25">
        <v>4300</v>
      </c>
      <c r="AU123" s="27">
        <v>27500</v>
      </c>
      <c r="AV123" s="27">
        <v>0</v>
      </c>
      <c r="AW123" s="27">
        <v>0</v>
      </c>
      <c r="AX123" s="27">
        <v>0</v>
      </c>
      <c r="AY123" s="27">
        <v>27500</v>
      </c>
      <c r="AZ123" s="28"/>
      <c r="BA123" s="28"/>
      <c r="BB123" s="28"/>
      <c r="BC123" s="28">
        <v>6194</v>
      </c>
      <c r="BD123" s="114">
        <f>SUM(AZ123:BB123)</f>
        <v>0</v>
      </c>
      <c r="BE123" s="29">
        <f>BC123/E123</f>
        <v>5.48141592920354</v>
      </c>
      <c r="BF123" s="28">
        <v>28794</v>
      </c>
      <c r="BG123" s="28">
        <v>2203</v>
      </c>
      <c r="BH123" s="28">
        <v>30997</v>
      </c>
      <c r="BI123" s="114">
        <f>SUM(BF123:BG123)</f>
        <v>30997</v>
      </c>
      <c r="BJ123" s="28">
        <v>22309</v>
      </c>
      <c r="BK123" s="28">
        <v>59500</v>
      </c>
      <c r="BL123" s="30">
        <v>200</v>
      </c>
      <c r="BM123" s="30">
        <v>27500</v>
      </c>
      <c r="BN123" s="32">
        <v>4098</v>
      </c>
      <c r="BO123" s="32">
        <v>4987</v>
      </c>
      <c r="BP123" s="32">
        <v>9085</v>
      </c>
      <c r="BQ123" s="32">
        <v>463</v>
      </c>
      <c r="BR123" s="32">
        <v>120</v>
      </c>
      <c r="BS123" s="32">
        <v>583</v>
      </c>
      <c r="BT123" s="32">
        <v>315</v>
      </c>
      <c r="BU123" s="32">
        <v>29</v>
      </c>
      <c r="BV123" s="32">
        <v>344</v>
      </c>
      <c r="BW123" s="43">
        <v>13158</v>
      </c>
      <c r="BX123" s="32">
        <v>9192</v>
      </c>
      <c r="BY123" s="32">
        <v>12</v>
      </c>
      <c r="BZ123" s="32">
        <v>2</v>
      </c>
      <c r="CA123" s="32">
        <v>14</v>
      </c>
      <c r="CB123" s="32">
        <v>55</v>
      </c>
      <c r="CC123" s="32">
        <v>10067</v>
      </c>
      <c r="CD123" s="32">
        <v>54</v>
      </c>
      <c r="CE123" s="34">
        <v>482</v>
      </c>
      <c r="CF123" s="34">
        <v>204</v>
      </c>
      <c r="CG123" s="34">
        <v>686</v>
      </c>
      <c r="CH123" s="118">
        <f>SUM(CE123:CF123)</f>
        <v>686</v>
      </c>
      <c r="CI123" s="35">
        <f>CG123/E123</f>
        <v>0.60707964601769915</v>
      </c>
      <c r="CJ123" s="36">
        <v>1377</v>
      </c>
      <c r="CK123" s="35">
        <f>CJ123/E123</f>
        <v>1.2185840707964601</v>
      </c>
      <c r="CL123" s="34">
        <v>261</v>
      </c>
      <c r="CM123" s="36">
        <v>150</v>
      </c>
      <c r="CN123" s="36">
        <v>1362</v>
      </c>
      <c r="CO123" s="36">
        <v>164</v>
      </c>
      <c r="CP123" s="37">
        <v>1336</v>
      </c>
      <c r="CQ123" s="34">
        <v>2685</v>
      </c>
      <c r="CR123" s="36">
        <v>4021</v>
      </c>
      <c r="CS123" s="121">
        <f>SUM(CP123:CQ123)</f>
        <v>4021</v>
      </c>
      <c r="CT123" s="34">
        <v>81</v>
      </c>
      <c r="CU123" s="34">
        <v>261</v>
      </c>
      <c r="CV123" s="36">
        <v>5547</v>
      </c>
      <c r="CW123" s="35">
        <f>CV123/E123</f>
        <v>4.9088495575221236</v>
      </c>
      <c r="CX123" s="35">
        <f>CV123/CJ123</f>
        <v>4.0283224400871456</v>
      </c>
      <c r="CY123" s="34">
        <v>67</v>
      </c>
      <c r="CZ123" s="34">
        <v>177</v>
      </c>
      <c r="DA123" s="34">
        <v>10</v>
      </c>
      <c r="DB123" s="34">
        <v>7</v>
      </c>
      <c r="DC123" s="34">
        <v>6</v>
      </c>
      <c r="DD123" s="34">
        <v>6</v>
      </c>
      <c r="DE123" s="34">
        <v>1</v>
      </c>
      <c r="DF123" s="34">
        <v>30</v>
      </c>
      <c r="DG123" s="34">
        <v>7</v>
      </c>
      <c r="DH123" s="34">
        <v>0</v>
      </c>
      <c r="DI123" s="34">
        <v>2</v>
      </c>
      <c r="DJ123" s="34">
        <v>0</v>
      </c>
      <c r="DK123" s="34">
        <v>0</v>
      </c>
      <c r="DL123" s="34">
        <v>9</v>
      </c>
      <c r="DM123" s="34">
        <v>0</v>
      </c>
      <c r="DN123" s="34">
        <v>0</v>
      </c>
      <c r="DO123" s="34">
        <v>1</v>
      </c>
      <c r="DP123" s="34">
        <v>19</v>
      </c>
      <c r="DQ123" s="34">
        <v>0</v>
      </c>
      <c r="DR123" s="34">
        <v>20</v>
      </c>
      <c r="DS123" s="34">
        <v>59</v>
      </c>
      <c r="DT123" s="34">
        <v>48</v>
      </c>
      <c r="DU123" s="34">
        <v>57</v>
      </c>
      <c r="DV123" s="34">
        <v>33</v>
      </c>
      <c r="DW123" s="34">
        <v>59</v>
      </c>
      <c r="DX123" s="34">
        <v>19</v>
      </c>
      <c r="DY123" s="34">
        <v>216</v>
      </c>
      <c r="DZ123" s="34">
        <v>64</v>
      </c>
      <c r="EA123" s="34">
        <v>0</v>
      </c>
      <c r="EB123" s="34">
        <v>8</v>
      </c>
      <c r="EC123" s="34">
        <v>0</v>
      </c>
      <c r="ED123" s="34">
        <v>0</v>
      </c>
      <c r="EE123" s="34">
        <v>72</v>
      </c>
      <c r="EF123" s="34">
        <v>0</v>
      </c>
      <c r="EG123" s="34">
        <v>0</v>
      </c>
      <c r="EH123" s="34">
        <v>8</v>
      </c>
      <c r="EI123" s="34">
        <v>192</v>
      </c>
      <c r="EJ123" s="34">
        <v>0</v>
      </c>
      <c r="EK123" s="34">
        <v>200</v>
      </c>
      <c r="EL123" s="34">
        <v>488</v>
      </c>
      <c r="EM123" s="38">
        <f>EL123/E123</f>
        <v>0.43185840707964601</v>
      </c>
      <c r="EN123" s="34">
        <v>0</v>
      </c>
      <c r="EO123" s="34">
        <v>0</v>
      </c>
      <c r="EP123" s="34">
        <v>64</v>
      </c>
      <c r="EQ123" s="34">
        <v>125</v>
      </c>
      <c r="ER123" s="34">
        <v>6</v>
      </c>
      <c r="ES123" s="34">
        <v>46</v>
      </c>
      <c r="ET123" s="34">
        <v>6</v>
      </c>
      <c r="EU123" s="34">
        <v>0</v>
      </c>
      <c r="EV123" s="34">
        <v>6</v>
      </c>
      <c r="EW123" s="34">
        <v>70</v>
      </c>
      <c r="EX123" s="34">
        <v>99</v>
      </c>
      <c r="EY123" s="37">
        <v>1250</v>
      </c>
      <c r="EZ123" s="39">
        <v>2833</v>
      </c>
    </row>
    <row r="124" spans="1:156" s="1" customFormat="1" x14ac:dyDescent="0.2">
      <c r="A124" s="1" t="s">
        <v>365</v>
      </c>
      <c r="B124" s="1" t="s">
        <v>366</v>
      </c>
      <c r="C124" s="1" t="s">
        <v>196</v>
      </c>
      <c r="D124" s="15" t="s">
        <v>170</v>
      </c>
      <c r="E124" s="16">
        <v>1338</v>
      </c>
      <c r="F124" s="17">
        <v>52</v>
      </c>
      <c r="G124" s="17">
        <v>0</v>
      </c>
      <c r="H124" s="17">
        <v>52</v>
      </c>
      <c r="I124" s="18">
        <v>52</v>
      </c>
      <c r="J124" s="18">
        <v>0</v>
      </c>
      <c r="K124" s="16">
        <v>52</v>
      </c>
      <c r="L124" s="18">
        <v>52</v>
      </c>
      <c r="M124" s="16">
        <v>1456</v>
      </c>
      <c r="N124" s="18">
        <v>0</v>
      </c>
      <c r="O124" s="18">
        <v>0</v>
      </c>
      <c r="P124" s="16">
        <v>1456</v>
      </c>
      <c r="Q124" s="18"/>
      <c r="R124" s="18"/>
      <c r="S124" s="16">
        <v>2900</v>
      </c>
      <c r="T124" s="19">
        <f>S124/E124</f>
        <v>2.1674140508221225</v>
      </c>
      <c r="U124" s="20" t="s">
        <v>171</v>
      </c>
      <c r="V124" s="20" t="s">
        <v>172</v>
      </c>
      <c r="W124" s="21">
        <v>0</v>
      </c>
      <c r="X124" s="21">
        <v>24</v>
      </c>
      <c r="Y124" s="21">
        <v>0</v>
      </c>
      <c r="Z124" s="21">
        <v>24</v>
      </c>
      <c r="AA124" s="21">
        <v>26</v>
      </c>
      <c r="AB124" s="21">
        <v>50</v>
      </c>
      <c r="AC124" s="22">
        <v>0</v>
      </c>
      <c r="AD124" s="21">
        <v>10</v>
      </c>
      <c r="AE124" s="23">
        <v>45878</v>
      </c>
      <c r="AF124" s="24">
        <f>AE124/E124</f>
        <v>34.288490284005981</v>
      </c>
      <c r="AG124" s="25">
        <v>0</v>
      </c>
      <c r="AH124" s="25">
        <v>0</v>
      </c>
      <c r="AI124" s="25">
        <v>0</v>
      </c>
      <c r="AJ124" s="26" t="s">
        <v>181</v>
      </c>
      <c r="AK124" s="25">
        <v>35268</v>
      </c>
      <c r="AL124" s="23">
        <v>35268</v>
      </c>
      <c r="AM124" s="23">
        <f>AE124+AL124</f>
        <v>81146</v>
      </c>
      <c r="AN124" s="25">
        <v>0</v>
      </c>
      <c r="AO124" s="23">
        <f>AM124+AN124</f>
        <v>81146</v>
      </c>
      <c r="AP124" s="25">
        <v>0</v>
      </c>
      <c r="AQ124" s="23">
        <v>0</v>
      </c>
      <c r="AR124" s="25">
        <v>5450</v>
      </c>
      <c r="AS124" s="25">
        <v>5450</v>
      </c>
      <c r="AT124" s="25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8"/>
      <c r="BA124" s="28"/>
      <c r="BB124" s="28"/>
      <c r="BC124" s="28">
        <v>4283</v>
      </c>
      <c r="BD124" s="114">
        <f>SUM(AZ124:BB124)</f>
        <v>0</v>
      </c>
      <c r="BE124" s="29">
        <f>BC124/E124</f>
        <v>3.2010463378176381</v>
      </c>
      <c r="BF124" s="28">
        <v>43994</v>
      </c>
      <c r="BG124" s="28">
        <v>3402</v>
      </c>
      <c r="BH124" s="28">
        <v>47396</v>
      </c>
      <c r="BI124" s="114">
        <f>SUM(BF124:BG124)</f>
        <v>47396</v>
      </c>
      <c r="BJ124" s="28">
        <v>30928</v>
      </c>
      <c r="BK124" s="28">
        <v>82607</v>
      </c>
      <c r="BL124" s="30">
        <v>5550</v>
      </c>
      <c r="BM124" s="30">
        <v>0</v>
      </c>
      <c r="BN124" s="32">
        <v>4927</v>
      </c>
      <c r="BO124" s="32">
        <v>5633</v>
      </c>
      <c r="BP124" s="32">
        <v>10560</v>
      </c>
      <c r="BQ124" s="32">
        <v>872</v>
      </c>
      <c r="BR124" s="32">
        <v>229</v>
      </c>
      <c r="BS124" s="32">
        <v>1101</v>
      </c>
      <c r="BT124" s="32">
        <v>539</v>
      </c>
      <c r="BU124" s="32">
        <v>28</v>
      </c>
      <c r="BV124" s="32">
        <v>567</v>
      </c>
      <c r="BW124" s="43">
        <v>13158</v>
      </c>
      <c r="BX124" s="32">
        <v>10598</v>
      </c>
      <c r="BY124" s="32">
        <v>32</v>
      </c>
      <c r="BZ124" s="32">
        <v>0</v>
      </c>
      <c r="CA124" s="32">
        <v>32</v>
      </c>
      <c r="CB124" s="32">
        <v>25</v>
      </c>
      <c r="CC124" s="32">
        <v>12253</v>
      </c>
      <c r="CD124" s="32">
        <v>52</v>
      </c>
      <c r="CE124" s="34">
        <v>768</v>
      </c>
      <c r="CF124" s="34">
        <v>173</v>
      </c>
      <c r="CG124" s="34">
        <v>941</v>
      </c>
      <c r="CH124" s="118">
        <f>SUM(CE124:CF124)</f>
        <v>941</v>
      </c>
      <c r="CI124" s="35">
        <f>CG124/E124</f>
        <v>0.70328849028400597</v>
      </c>
      <c r="CJ124" s="36">
        <v>4713</v>
      </c>
      <c r="CK124" s="35">
        <f>CJ124/E124</f>
        <v>3.522421524663677</v>
      </c>
      <c r="CL124" s="34">
        <v>0</v>
      </c>
      <c r="CM124" s="36">
        <v>270</v>
      </c>
      <c r="CN124" s="36">
        <v>984</v>
      </c>
      <c r="CO124" s="36">
        <v>47</v>
      </c>
      <c r="CP124" s="37">
        <v>1607</v>
      </c>
      <c r="CQ124" s="37">
        <v>2630</v>
      </c>
      <c r="CR124" s="36">
        <v>2847</v>
      </c>
      <c r="CS124" s="121">
        <f>SUM(CP124:CQ124)</f>
        <v>4237</v>
      </c>
      <c r="CT124" s="34">
        <v>25</v>
      </c>
      <c r="CU124" s="34">
        <v>12</v>
      </c>
      <c r="CV124" s="36">
        <v>3878</v>
      </c>
      <c r="CW124" s="35">
        <f>CV124/E124</f>
        <v>2.898355754857997</v>
      </c>
      <c r="CX124" s="35">
        <f>CV124/CJ124</f>
        <v>0.82283046891576495</v>
      </c>
      <c r="CY124" s="34">
        <v>226</v>
      </c>
      <c r="CZ124" s="34">
        <v>291</v>
      </c>
      <c r="DA124" s="36"/>
      <c r="DB124" s="36"/>
      <c r="DC124" s="36"/>
      <c r="DD124" s="34">
        <v>208</v>
      </c>
      <c r="DE124" s="36"/>
      <c r="DF124" s="34">
        <v>208</v>
      </c>
      <c r="DG124" s="34">
        <v>0</v>
      </c>
      <c r="DH124" s="34">
        <v>0</v>
      </c>
      <c r="DI124" s="34">
        <v>0</v>
      </c>
      <c r="DJ124" s="36"/>
      <c r="DK124" s="34">
        <v>1</v>
      </c>
      <c r="DL124" s="34">
        <v>1</v>
      </c>
      <c r="DM124" s="34">
        <v>0</v>
      </c>
      <c r="DN124" s="34">
        <v>0</v>
      </c>
      <c r="DO124" s="34">
        <v>0</v>
      </c>
      <c r="DP124" s="34">
        <v>0</v>
      </c>
      <c r="DQ124" s="34">
        <v>0</v>
      </c>
      <c r="DR124" s="34">
        <v>0</v>
      </c>
      <c r="DS124" s="34">
        <v>209</v>
      </c>
      <c r="DT124" s="36"/>
      <c r="DU124" s="36"/>
      <c r="DV124" s="36"/>
      <c r="DW124" s="36"/>
      <c r="DX124" s="34">
        <v>800</v>
      </c>
      <c r="DY124" s="34">
        <v>800</v>
      </c>
      <c r="DZ124" s="36"/>
      <c r="EA124" s="36"/>
      <c r="EB124" s="36"/>
      <c r="EC124" s="36"/>
      <c r="ED124" s="34">
        <v>60</v>
      </c>
      <c r="EE124" s="34">
        <v>60</v>
      </c>
      <c r="EF124" s="36"/>
      <c r="EG124" s="36"/>
      <c r="EH124" s="36"/>
      <c r="EI124" s="36"/>
      <c r="EJ124" s="34">
        <v>0</v>
      </c>
      <c r="EK124" s="34">
        <v>0</v>
      </c>
      <c r="EL124" s="34">
        <v>860</v>
      </c>
      <c r="EM124" s="38">
        <f>EL124/E124</f>
        <v>0.64275037369207777</v>
      </c>
      <c r="EN124" s="34">
        <v>0</v>
      </c>
      <c r="EO124" s="34">
        <v>0</v>
      </c>
      <c r="EP124" s="34">
        <v>0</v>
      </c>
      <c r="EQ124" s="34">
        <v>0</v>
      </c>
      <c r="ER124" s="34">
        <v>208</v>
      </c>
      <c r="ES124" s="34">
        <v>0</v>
      </c>
      <c r="ET124" s="34">
        <v>0</v>
      </c>
      <c r="EU124" s="34">
        <v>0</v>
      </c>
      <c r="EV124" s="34">
        <v>2</v>
      </c>
      <c r="EW124" s="34">
        <v>5</v>
      </c>
      <c r="EX124" s="34">
        <v>40</v>
      </c>
      <c r="EY124" s="34">
        <v>350</v>
      </c>
      <c r="EZ124" s="39">
        <v>1500</v>
      </c>
    </row>
    <row r="125" spans="1:156" s="1" customFormat="1" x14ac:dyDescent="0.2">
      <c r="A125" s="1" t="s">
        <v>367</v>
      </c>
      <c r="B125" s="1" t="s">
        <v>367</v>
      </c>
      <c r="C125" s="1" t="s">
        <v>178</v>
      </c>
      <c r="D125" s="15" t="s">
        <v>162</v>
      </c>
      <c r="E125" s="16">
        <v>748</v>
      </c>
      <c r="F125" s="17">
        <v>51</v>
      </c>
      <c r="G125" s="17">
        <v>1</v>
      </c>
      <c r="H125" s="17">
        <v>51</v>
      </c>
      <c r="I125" s="18">
        <v>52</v>
      </c>
      <c r="J125" s="18">
        <v>1</v>
      </c>
      <c r="K125" s="18">
        <v>51</v>
      </c>
      <c r="L125" s="18">
        <v>51</v>
      </c>
      <c r="M125" s="18">
        <v>46</v>
      </c>
      <c r="N125" s="18">
        <v>230</v>
      </c>
      <c r="O125" s="18">
        <v>360</v>
      </c>
      <c r="P125" s="18">
        <v>276</v>
      </c>
      <c r="Q125" s="18"/>
      <c r="R125" s="17"/>
      <c r="S125" s="16">
        <v>4224</v>
      </c>
      <c r="T125" s="19">
        <f>S125/E125</f>
        <v>5.6470588235294121</v>
      </c>
      <c r="U125" s="20" t="s">
        <v>171</v>
      </c>
      <c r="V125" s="20" t="s">
        <v>172</v>
      </c>
      <c r="W125" s="21">
        <v>8</v>
      </c>
      <c r="X125" s="21">
        <v>22</v>
      </c>
      <c r="Y125" s="21">
        <v>2</v>
      </c>
      <c r="Z125" s="21">
        <v>32</v>
      </c>
      <c r="AA125" s="21">
        <v>7.1999999999999993</v>
      </c>
      <c r="AB125" s="21">
        <v>39.200000000000003</v>
      </c>
      <c r="AC125" s="22">
        <v>0</v>
      </c>
      <c r="AD125" s="21">
        <v>12</v>
      </c>
      <c r="AE125" s="23">
        <v>26000</v>
      </c>
      <c r="AF125" s="24">
        <f>AE125/E125</f>
        <v>34.759358288770052</v>
      </c>
      <c r="AG125" s="25">
        <v>0</v>
      </c>
      <c r="AH125" s="25">
        <v>0</v>
      </c>
      <c r="AI125" s="25">
        <v>0</v>
      </c>
      <c r="AJ125" s="26" t="s">
        <v>181</v>
      </c>
      <c r="AK125" s="25">
        <v>32409</v>
      </c>
      <c r="AL125" s="23">
        <v>32409</v>
      </c>
      <c r="AM125" s="23">
        <f>AE125+AL125</f>
        <v>58409</v>
      </c>
      <c r="AN125" s="25">
        <v>14914</v>
      </c>
      <c r="AO125" s="23">
        <f>AM125+AN125</f>
        <v>73323</v>
      </c>
      <c r="AP125" s="25">
        <v>200</v>
      </c>
      <c r="AQ125" s="23">
        <v>520</v>
      </c>
      <c r="AR125" s="25">
        <v>1750</v>
      </c>
      <c r="AS125" s="25">
        <v>2470</v>
      </c>
      <c r="AT125" s="25">
        <v>1400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8">
        <v>5260</v>
      </c>
      <c r="BA125" s="28">
        <v>1661</v>
      </c>
      <c r="BB125" s="28">
        <v>400</v>
      </c>
      <c r="BC125" s="28">
        <v>7321</v>
      </c>
      <c r="BD125" s="114">
        <f>SUM(AZ125:BB125)</f>
        <v>7321</v>
      </c>
      <c r="BE125" s="29"/>
      <c r="BF125" s="28">
        <v>38177</v>
      </c>
      <c r="BG125" s="28">
        <v>2921</v>
      </c>
      <c r="BH125" s="28">
        <v>41098</v>
      </c>
      <c r="BI125" s="114">
        <f>SUM(BF125:BG125)</f>
        <v>41098</v>
      </c>
      <c r="BJ125" s="28">
        <v>18089</v>
      </c>
      <c r="BK125" s="28">
        <v>66508</v>
      </c>
      <c r="BL125" s="30">
        <v>1600</v>
      </c>
      <c r="BM125" s="30">
        <v>0</v>
      </c>
      <c r="BN125" s="32">
        <v>7603</v>
      </c>
      <c r="BO125" s="32">
        <v>4206</v>
      </c>
      <c r="BP125" s="32">
        <v>11809</v>
      </c>
      <c r="BQ125" s="32">
        <v>524</v>
      </c>
      <c r="BR125" s="32">
        <v>221</v>
      </c>
      <c r="BS125" s="32">
        <v>745</v>
      </c>
      <c r="BT125" s="32">
        <v>180</v>
      </c>
      <c r="BU125" s="32">
        <v>33</v>
      </c>
      <c r="BV125" s="32">
        <v>213</v>
      </c>
      <c r="BW125" s="43">
        <v>13158</v>
      </c>
      <c r="BX125" s="32">
        <v>7223</v>
      </c>
      <c r="BY125" s="32">
        <v>12</v>
      </c>
      <c r="BZ125" s="32">
        <v>1</v>
      </c>
      <c r="CA125" s="32">
        <v>13</v>
      </c>
      <c r="CB125" s="32">
        <v>62</v>
      </c>
      <c r="CC125" s="32">
        <v>11871</v>
      </c>
      <c r="CD125" s="32">
        <v>53</v>
      </c>
      <c r="CE125" s="34"/>
      <c r="CF125" s="34"/>
      <c r="CG125" s="34">
        <v>350</v>
      </c>
      <c r="CH125" s="118">
        <f>SUM(CE125:CF125)</f>
        <v>0</v>
      </c>
      <c r="CI125" s="35">
        <f>CG125/E125</f>
        <v>0.46791443850267378</v>
      </c>
      <c r="CJ125" s="36">
        <v>715</v>
      </c>
      <c r="CK125" s="35">
        <f>CJ125/E125</f>
        <v>0.95588235294117652</v>
      </c>
      <c r="CL125" s="37">
        <v>2000</v>
      </c>
      <c r="CM125" s="36">
        <v>191</v>
      </c>
      <c r="CN125" s="36">
        <v>1853</v>
      </c>
      <c r="CO125" s="36">
        <v>4</v>
      </c>
      <c r="CP125" s="37">
        <v>2604</v>
      </c>
      <c r="CQ125" s="34">
        <v>2153</v>
      </c>
      <c r="CR125" s="36">
        <v>4757</v>
      </c>
      <c r="CS125" s="121">
        <f>SUM(CP125:CQ125)</f>
        <v>4757</v>
      </c>
      <c r="CT125" s="34">
        <v>125</v>
      </c>
      <c r="CU125" s="37">
        <v>2766</v>
      </c>
      <c r="CV125" s="36">
        <v>6614</v>
      </c>
      <c r="CW125" s="35">
        <f>CV125/E125</f>
        <v>8.8422459893048124</v>
      </c>
      <c r="CX125" s="35">
        <f>CV125/CJ125</f>
        <v>9.2503496503496496</v>
      </c>
      <c r="CY125" s="34">
        <v>70</v>
      </c>
      <c r="CZ125" s="34">
        <v>425</v>
      </c>
      <c r="DA125" s="36">
        <v>0</v>
      </c>
      <c r="DB125" s="36">
        <v>0</v>
      </c>
      <c r="DC125" s="36">
        <v>0</v>
      </c>
      <c r="DD125" s="36">
        <v>5</v>
      </c>
      <c r="DE125" s="36">
        <v>0</v>
      </c>
      <c r="DF125" s="34">
        <v>5</v>
      </c>
      <c r="DG125" s="36">
        <v>8</v>
      </c>
      <c r="DH125" s="36">
        <v>31</v>
      </c>
      <c r="DI125" s="36">
        <v>0</v>
      </c>
      <c r="DJ125" s="36">
        <v>0</v>
      </c>
      <c r="DK125" s="36">
        <v>5</v>
      </c>
      <c r="DL125" s="36">
        <v>44</v>
      </c>
      <c r="DM125" s="36">
        <v>0</v>
      </c>
      <c r="DN125" s="36">
        <v>1</v>
      </c>
      <c r="DO125" s="36">
        <v>0</v>
      </c>
      <c r="DP125" s="36">
        <v>79</v>
      </c>
      <c r="DQ125" s="36">
        <v>0</v>
      </c>
      <c r="DR125" s="34">
        <v>80</v>
      </c>
      <c r="DS125" s="36">
        <v>129</v>
      </c>
      <c r="DT125" s="36">
        <v>0</v>
      </c>
      <c r="DU125" s="36">
        <v>0</v>
      </c>
      <c r="DV125" s="36">
        <v>0</v>
      </c>
      <c r="DW125" s="36">
        <v>59</v>
      </c>
      <c r="DX125" s="36">
        <v>0</v>
      </c>
      <c r="DY125" s="34">
        <v>59</v>
      </c>
      <c r="DZ125" s="36">
        <v>120</v>
      </c>
      <c r="EA125" s="36">
        <v>606</v>
      </c>
      <c r="EB125" s="36">
        <v>0</v>
      </c>
      <c r="EC125" s="36">
        <v>0</v>
      </c>
      <c r="ED125" s="36">
        <v>380</v>
      </c>
      <c r="EE125" s="36">
        <v>1106</v>
      </c>
      <c r="EF125" s="36">
        <v>0</v>
      </c>
      <c r="EG125" s="36">
        <v>15</v>
      </c>
      <c r="EH125" s="36">
        <v>0</v>
      </c>
      <c r="EI125" s="36">
        <v>767</v>
      </c>
      <c r="EJ125" s="36">
        <v>0</v>
      </c>
      <c r="EK125" s="34">
        <v>782</v>
      </c>
      <c r="EL125" s="34">
        <v>1947</v>
      </c>
      <c r="EM125" s="38">
        <f>EL125/E125</f>
        <v>2.6029411764705883</v>
      </c>
      <c r="EN125" s="34">
        <v>13</v>
      </c>
      <c r="EO125" s="34">
        <v>600</v>
      </c>
      <c r="EP125" s="34">
        <v>21</v>
      </c>
      <c r="EQ125" s="34">
        <v>734</v>
      </c>
      <c r="ER125" s="36"/>
      <c r="ES125" s="34">
        <v>64</v>
      </c>
      <c r="ET125" s="34">
        <v>0</v>
      </c>
      <c r="EU125" s="34">
        <v>0</v>
      </c>
      <c r="EV125" s="34">
        <v>3</v>
      </c>
      <c r="EW125" s="36"/>
      <c r="EX125" s="34">
        <v>0</v>
      </c>
      <c r="EY125" s="37">
        <v>1825</v>
      </c>
      <c r="EZ125" s="39">
        <v>3445</v>
      </c>
    </row>
    <row r="126" spans="1:156" s="1" customFormat="1" x14ac:dyDescent="0.2">
      <c r="A126" s="1" t="s">
        <v>368</v>
      </c>
      <c r="B126" s="1" t="s">
        <v>369</v>
      </c>
      <c r="C126" s="1" t="s">
        <v>225</v>
      </c>
      <c r="D126" s="15" t="s">
        <v>170</v>
      </c>
      <c r="E126" s="16">
        <v>1791</v>
      </c>
      <c r="F126" s="17">
        <v>52</v>
      </c>
      <c r="G126" s="17">
        <v>0</v>
      </c>
      <c r="H126" s="17">
        <v>43</v>
      </c>
      <c r="I126" s="18">
        <v>52</v>
      </c>
      <c r="J126" s="18">
        <v>0</v>
      </c>
      <c r="K126" s="18">
        <v>43</v>
      </c>
      <c r="L126" s="18">
        <v>52</v>
      </c>
      <c r="M126" s="18">
        <v>24</v>
      </c>
      <c r="N126" s="18">
        <v>0</v>
      </c>
      <c r="O126" s="18">
        <v>4</v>
      </c>
      <c r="P126" s="18">
        <v>24</v>
      </c>
      <c r="Q126" s="17"/>
      <c r="R126" s="18"/>
      <c r="S126" s="16">
        <v>2640</v>
      </c>
      <c r="T126" s="19">
        <f>S126/E126</f>
        <v>1.4740368509212731</v>
      </c>
      <c r="U126" s="20" t="s">
        <v>171</v>
      </c>
      <c r="V126" s="20" t="s">
        <v>172</v>
      </c>
      <c r="W126" s="21">
        <v>40</v>
      </c>
      <c r="X126" s="21">
        <v>20</v>
      </c>
      <c r="Y126" s="21">
        <v>16</v>
      </c>
      <c r="Z126" s="21">
        <v>76</v>
      </c>
      <c r="AA126" s="21">
        <v>5.2</v>
      </c>
      <c r="AB126" s="21">
        <v>81.199999999999989</v>
      </c>
      <c r="AC126" s="22">
        <v>0</v>
      </c>
      <c r="AD126" s="21">
        <v>10</v>
      </c>
      <c r="AE126" s="23">
        <v>133100</v>
      </c>
      <c r="AF126" s="24">
        <f>AE126/E126</f>
        <v>74.316024567280849</v>
      </c>
      <c r="AG126" s="25">
        <v>0</v>
      </c>
      <c r="AH126" s="25">
        <v>0</v>
      </c>
      <c r="AI126" s="25">
        <v>0</v>
      </c>
      <c r="AJ126" s="26" t="s">
        <v>181</v>
      </c>
      <c r="AK126" s="25">
        <v>2842</v>
      </c>
      <c r="AL126" s="23">
        <v>2842</v>
      </c>
      <c r="AM126" s="23">
        <f>AE126+AL126</f>
        <v>135942</v>
      </c>
      <c r="AN126" s="25">
        <v>0</v>
      </c>
      <c r="AO126" s="23">
        <f>AM126+AN126</f>
        <v>135942</v>
      </c>
      <c r="AP126" s="25">
        <v>200</v>
      </c>
      <c r="AQ126" s="23">
        <v>520</v>
      </c>
      <c r="AR126" s="25">
        <v>1500</v>
      </c>
      <c r="AS126" s="25">
        <v>2220</v>
      </c>
      <c r="AT126" s="25">
        <v>0</v>
      </c>
      <c r="AU126" s="27">
        <v>12000</v>
      </c>
      <c r="AV126" s="27">
        <v>0</v>
      </c>
      <c r="AW126" s="27">
        <v>0</v>
      </c>
      <c r="AX126" s="27">
        <v>4947</v>
      </c>
      <c r="AY126" s="27">
        <v>16947</v>
      </c>
      <c r="AZ126" s="28">
        <v>11170</v>
      </c>
      <c r="BA126" s="28">
        <v>441</v>
      </c>
      <c r="BB126" s="28">
        <v>1354</v>
      </c>
      <c r="BC126" s="28">
        <v>12965</v>
      </c>
      <c r="BD126" s="114">
        <f>SUM(AZ126:BB126)</f>
        <v>12965</v>
      </c>
      <c r="BE126" s="29">
        <f>BC126/E126</f>
        <v>7.2389726409826913</v>
      </c>
      <c r="BF126" s="28">
        <v>77855</v>
      </c>
      <c r="BG126" s="28">
        <v>6197</v>
      </c>
      <c r="BH126" s="28">
        <v>84052</v>
      </c>
      <c r="BI126" s="114">
        <f>SUM(BF126:BG126)</f>
        <v>84052</v>
      </c>
      <c r="BJ126" s="28">
        <v>26724</v>
      </c>
      <c r="BK126" s="28">
        <v>123741</v>
      </c>
      <c r="BL126" s="30">
        <v>17975</v>
      </c>
      <c r="BM126" s="30">
        <v>13912</v>
      </c>
      <c r="BN126" s="32">
        <v>6587</v>
      </c>
      <c r="BO126" s="32">
        <v>5086</v>
      </c>
      <c r="BP126" s="32">
        <v>11673</v>
      </c>
      <c r="BQ126" s="32">
        <v>1664</v>
      </c>
      <c r="BR126" s="32">
        <v>481</v>
      </c>
      <c r="BS126" s="32">
        <v>2145</v>
      </c>
      <c r="BT126" s="32">
        <v>357</v>
      </c>
      <c r="BU126" s="32">
        <v>223</v>
      </c>
      <c r="BV126" s="32">
        <v>580</v>
      </c>
      <c r="BW126" s="32">
        <v>820</v>
      </c>
      <c r="BX126" s="32">
        <v>10670</v>
      </c>
      <c r="BY126" s="32">
        <v>14</v>
      </c>
      <c r="BZ126" s="32">
        <v>0</v>
      </c>
      <c r="CA126" s="32">
        <v>14</v>
      </c>
      <c r="CB126" s="32">
        <v>85</v>
      </c>
      <c r="CC126" s="32">
        <v>14483</v>
      </c>
      <c r="CD126" s="32">
        <v>54</v>
      </c>
      <c r="CE126" s="34"/>
      <c r="CF126" s="34"/>
      <c r="CG126" s="37">
        <v>2171</v>
      </c>
      <c r="CH126" s="118">
        <f>SUM(CE126:CF126)</f>
        <v>0</v>
      </c>
      <c r="CI126" s="35">
        <f>CG126/E126</f>
        <v>1.2121719709659409</v>
      </c>
      <c r="CJ126" s="36">
        <v>4556</v>
      </c>
      <c r="CK126" s="35">
        <f>CJ126/E126</f>
        <v>2.5438302624232274</v>
      </c>
      <c r="CL126" s="34">
        <v>150</v>
      </c>
      <c r="CM126" s="36">
        <v>1000</v>
      </c>
      <c r="CN126" s="36">
        <v>1092</v>
      </c>
      <c r="CO126" s="36">
        <v>300</v>
      </c>
      <c r="CP126" s="37">
        <v>5681</v>
      </c>
      <c r="CQ126" s="34">
        <v>4109</v>
      </c>
      <c r="CR126" s="36">
        <v>9790</v>
      </c>
      <c r="CS126" s="121">
        <f>SUM(CP126:CQ126)</f>
        <v>9790</v>
      </c>
      <c r="CT126" s="34">
        <v>125</v>
      </c>
      <c r="CU126" s="34">
        <v>0</v>
      </c>
      <c r="CV126" s="36">
        <v>11182</v>
      </c>
      <c r="CW126" s="35">
        <f>CV126/E126</f>
        <v>6.2434394193188165</v>
      </c>
      <c r="CX126" s="35">
        <f>CV126/CJ126</f>
        <v>2.4543459174714664</v>
      </c>
      <c r="CY126" s="34">
        <v>435</v>
      </c>
      <c r="CZ126" s="34">
        <v>663</v>
      </c>
      <c r="DA126" s="34">
        <v>15</v>
      </c>
      <c r="DB126" s="34">
        <v>12</v>
      </c>
      <c r="DC126" s="34">
        <v>1</v>
      </c>
      <c r="DD126" s="34">
        <v>12</v>
      </c>
      <c r="DE126" s="34">
        <v>0</v>
      </c>
      <c r="DF126" s="34">
        <v>40</v>
      </c>
      <c r="DG126" s="34">
        <v>3</v>
      </c>
      <c r="DH126" s="34">
        <v>0</v>
      </c>
      <c r="DI126" s="34">
        <v>0</v>
      </c>
      <c r="DJ126" s="34">
        <v>2</v>
      </c>
      <c r="DK126" s="34">
        <v>0</v>
      </c>
      <c r="DL126" s="34">
        <v>5</v>
      </c>
      <c r="DM126" s="34">
        <v>0</v>
      </c>
      <c r="DN126" s="34">
        <v>1</v>
      </c>
      <c r="DO126" s="34">
        <v>0</v>
      </c>
      <c r="DP126" s="34">
        <v>27</v>
      </c>
      <c r="DQ126" s="34">
        <v>0</v>
      </c>
      <c r="DR126" s="34">
        <v>28</v>
      </c>
      <c r="DS126" s="34">
        <v>73</v>
      </c>
      <c r="DT126" s="34">
        <v>111</v>
      </c>
      <c r="DU126" s="34">
        <v>86</v>
      </c>
      <c r="DV126" s="34">
        <v>10</v>
      </c>
      <c r="DW126" s="34">
        <v>61</v>
      </c>
      <c r="DX126" s="34">
        <v>0</v>
      </c>
      <c r="DY126" s="34">
        <v>268</v>
      </c>
      <c r="DZ126" s="34">
        <v>12</v>
      </c>
      <c r="EA126" s="34">
        <v>0</v>
      </c>
      <c r="EB126" s="34">
        <v>0</v>
      </c>
      <c r="EC126" s="34">
        <v>20</v>
      </c>
      <c r="ED126" s="34">
        <v>0</v>
      </c>
      <c r="EE126" s="34">
        <v>32</v>
      </c>
      <c r="EF126" s="34">
        <v>0</v>
      </c>
      <c r="EG126" s="34">
        <v>8</v>
      </c>
      <c r="EH126" s="34">
        <v>0</v>
      </c>
      <c r="EI126" s="34">
        <v>101</v>
      </c>
      <c r="EJ126" s="34">
        <v>0</v>
      </c>
      <c r="EK126" s="34">
        <v>109</v>
      </c>
      <c r="EL126" s="34">
        <v>409</v>
      </c>
      <c r="EM126" s="38">
        <f>EL126/E126</f>
        <v>0.2283640424343942</v>
      </c>
      <c r="EN126" s="34">
        <v>61</v>
      </c>
      <c r="EO126" s="37">
        <v>1620</v>
      </c>
      <c r="EP126" s="34">
        <v>24</v>
      </c>
      <c r="EQ126" s="34">
        <v>250</v>
      </c>
      <c r="ER126" s="34">
        <v>0</v>
      </c>
      <c r="ES126" s="34">
        <v>30</v>
      </c>
      <c r="ET126" s="34">
        <v>0</v>
      </c>
      <c r="EU126" s="34">
        <v>0</v>
      </c>
      <c r="EV126" s="34">
        <v>5</v>
      </c>
      <c r="EW126" s="34">
        <v>100</v>
      </c>
      <c r="EX126" s="34">
        <v>514</v>
      </c>
      <c r="EY126" s="37">
        <v>6134</v>
      </c>
      <c r="EZ126" s="39">
        <v>105830</v>
      </c>
    </row>
    <row r="127" spans="1:156" s="1" customFormat="1" x14ac:dyDescent="0.2">
      <c r="A127" s="1" t="s">
        <v>370</v>
      </c>
      <c r="B127" s="1" t="s">
        <v>371</v>
      </c>
      <c r="C127" s="1" t="s">
        <v>222</v>
      </c>
      <c r="D127" s="15" t="s">
        <v>170</v>
      </c>
      <c r="E127" s="16">
        <v>7703</v>
      </c>
      <c r="F127" s="17">
        <v>52</v>
      </c>
      <c r="G127" s="17">
        <v>0</v>
      </c>
      <c r="H127" s="17">
        <v>0</v>
      </c>
      <c r="I127" s="18">
        <v>52</v>
      </c>
      <c r="J127" s="18">
        <v>0</v>
      </c>
      <c r="K127" s="18">
        <v>0</v>
      </c>
      <c r="L127" s="18">
        <v>52</v>
      </c>
      <c r="M127" s="16">
        <v>2208</v>
      </c>
      <c r="N127" s="18">
        <v>0</v>
      </c>
      <c r="O127" s="18">
        <v>0</v>
      </c>
      <c r="P127" s="16">
        <v>2208</v>
      </c>
      <c r="Q127" s="18"/>
      <c r="R127" s="17"/>
      <c r="S127" s="16">
        <v>12900</v>
      </c>
      <c r="T127" s="19">
        <f>S127/E127</f>
        <v>1.6746722056341685</v>
      </c>
      <c r="U127" s="20" t="s">
        <v>171</v>
      </c>
      <c r="V127" s="20" t="s">
        <v>172</v>
      </c>
      <c r="W127" s="21">
        <v>1.2</v>
      </c>
      <c r="X127" s="21">
        <v>40</v>
      </c>
      <c r="Y127" s="21">
        <v>40</v>
      </c>
      <c r="Z127" s="21">
        <v>81.199999999999989</v>
      </c>
      <c r="AA127" s="21">
        <v>94</v>
      </c>
      <c r="AB127" s="21">
        <v>175.2</v>
      </c>
      <c r="AC127" s="22">
        <v>0</v>
      </c>
      <c r="AD127" s="21">
        <v>38</v>
      </c>
      <c r="AE127" s="23">
        <v>477973</v>
      </c>
      <c r="AF127" s="24">
        <f>AE127/E127</f>
        <v>62.050240166169026</v>
      </c>
      <c r="AG127" s="25">
        <v>35</v>
      </c>
      <c r="AH127" s="25">
        <v>0</v>
      </c>
      <c r="AI127" s="25">
        <v>0</v>
      </c>
      <c r="AJ127" s="26" t="s">
        <v>181</v>
      </c>
      <c r="AK127" s="25">
        <v>5400</v>
      </c>
      <c r="AL127" s="23">
        <v>5400</v>
      </c>
      <c r="AM127" s="23">
        <f>AE127+AL127</f>
        <v>483373</v>
      </c>
      <c r="AN127" s="25">
        <v>0</v>
      </c>
      <c r="AO127" s="23">
        <f>AM127+AN127</f>
        <v>483373</v>
      </c>
      <c r="AP127" s="25">
        <v>0</v>
      </c>
      <c r="AQ127" s="23">
        <v>520</v>
      </c>
      <c r="AR127" s="25">
        <v>0</v>
      </c>
      <c r="AS127" s="25">
        <v>520</v>
      </c>
      <c r="AT127" s="25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8"/>
      <c r="BA127" s="28"/>
      <c r="BB127" s="28"/>
      <c r="BC127" s="28">
        <v>40000</v>
      </c>
      <c r="BD127" s="114">
        <f>SUM(AZ127:BB127)</f>
        <v>0</v>
      </c>
      <c r="BE127" s="29">
        <f>BC127/E127</f>
        <v>5.1927820329741659</v>
      </c>
      <c r="BF127" s="28">
        <v>255526</v>
      </c>
      <c r="BG127" s="28">
        <v>118846</v>
      </c>
      <c r="BH127" s="28">
        <v>374372</v>
      </c>
      <c r="BI127" s="114">
        <f>SUM(BF127:BG127)</f>
        <v>374372</v>
      </c>
      <c r="BJ127" s="28">
        <v>51000</v>
      </c>
      <c r="BK127" s="28">
        <v>465372</v>
      </c>
      <c r="BL127" s="30">
        <v>0</v>
      </c>
      <c r="BM127" s="30">
        <v>0</v>
      </c>
      <c r="BN127" s="32">
        <v>18940</v>
      </c>
      <c r="BO127" s="32">
        <v>16101</v>
      </c>
      <c r="BP127" s="32">
        <v>35041</v>
      </c>
      <c r="BQ127" s="32">
        <v>3427</v>
      </c>
      <c r="BR127" s="32">
        <v>1165</v>
      </c>
      <c r="BS127" s="32">
        <v>4592</v>
      </c>
      <c r="BT127" s="32">
        <v>1524</v>
      </c>
      <c r="BU127" s="32">
        <v>630</v>
      </c>
      <c r="BV127" s="32">
        <v>2154</v>
      </c>
      <c r="BW127" s="32">
        <v>13158</v>
      </c>
      <c r="BX127" s="32">
        <v>10598</v>
      </c>
      <c r="BY127" s="32">
        <v>82</v>
      </c>
      <c r="BZ127" s="32">
        <v>15</v>
      </c>
      <c r="CA127" s="32">
        <v>97</v>
      </c>
      <c r="CB127" s="32">
        <v>15</v>
      </c>
      <c r="CC127" s="32">
        <v>41802</v>
      </c>
      <c r="CD127" s="32">
        <v>52</v>
      </c>
      <c r="CE127" s="37">
        <v>2976</v>
      </c>
      <c r="CF127" s="34">
        <v>817</v>
      </c>
      <c r="CG127" s="37">
        <v>3793</v>
      </c>
      <c r="CH127" s="118">
        <f>SUM(CE127:CF127)</f>
        <v>3793</v>
      </c>
      <c r="CI127" s="35">
        <f>CG127/E127</f>
        <v>0.49240555627677529</v>
      </c>
      <c r="CJ127" s="36">
        <v>48386</v>
      </c>
      <c r="CK127" s="35">
        <f>CJ127/E127</f>
        <v>6.2814487861871999</v>
      </c>
      <c r="CL127" s="34">
        <v>80</v>
      </c>
      <c r="CM127" s="36">
        <v>2600</v>
      </c>
      <c r="CN127" s="36">
        <v>11722</v>
      </c>
      <c r="CO127" s="36">
        <v>456</v>
      </c>
      <c r="CP127" s="37">
        <v>26192</v>
      </c>
      <c r="CQ127" s="34">
        <v>46660</v>
      </c>
      <c r="CR127" s="36">
        <v>72852</v>
      </c>
      <c r="CS127" s="121">
        <f>SUM(CP127:CQ127)</f>
        <v>72852</v>
      </c>
      <c r="CT127" s="34">
        <v>47</v>
      </c>
      <c r="CU127" s="34">
        <v>160</v>
      </c>
      <c r="CV127" s="36">
        <v>85030</v>
      </c>
      <c r="CW127" s="35">
        <f>CV127/E127</f>
        <v>11.038556406594834</v>
      </c>
      <c r="CX127" s="35">
        <f>CV127/CJ127</f>
        <v>1.757326499400653</v>
      </c>
      <c r="CY127" s="34">
        <v>756</v>
      </c>
      <c r="CZ127" s="34">
        <v>247</v>
      </c>
      <c r="DA127" s="34">
        <v>82</v>
      </c>
      <c r="DB127" s="34">
        <v>26</v>
      </c>
      <c r="DC127" s="34">
        <v>52</v>
      </c>
      <c r="DD127" s="34">
        <v>36</v>
      </c>
      <c r="DE127" s="34">
        <v>15</v>
      </c>
      <c r="DF127" s="34">
        <v>211</v>
      </c>
      <c r="DG127" s="34">
        <v>52</v>
      </c>
      <c r="DH127" s="34">
        <v>52</v>
      </c>
      <c r="DI127" s="36"/>
      <c r="DJ127" s="34">
        <v>52</v>
      </c>
      <c r="DK127" s="36"/>
      <c r="DL127" s="34">
        <v>156</v>
      </c>
      <c r="DM127" s="34">
        <v>4</v>
      </c>
      <c r="DN127" s="34">
        <v>4</v>
      </c>
      <c r="DO127" s="36"/>
      <c r="DP127" s="34">
        <v>12</v>
      </c>
      <c r="DQ127" s="36"/>
      <c r="DR127" s="34">
        <v>20</v>
      </c>
      <c r="DS127" s="34">
        <v>387</v>
      </c>
      <c r="DT127" s="34">
        <v>402</v>
      </c>
      <c r="DU127" s="34">
        <v>156</v>
      </c>
      <c r="DV127" s="34">
        <v>245</v>
      </c>
      <c r="DW127" s="34">
        <v>450</v>
      </c>
      <c r="DX127" s="34">
        <v>175</v>
      </c>
      <c r="DY127" s="34">
        <v>1428</v>
      </c>
      <c r="DZ127" s="37">
        <v>1040</v>
      </c>
      <c r="EA127" s="37">
        <v>1040</v>
      </c>
      <c r="EB127" s="36"/>
      <c r="EC127" s="34">
        <v>520</v>
      </c>
      <c r="ED127" s="36"/>
      <c r="EE127" s="38">
        <v>2600</v>
      </c>
      <c r="EF127" s="34">
        <v>40</v>
      </c>
      <c r="EG127" s="34">
        <v>34</v>
      </c>
      <c r="EH127" s="36"/>
      <c r="EI127" s="34">
        <v>144</v>
      </c>
      <c r="EJ127" s="36"/>
      <c r="EK127" s="34">
        <v>218</v>
      </c>
      <c r="EL127" s="34">
        <v>4246</v>
      </c>
      <c r="EM127" s="38">
        <f>EL127/E127</f>
        <v>0.55121381280020776</v>
      </c>
      <c r="EN127" s="34">
        <v>1</v>
      </c>
      <c r="EO127" s="34">
        <v>12</v>
      </c>
      <c r="EP127" s="34">
        <v>104</v>
      </c>
      <c r="EQ127" s="37">
        <v>2080</v>
      </c>
      <c r="ER127" s="34">
        <v>325</v>
      </c>
      <c r="ES127" s="34">
        <v>45</v>
      </c>
      <c r="ET127" s="34">
        <v>0</v>
      </c>
      <c r="EU127" s="34">
        <v>0</v>
      </c>
      <c r="EV127" s="34">
        <v>13</v>
      </c>
      <c r="EW127" s="34">
        <v>255</v>
      </c>
      <c r="EX127" s="37">
        <v>6250</v>
      </c>
      <c r="EY127" s="37">
        <v>5240</v>
      </c>
      <c r="EZ127" s="39">
        <v>13456</v>
      </c>
    </row>
    <row r="128" spans="1:156" s="1" customFormat="1" x14ac:dyDescent="0.2">
      <c r="A128" s="1" t="s">
        <v>372</v>
      </c>
      <c r="B128" s="1" t="s">
        <v>373</v>
      </c>
      <c r="C128" s="1" t="s">
        <v>169</v>
      </c>
      <c r="D128" s="15" t="s">
        <v>170</v>
      </c>
      <c r="E128" s="16">
        <v>2473</v>
      </c>
      <c r="F128" s="17">
        <v>11</v>
      </c>
      <c r="G128" s="17">
        <v>41</v>
      </c>
      <c r="H128" s="17">
        <v>11</v>
      </c>
      <c r="I128" s="18">
        <v>52</v>
      </c>
      <c r="J128" s="18">
        <v>41</v>
      </c>
      <c r="K128" s="18">
        <v>11</v>
      </c>
      <c r="L128" s="18">
        <v>11</v>
      </c>
      <c r="M128" s="18">
        <v>11</v>
      </c>
      <c r="N128" s="18">
        <v>0</v>
      </c>
      <c r="O128" s="18">
        <v>41</v>
      </c>
      <c r="P128" s="18">
        <v>11</v>
      </c>
      <c r="Q128" s="18"/>
      <c r="R128" s="18"/>
      <c r="S128" s="16">
        <v>2000</v>
      </c>
      <c r="T128" s="19">
        <f>S128/E128</f>
        <v>0.80873433077234125</v>
      </c>
      <c r="U128" s="20" t="s">
        <v>163</v>
      </c>
      <c r="V128" s="20" t="s">
        <v>164</v>
      </c>
      <c r="W128" s="21">
        <v>13.200000000000001</v>
      </c>
      <c r="X128" s="21">
        <v>0</v>
      </c>
      <c r="Y128" s="21">
        <v>0</v>
      </c>
      <c r="Z128" s="21">
        <v>13.200000000000001</v>
      </c>
      <c r="AA128" s="21">
        <v>18</v>
      </c>
      <c r="AB128" s="21">
        <v>31.200000000000003</v>
      </c>
      <c r="AC128" s="22">
        <v>0</v>
      </c>
      <c r="AD128" s="21">
        <v>6</v>
      </c>
      <c r="AE128" s="23">
        <v>47000</v>
      </c>
      <c r="AF128" s="24">
        <f>AE128/E128</f>
        <v>19.00525677315002</v>
      </c>
      <c r="AG128" s="25">
        <v>0</v>
      </c>
      <c r="AH128" s="25">
        <v>0</v>
      </c>
      <c r="AI128" s="25">
        <v>0</v>
      </c>
      <c r="AJ128" s="26" t="s">
        <v>181</v>
      </c>
      <c r="AK128" s="25">
        <v>12261</v>
      </c>
      <c r="AL128" s="23">
        <v>12261</v>
      </c>
      <c r="AM128" s="23">
        <f>AE128+AL128</f>
        <v>59261</v>
      </c>
      <c r="AN128" s="25">
        <v>0</v>
      </c>
      <c r="AO128" s="23">
        <f>AM128+AN128</f>
        <v>59261</v>
      </c>
      <c r="AP128" s="25">
        <v>0</v>
      </c>
      <c r="AQ128" s="23">
        <v>0</v>
      </c>
      <c r="AR128" s="25">
        <v>0</v>
      </c>
      <c r="AS128" s="25">
        <v>0</v>
      </c>
      <c r="AT128" s="25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8">
        <v>4377</v>
      </c>
      <c r="BA128" s="28">
        <v>1022</v>
      </c>
      <c r="BB128" s="28">
        <v>657</v>
      </c>
      <c r="BC128" s="28">
        <v>6056</v>
      </c>
      <c r="BD128" s="114">
        <f>SUM(AZ128:BB128)</f>
        <v>6056</v>
      </c>
      <c r="BE128" s="29">
        <f>BC128/E128</f>
        <v>2.4488475535786494</v>
      </c>
      <c r="BF128" s="28">
        <v>28478</v>
      </c>
      <c r="BG128" s="28">
        <v>2045</v>
      </c>
      <c r="BH128" s="28">
        <v>30523</v>
      </c>
      <c r="BI128" s="114">
        <f>SUM(BF128:BG128)</f>
        <v>30523</v>
      </c>
      <c r="BJ128" s="28">
        <v>9451</v>
      </c>
      <c r="BK128" s="28">
        <v>46030</v>
      </c>
      <c r="BL128" s="30">
        <v>3347</v>
      </c>
      <c r="BM128" s="30">
        <v>0</v>
      </c>
      <c r="BN128" s="32">
        <v>6847</v>
      </c>
      <c r="BO128" s="32">
        <v>2971</v>
      </c>
      <c r="BP128" s="32">
        <v>9818</v>
      </c>
      <c r="BQ128" s="32">
        <v>985</v>
      </c>
      <c r="BR128" s="32">
        <v>325</v>
      </c>
      <c r="BS128" s="32">
        <v>1310</v>
      </c>
      <c r="BT128" s="32"/>
      <c r="BU128" s="32"/>
      <c r="BV128" s="32">
        <v>442</v>
      </c>
      <c r="BW128" s="32">
        <v>12627</v>
      </c>
      <c r="BX128" s="32">
        <v>9102</v>
      </c>
      <c r="BY128" s="32">
        <v>0</v>
      </c>
      <c r="BZ128" s="32">
        <v>0</v>
      </c>
      <c r="CA128" s="32">
        <v>10</v>
      </c>
      <c r="CB128" s="32">
        <v>145</v>
      </c>
      <c r="CC128" s="32">
        <v>11715</v>
      </c>
      <c r="CD128" s="32">
        <v>53</v>
      </c>
      <c r="CE128" s="34"/>
      <c r="CF128" s="34"/>
      <c r="CG128" s="34">
        <v>921</v>
      </c>
      <c r="CH128" s="118">
        <f>SUM(CE128:CF128)</f>
        <v>0</v>
      </c>
      <c r="CI128" s="35">
        <f>CG128/E128</f>
        <v>0.37242215932066314</v>
      </c>
      <c r="CJ128" s="36">
        <v>882</v>
      </c>
      <c r="CK128" s="35">
        <f>CJ128/E128</f>
        <v>0.35665183987060251</v>
      </c>
      <c r="CL128" s="34">
        <v>89</v>
      </c>
      <c r="CM128" s="36">
        <v>86</v>
      </c>
      <c r="CN128" s="36">
        <v>1548</v>
      </c>
      <c r="CO128" s="36">
        <v>15</v>
      </c>
      <c r="CP128" s="37">
        <v>2518</v>
      </c>
      <c r="CQ128" s="34">
        <v>1901</v>
      </c>
      <c r="CR128" s="36">
        <v>4419</v>
      </c>
      <c r="CS128" s="121">
        <f>SUM(CP128:CQ128)</f>
        <v>4419</v>
      </c>
      <c r="CT128" s="34">
        <v>115</v>
      </c>
      <c r="CU128" s="37">
        <v>3311</v>
      </c>
      <c r="CV128" s="36">
        <v>5982</v>
      </c>
      <c r="CW128" s="35">
        <f>CV128/E128</f>
        <v>2.4189243833400726</v>
      </c>
      <c r="CX128" s="35">
        <f>CV128/CJ128</f>
        <v>6.7823129251700678</v>
      </c>
      <c r="CY128" s="34">
        <v>13</v>
      </c>
      <c r="CZ128" s="34">
        <v>50</v>
      </c>
      <c r="DA128" s="34">
        <v>9</v>
      </c>
      <c r="DB128" s="34">
        <v>16</v>
      </c>
      <c r="DC128" s="34">
        <v>0</v>
      </c>
      <c r="DD128" s="34">
        <v>2</v>
      </c>
      <c r="DE128" s="34">
        <v>1</v>
      </c>
      <c r="DF128" s="34">
        <v>28</v>
      </c>
      <c r="DG128" s="34">
        <v>8</v>
      </c>
      <c r="DH128" s="34">
        <v>0</v>
      </c>
      <c r="DI128" s="34">
        <v>0</v>
      </c>
      <c r="DJ128" s="34">
        <v>3</v>
      </c>
      <c r="DK128" s="34">
        <v>1</v>
      </c>
      <c r="DL128" s="34">
        <v>12</v>
      </c>
      <c r="DM128" s="34">
        <v>0</v>
      </c>
      <c r="DN128" s="34">
        <v>2</v>
      </c>
      <c r="DO128" s="34">
        <v>1</v>
      </c>
      <c r="DP128" s="34">
        <v>12</v>
      </c>
      <c r="DQ128" s="34">
        <v>3</v>
      </c>
      <c r="DR128" s="34">
        <v>18</v>
      </c>
      <c r="DS128" s="34">
        <v>58</v>
      </c>
      <c r="DT128" s="34">
        <v>23</v>
      </c>
      <c r="DU128" s="34">
        <v>37</v>
      </c>
      <c r="DV128" s="34">
        <v>0</v>
      </c>
      <c r="DW128" s="34">
        <v>54</v>
      </c>
      <c r="DX128" s="34">
        <v>76</v>
      </c>
      <c r="DY128" s="34">
        <v>190</v>
      </c>
      <c r="DZ128" s="34">
        <v>126</v>
      </c>
      <c r="EA128" s="34">
        <v>0</v>
      </c>
      <c r="EB128" s="34">
        <v>0</v>
      </c>
      <c r="EC128" s="34">
        <v>22</v>
      </c>
      <c r="ED128" s="34">
        <v>216</v>
      </c>
      <c r="EE128" s="34">
        <v>364</v>
      </c>
      <c r="EF128" s="34">
        <v>0</v>
      </c>
      <c r="EG128" s="34">
        <v>7</v>
      </c>
      <c r="EH128" s="34">
        <v>17</v>
      </c>
      <c r="EI128" s="34">
        <v>171</v>
      </c>
      <c r="EJ128" s="34">
        <v>53</v>
      </c>
      <c r="EK128" s="34">
        <v>248</v>
      </c>
      <c r="EL128" s="34">
        <v>802</v>
      </c>
      <c r="EM128" s="38">
        <f>EL128/E128</f>
        <v>0.32430246663970885</v>
      </c>
      <c r="EN128" s="34">
        <v>30</v>
      </c>
      <c r="EO128" s="34">
        <v>280</v>
      </c>
      <c r="EP128" s="34">
        <v>51</v>
      </c>
      <c r="EQ128" s="34">
        <v>538</v>
      </c>
      <c r="ER128" s="34">
        <v>8</v>
      </c>
      <c r="ES128" s="34">
        <v>114</v>
      </c>
      <c r="ET128" s="34">
        <v>0</v>
      </c>
      <c r="EU128" s="34">
        <v>0</v>
      </c>
      <c r="EV128" s="34">
        <v>6</v>
      </c>
      <c r="EW128" s="34">
        <v>34</v>
      </c>
      <c r="EX128" s="34">
        <v>97</v>
      </c>
      <c r="EY128" s="34">
        <v>264</v>
      </c>
      <c r="EZ128" s="44"/>
    </row>
    <row r="129" spans="1:156" s="1" customFormat="1" x14ac:dyDescent="0.2">
      <c r="A129" s="1" t="s">
        <v>374</v>
      </c>
      <c r="B129" s="1" t="s">
        <v>375</v>
      </c>
      <c r="C129" s="1" t="s">
        <v>178</v>
      </c>
      <c r="D129" s="15" t="s">
        <v>162</v>
      </c>
      <c r="E129" s="16">
        <v>2231</v>
      </c>
      <c r="F129" s="17">
        <v>28</v>
      </c>
      <c r="G129" s="17">
        <v>24</v>
      </c>
      <c r="H129" s="17">
        <v>28</v>
      </c>
      <c r="I129" s="18">
        <v>52</v>
      </c>
      <c r="J129" s="18">
        <v>24</v>
      </c>
      <c r="K129" s="18">
        <v>28</v>
      </c>
      <c r="L129" s="18">
        <v>28</v>
      </c>
      <c r="M129" s="18">
        <v>283</v>
      </c>
      <c r="N129" s="18">
        <v>192</v>
      </c>
      <c r="O129" s="18">
        <v>165</v>
      </c>
      <c r="P129" s="18">
        <v>475</v>
      </c>
      <c r="Q129" s="17"/>
      <c r="R129" s="17"/>
      <c r="S129" s="16">
        <v>4167</v>
      </c>
      <c r="T129" s="19">
        <f>S129/E129</f>
        <v>1.8677722994173016</v>
      </c>
      <c r="U129" s="20" t="s">
        <v>163</v>
      </c>
      <c r="V129" s="20" t="s">
        <v>164</v>
      </c>
      <c r="W129" s="21">
        <v>14</v>
      </c>
      <c r="X129" s="21">
        <v>12</v>
      </c>
      <c r="Y129" s="21">
        <v>16</v>
      </c>
      <c r="Z129" s="21">
        <v>42</v>
      </c>
      <c r="AA129" s="21">
        <v>5.2</v>
      </c>
      <c r="AB129" s="21">
        <v>47.199999999999996</v>
      </c>
      <c r="AC129" s="22">
        <v>0</v>
      </c>
      <c r="AD129" s="21">
        <v>10</v>
      </c>
      <c r="AE129" s="23">
        <v>28000</v>
      </c>
      <c r="AF129" s="24">
        <f>AE129/E129</f>
        <v>12.550425818018825</v>
      </c>
      <c r="AG129" s="25">
        <v>0</v>
      </c>
      <c r="AH129" s="25">
        <v>0</v>
      </c>
      <c r="AI129" s="25">
        <v>0</v>
      </c>
      <c r="AJ129" s="26" t="s">
        <v>181</v>
      </c>
      <c r="AK129" s="25">
        <v>45909</v>
      </c>
      <c r="AL129" s="23">
        <v>45909</v>
      </c>
      <c r="AM129" s="23">
        <f>AE129+AL129</f>
        <v>73909</v>
      </c>
      <c r="AN129" s="25">
        <v>0</v>
      </c>
      <c r="AO129" s="23">
        <f>AM129+AN129</f>
        <v>73909</v>
      </c>
      <c r="AP129" s="25">
        <v>200</v>
      </c>
      <c r="AQ129" s="23">
        <v>520</v>
      </c>
      <c r="AR129" s="25">
        <v>0</v>
      </c>
      <c r="AS129" s="25">
        <v>720</v>
      </c>
      <c r="AT129" s="25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8">
        <v>2980</v>
      </c>
      <c r="BA129" s="28">
        <v>710</v>
      </c>
      <c r="BB129" s="28">
        <v>1881</v>
      </c>
      <c r="BC129" s="28">
        <v>5571</v>
      </c>
      <c r="BD129" s="114">
        <f>SUM(AZ129:BB129)</f>
        <v>5571</v>
      </c>
      <c r="BE129" s="29">
        <f>BC129/E129</f>
        <v>2.4970865082922455</v>
      </c>
      <c r="BF129" s="28">
        <v>35715</v>
      </c>
      <c r="BG129" s="28">
        <v>2890</v>
      </c>
      <c r="BH129" s="28">
        <v>38605</v>
      </c>
      <c r="BI129" s="114">
        <f>SUM(BF129:BG129)</f>
        <v>38605</v>
      </c>
      <c r="BJ129" s="28">
        <v>29871</v>
      </c>
      <c r="BK129" s="28">
        <v>74047</v>
      </c>
      <c r="BL129" s="30">
        <v>0</v>
      </c>
      <c r="BM129" s="30">
        <v>0</v>
      </c>
      <c r="BN129" s="32">
        <v>6520</v>
      </c>
      <c r="BO129" s="32">
        <v>5701</v>
      </c>
      <c r="BP129" s="32">
        <v>12221</v>
      </c>
      <c r="BQ129" s="32">
        <v>895</v>
      </c>
      <c r="BR129" s="32">
        <v>191</v>
      </c>
      <c r="BS129" s="32">
        <v>1086</v>
      </c>
      <c r="BT129" s="32">
        <v>369</v>
      </c>
      <c r="BU129" s="32">
        <v>126</v>
      </c>
      <c r="BV129" s="32">
        <v>495</v>
      </c>
      <c r="BW129" s="32">
        <v>12598</v>
      </c>
      <c r="BX129" s="32">
        <v>9097</v>
      </c>
      <c r="BY129" s="32">
        <v>35</v>
      </c>
      <c r="BZ129" s="32">
        <v>0</v>
      </c>
      <c r="CA129" s="32">
        <v>35</v>
      </c>
      <c r="CB129" s="32">
        <v>15</v>
      </c>
      <c r="CC129" s="32">
        <v>13817</v>
      </c>
      <c r="CD129" s="32">
        <v>54</v>
      </c>
      <c r="CE129" s="34"/>
      <c r="CF129" s="34"/>
      <c r="CG129" s="37">
        <v>1426</v>
      </c>
      <c r="CH129" s="118">
        <f>SUM(CE129:CF129)</f>
        <v>0</v>
      </c>
      <c r="CI129" s="35">
        <f>CG129/E129</f>
        <v>0.63917525773195871</v>
      </c>
      <c r="CJ129" s="36">
        <v>1180</v>
      </c>
      <c r="CK129" s="35">
        <f>CJ129/E129</f>
        <v>0.52891080233079335</v>
      </c>
      <c r="CL129" s="34">
        <v>256</v>
      </c>
      <c r="CM129" s="36">
        <v>444</v>
      </c>
      <c r="CN129" s="36">
        <v>1373</v>
      </c>
      <c r="CO129" s="36">
        <v>5</v>
      </c>
      <c r="CP129" s="37">
        <v>1841</v>
      </c>
      <c r="CQ129" s="34">
        <v>1018</v>
      </c>
      <c r="CR129" s="36">
        <v>2859</v>
      </c>
      <c r="CS129" s="121">
        <f>SUM(CP129:CQ129)</f>
        <v>2859</v>
      </c>
      <c r="CT129" s="34">
        <v>24</v>
      </c>
      <c r="CU129" s="34">
        <v>404</v>
      </c>
      <c r="CV129" s="36">
        <v>4237</v>
      </c>
      <c r="CW129" s="35">
        <f>CV129/E129</f>
        <v>1.8991483639623488</v>
      </c>
      <c r="CX129" s="35">
        <f>CV129/CJ129</f>
        <v>3.590677966101695</v>
      </c>
      <c r="CY129" s="34">
        <v>75</v>
      </c>
      <c r="CZ129" s="34">
        <v>71</v>
      </c>
      <c r="DA129" s="34">
        <v>12</v>
      </c>
      <c r="DB129" s="34">
        <v>4</v>
      </c>
      <c r="DC129" s="34">
        <v>0</v>
      </c>
      <c r="DD129" s="34">
        <v>2</v>
      </c>
      <c r="DE129" s="34">
        <v>2</v>
      </c>
      <c r="DF129" s="34">
        <v>20</v>
      </c>
      <c r="DG129" s="34">
        <v>13</v>
      </c>
      <c r="DH129" s="34">
        <v>0</v>
      </c>
      <c r="DI129" s="34">
        <v>0</v>
      </c>
      <c r="DJ129" s="34">
        <v>0</v>
      </c>
      <c r="DK129" s="34">
        <v>2</v>
      </c>
      <c r="DL129" s="34">
        <v>15</v>
      </c>
      <c r="DM129" s="34">
        <v>1</v>
      </c>
      <c r="DN129" s="34">
        <v>0</v>
      </c>
      <c r="DO129" s="34">
        <v>0</v>
      </c>
      <c r="DP129" s="34">
        <v>0</v>
      </c>
      <c r="DQ129" s="34">
        <v>0</v>
      </c>
      <c r="DR129" s="34">
        <v>1</v>
      </c>
      <c r="DS129" s="34">
        <v>36</v>
      </c>
      <c r="DT129" s="34">
        <v>206</v>
      </c>
      <c r="DU129" s="34">
        <v>60</v>
      </c>
      <c r="DV129" s="36"/>
      <c r="DW129" s="34">
        <v>0</v>
      </c>
      <c r="DX129" s="34">
        <v>0</v>
      </c>
      <c r="DY129" s="34">
        <v>266</v>
      </c>
      <c r="DZ129" s="34">
        <v>0</v>
      </c>
      <c r="EA129" s="34">
        <v>0</v>
      </c>
      <c r="EB129" s="34">
        <v>0</v>
      </c>
      <c r="EC129" s="34">
        <v>0</v>
      </c>
      <c r="ED129" s="34">
        <v>0</v>
      </c>
      <c r="EE129" s="36">
        <v>0</v>
      </c>
      <c r="EF129" s="34">
        <v>0</v>
      </c>
      <c r="EG129" s="34">
        <v>0</v>
      </c>
      <c r="EH129" s="34">
        <v>0</v>
      </c>
      <c r="EI129" s="34">
        <v>0</v>
      </c>
      <c r="EJ129" s="34">
        <v>120</v>
      </c>
      <c r="EK129" s="34">
        <v>120</v>
      </c>
      <c r="EL129" s="34">
        <v>386</v>
      </c>
      <c r="EM129" s="38">
        <f>EL129/E129</f>
        <v>0.17301658449125953</v>
      </c>
      <c r="EN129" s="34">
        <v>3</v>
      </c>
      <c r="EO129" s="34">
        <v>122</v>
      </c>
      <c r="EP129" s="34">
        <v>11</v>
      </c>
      <c r="EQ129" s="34">
        <v>72</v>
      </c>
      <c r="ER129" s="34">
        <v>192</v>
      </c>
      <c r="ES129" s="34">
        <v>8</v>
      </c>
      <c r="ET129" s="34">
        <v>68</v>
      </c>
      <c r="EU129" s="34">
        <v>0</v>
      </c>
      <c r="EV129" s="34">
        <v>3</v>
      </c>
      <c r="EW129" s="34">
        <v>60</v>
      </c>
      <c r="EX129" s="34">
        <v>222</v>
      </c>
      <c r="EY129" s="37">
        <v>1778</v>
      </c>
      <c r="EZ129" s="39">
        <v>2735</v>
      </c>
    </row>
    <row r="130" spans="1:156" s="1" customFormat="1" x14ac:dyDescent="0.2">
      <c r="A130" s="1" t="s">
        <v>376</v>
      </c>
      <c r="B130" s="1" t="s">
        <v>377</v>
      </c>
      <c r="C130" s="1" t="s">
        <v>196</v>
      </c>
      <c r="D130" s="15" t="s">
        <v>170</v>
      </c>
      <c r="E130" s="16">
        <v>3279</v>
      </c>
      <c r="F130" s="17">
        <v>52</v>
      </c>
      <c r="G130" s="17">
        <v>0</v>
      </c>
      <c r="H130" s="17">
        <v>52</v>
      </c>
      <c r="I130" s="18">
        <v>52</v>
      </c>
      <c r="J130" s="18">
        <v>0</v>
      </c>
      <c r="K130" s="18">
        <v>52</v>
      </c>
      <c r="L130" s="18">
        <v>52</v>
      </c>
      <c r="M130" s="18">
        <v>534</v>
      </c>
      <c r="N130" s="18">
        <v>381</v>
      </c>
      <c r="O130" s="18">
        <v>700</v>
      </c>
      <c r="P130" s="18">
        <v>915</v>
      </c>
      <c r="Q130" s="17"/>
      <c r="R130" s="17"/>
      <c r="S130" s="16">
        <v>3080</v>
      </c>
      <c r="T130" s="19">
        <f>S130/E130</f>
        <v>0.93931076547727965</v>
      </c>
      <c r="U130" s="20" t="s">
        <v>171</v>
      </c>
      <c r="V130" s="20" t="s">
        <v>172</v>
      </c>
      <c r="W130" s="21">
        <v>0</v>
      </c>
      <c r="X130" s="21">
        <v>37.5</v>
      </c>
      <c r="Y130" s="21">
        <v>0</v>
      </c>
      <c r="Z130" s="21">
        <v>37.599999999999994</v>
      </c>
      <c r="AA130" s="21">
        <v>60</v>
      </c>
      <c r="AB130" s="21">
        <v>97.6</v>
      </c>
      <c r="AC130" s="22">
        <v>0</v>
      </c>
      <c r="AD130" s="22">
        <v>0</v>
      </c>
      <c r="AE130" s="23">
        <v>164669</v>
      </c>
      <c r="AF130" s="24">
        <f>AE130/E130</f>
        <v>50.219274168953952</v>
      </c>
      <c r="AG130" s="25">
        <v>0</v>
      </c>
      <c r="AH130" s="25">
        <v>0</v>
      </c>
      <c r="AI130" s="25">
        <v>0</v>
      </c>
      <c r="AJ130" s="26" t="s">
        <v>181</v>
      </c>
      <c r="AK130" s="25">
        <v>3044</v>
      </c>
      <c r="AL130" s="23">
        <v>3044</v>
      </c>
      <c r="AM130" s="23">
        <f>AE130+AL130</f>
        <v>167713</v>
      </c>
      <c r="AN130" s="25">
        <v>0</v>
      </c>
      <c r="AO130" s="23">
        <f>AM130+AN130</f>
        <v>167713</v>
      </c>
      <c r="AP130" s="25">
        <v>200</v>
      </c>
      <c r="AQ130" s="23">
        <v>520</v>
      </c>
      <c r="AR130" s="25">
        <v>9000</v>
      </c>
      <c r="AS130" s="25">
        <v>9720</v>
      </c>
      <c r="AT130" s="25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8"/>
      <c r="BA130" s="28"/>
      <c r="BB130" s="28"/>
      <c r="BC130" s="28">
        <v>19603</v>
      </c>
      <c r="BD130" s="114">
        <f>SUM(AZ130:BB130)</f>
        <v>0</v>
      </c>
      <c r="BE130" s="29">
        <f>BC130/E130</f>
        <v>5.9783470570295822</v>
      </c>
      <c r="BF130" s="28">
        <v>86356</v>
      </c>
      <c r="BG130" s="28">
        <v>28325</v>
      </c>
      <c r="BH130" s="28">
        <v>114681</v>
      </c>
      <c r="BI130" s="114">
        <f>SUM(BF130:BG130)</f>
        <v>114681</v>
      </c>
      <c r="BJ130" s="28">
        <v>23414</v>
      </c>
      <c r="BK130" s="28">
        <v>157698</v>
      </c>
      <c r="BL130" s="30">
        <v>9720</v>
      </c>
      <c r="BM130" s="30">
        <v>0</v>
      </c>
      <c r="BN130" s="32">
        <v>8494</v>
      </c>
      <c r="BO130" s="32">
        <v>5701</v>
      </c>
      <c r="BP130" s="32">
        <v>14195</v>
      </c>
      <c r="BQ130" s="32">
        <v>2804</v>
      </c>
      <c r="BR130" s="32">
        <v>726</v>
      </c>
      <c r="BS130" s="32">
        <v>3530</v>
      </c>
      <c r="BT130" s="32">
        <v>468</v>
      </c>
      <c r="BU130" s="32">
        <v>211</v>
      </c>
      <c r="BV130" s="32">
        <v>679</v>
      </c>
      <c r="BW130" s="32">
        <v>13158</v>
      </c>
      <c r="BX130" s="32">
        <v>10598</v>
      </c>
      <c r="BY130" s="32">
        <v>35</v>
      </c>
      <c r="BZ130" s="32">
        <v>0</v>
      </c>
      <c r="CA130" s="32">
        <v>35</v>
      </c>
      <c r="CB130" s="32">
        <v>135</v>
      </c>
      <c r="CC130" s="32">
        <v>18539</v>
      </c>
      <c r="CD130" s="32">
        <v>54</v>
      </c>
      <c r="CE130" s="37">
        <v>1643</v>
      </c>
      <c r="CF130" s="34">
        <v>208</v>
      </c>
      <c r="CG130" s="37">
        <v>1851</v>
      </c>
      <c r="CH130" s="118">
        <f>SUM(CE130:CF130)</f>
        <v>1851</v>
      </c>
      <c r="CI130" s="35">
        <f>CG130/E130</f>
        <v>0.56450137236962483</v>
      </c>
      <c r="CJ130" s="36">
        <v>16798</v>
      </c>
      <c r="CK130" s="35">
        <f>CJ130/E130</f>
        <v>5.1229033241842021</v>
      </c>
      <c r="CL130" s="34">
        <v>320</v>
      </c>
      <c r="CM130" s="36">
        <v>7618</v>
      </c>
      <c r="CN130" s="36">
        <v>2923</v>
      </c>
      <c r="CO130" s="36">
        <v>316</v>
      </c>
      <c r="CP130" s="37">
        <v>10001</v>
      </c>
      <c r="CQ130" s="34">
        <v>7071</v>
      </c>
      <c r="CR130" s="36">
        <v>17072</v>
      </c>
      <c r="CS130" s="121">
        <f>SUM(CP130:CQ130)</f>
        <v>17072</v>
      </c>
      <c r="CT130" s="34">
        <v>408</v>
      </c>
      <c r="CU130" s="34"/>
      <c r="CV130" s="36">
        <v>20311</v>
      </c>
      <c r="CW130" s="35">
        <f>CV130/E130</f>
        <v>6.1942665446782552</v>
      </c>
      <c r="CX130" s="35">
        <f>CV130/CJ130</f>
        <v>1.2091320395285152</v>
      </c>
      <c r="CY130" s="34">
        <v>393</v>
      </c>
      <c r="CZ130" s="34">
        <v>199</v>
      </c>
      <c r="DA130" s="34">
        <v>0</v>
      </c>
      <c r="DB130" s="34">
        <v>3</v>
      </c>
      <c r="DC130" s="34">
        <v>6</v>
      </c>
      <c r="DD130" s="36"/>
      <c r="DE130" s="34">
        <v>7</v>
      </c>
      <c r="DF130" s="34">
        <v>16</v>
      </c>
      <c r="DG130" s="34">
        <v>2</v>
      </c>
      <c r="DH130" s="34">
        <v>0</v>
      </c>
      <c r="DI130" s="34">
        <v>0</v>
      </c>
      <c r="DJ130" s="34">
        <v>0</v>
      </c>
      <c r="DK130" s="34">
        <v>0</v>
      </c>
      <c r="DL130" s="34">
        <v>2</v>
      </c>
      <c r="DM130" s="34">
        <v>0</v>
      </c>
      <c r="DN130" s="34">
        <v>1</v>
      </c>
      <c r="DO130" s="34">
        <v>0</v>
      </c>
      <c r="DP130" s="34">
        <v>0</v>
      </c>
      <c r="DQ130" s="34">
        <v>0</v>
      </c>
      <c r="DR130" s="34">
        <v>1</v>
      </c>
      <c r="DS130" s="34">
        <v>19</v>
      </c>
      <c r="DT130" s="34">
        <v>0</v>
      </c>
      <c r="DU130" s="34">
        <v>88</v>
      </c>
      <c r="DV130" s="34">
        <v>24</v>
      </c>
      <c r="DW130" s="34">
        <v>0</v>
      </c>
      <c r="DX130" s="34">
        <v>80</v>
      </c>
      <c r="DY130" s="34">
        <v>192</v>
      </c>
      <c r="DZ130" s="34">
        <v>225</v>
      </c>
      <c r="EA130" s="34">
        <v>0</v>
      </c>
      <c r="EB130" s="34">
        <v>0</v>
      </c>
      <c r="EC130" s="34">
        <v>0</v>
      </c>
      <c r="ED130" s="34">
        <v>0</v>
      </c>
      <c r="EE130" s="34">
        <v>225</v>
      </c>
      <c r="EF130" s="34">
        <v>0</v>
      </c>
      <c r="EG130" s="34">
        <v>15</v>
      </c>
      <c r="EH130" s="34">
        <v>0</v>
      </c>
      <c r="EI130" s="34">
        <v>0</v>
      </c>
      <c r="EJ130" s="34">
        <v>0</v>
      </c>
      <c r="EK130" s="34">
        <v>15</v>
      </c>
      <c r="EL130" s="34">
        <v>432</v>
      </c>
      <c r="EM130" s="38">
        <f>EL130/E130</f>
        <v>0.13174748398902103</v>
      </c>
      <c r="EN130" s="34">
        <v>7</v>
      </c>
      <c r="EO130" s="37">
        <v>1567</v>
      </c>
      <c r="EP130" s="34">
        <v>15</v>
      </c>
      <c r="EQ130" s="34">
        <v>942</v>
      </c>
      <c r="ER130" s="34">
        <v>6</v>
      </c>
      <c r="ES130" s="34">
        <v>12</v>
      </c>
      <c r="ET130" s="34">
        <v>0</v>
      </c>
      <c r="EU130" s="34">
        <v>0</v>
      </c>
      <c r="EV130" s="34">
        <v>14</v>
      </c>
      <c r="EW130" s="34">
        <v>120</v>
      </c>
      <c r="EX130" s="37">
        <v>1900</v>
      </c>
      <c r="EY130" s="37">
        <v>2600</v>
      </c>
      <c r="EZ130" s="39">
        <v>2668</v>
      </c>
    </row>
    <row r="131" spans="1:156" s="1" customFormat="1" x14ac:dyDescent="0.2">
      <c r="A131" s="1" t="s">
        <v>530</v>
      </c>
      <c r="B131" s="1" t="s">
        <v>531</v>
      </c>
      <c r="C131" s="1" t="s">
        <v>196</v>
      </c>
      <c r="D131" s="45" t="s">
        <v>162</v>
      </c>
      <c r="E131" s="16">
        <v>1754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8"/>
      <c r="Q131" s="17"/>
      <c r="R131" s="17"/>
      <c r="S131" s="16">
        <v>7006</v>
      </c>
      <c r="T131" s="19">
        <f>S131/E131</f>
        <v>3.9942987457240591</v>
      </c>
      <c r="U131" s="20">
        <v>44013</v>
      </c>
      <c r="V131" s="20">
        <v>44377</v>
      </c>
      <c r="W131" s="21"/>
      <c r="X131" s="21"/>
      <c r="Y131" s="21"/>
      <c r="Z131" s="21"/>
      <c r="AA131" s="21"/>
      <c r="AB131" s="21"/>
      <c r="AC131" s="22"/>
      <c r="AD131" s="22"/>
      <c r="AE131" s="23"/>
      <c r="AF131" s="24"/>
      <c r="AG131" s="26"/>
      <c r="AH131" s="26"/>
      <c r="AI131" s="26"/>
      <c r="AJ131" s="26"/>
      <c r="AK131" s="26"/>
      <c r="AL131" s="23"/>
      <c r="AM131" s="23"/>
      <c r="AN131" s="26"/>
      <c r="AO131" s="23"/>
      <c r="AP131" s="26"/>
      <c r="AQ131" s="23"/>
      <c r="AR131" s="26"/>
      <c r="AS131" s="25"/>
      <c r="AT131" s="25"/>
      <c r="AU131" s="40"/>
      <c r="AV131" s="40"/>
      <c r="AW131" s="40"/>
      <c r="AX131" s="40"/>
      <c r="AY131" s="27"/>
      <c r="AZ131" s="28"/>
      <c r="BA131" s="28"/>
      <c r="BB131" s="28"/>
      <c r="BC131" s="28"/>
      <c r="BD131" s="114">
        <f>SUM(AZ131:BB131)</f>
        <v>0</v>
      </c>
      <c r="BE131" s="29"/>
      <c r="BF131" s="28"/>
      <c r="BG131" s="28"/>
      <c r="BH131" s="28"/>
      <c r="BI131" s="114">
        <f>SUM(BF131:BG131)</f>
        <v>0</v>
      </c>
      <c r="BJ131" s="28"/>
      <c r="BK131" s="28"/>
      <c r="BL131" s="30"/>
      <c r="BM131" s="41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6"/>
      <c r="CF131" s="36"/>
      <c r="CG131" s="34"/>
      <c r="CH131" s="118">
        <f>SUM(CE131:CF131)</f>
        <v>0</v>
      </c>
      <c r="CI131" s="35"/>
      <c r="CJ131" s="36"/>
      <c r="CK131" s="35"/>
      <c r="CL131" s="36"/>
      <c r="CM131" s="36"/>
      <c r="CN131" s="36"/>
      <c r="CO131" s="36"/>
      <c r="CP131" s="36"/>
      <c r="CQ131" s="36"/>
      <c r="CR131" s="36"/>
      <c r="CS131" s="121">
        <f>SUM(CP131:CQ131)</f>
        <v>0</v>
      </c>
      <c r="CT131" s="36"/>
      <c r="CU131" s="36"/>
      <c r="CV131" s="36"/>
      <c r="CW131" s="35"/>
      <c r="CX131" s="35"/>
      <c r="CY131" s="36"/>
      <c r="CZ131" s="36"/>
      <c r="DA131" s="36"/>
      <c r="DB131" s="36"/>
      <c r="DC131" s="36"/>
      <c r="DD131" s="36"/>
      <c r="DE131" s="36"/>
      <c r="DF131" s="34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4"/>
      <c r="DS131" s="36"/>
      <c r="DT131" s="36"/>
      <c r="DU131" s="36"/>
      <c r="DV131" s="36"/>
      <c r="DW131" s="36"/>
      <c r="DX131" s="36"/>
      <c r="DY131" s="34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4"/>
      <c r="EL131" s="34"/>
      <c r="EM131" s="38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42"/>
    </row>
    <row r="132" spans="1:156" s="1" customFormat="1" x14ac:dyDescent="0.2">
      <c r="A132" s="1" t="s">
        <v>378</v>
      </c>
      <c r="B132" s="1" t="s">
        <v>379</v>
      </c>
      <c r="C132" s="1" t="s">
        <v>225</v>
      </c>
      <c r="D132" s="15" t="s">
        <v>170</v>
      </c>
      <c r="E132" s="16">
        <v>2447</v>
      </c>
      <c r="F132" s="17">
        <v>12</v>
      </c>
      <c r="G132" s="17">
        <v>40</v>
      </c>
      <c r="H132" s="17">
        <v>12</v>
      </c>
      <c r="I132" s="18">
        <v>52</v>
      </c>
      <c r="J132" s="18">
        <v>40</v>
      </c>
      <c r="K132" s="18">
        <v>12</v>
      </c>
      <c r="L132" s="18">
        <v>12</v>
      </c>
      <c r="M132" s="18">
        <v>108</v>
      </c>
      <c r="N132" s="18">
        <v>0</v>
      </c>
      <c r="O132" s="18">
        <v>894</v>
      </c>
      <c r="P132" s="18">
        <v>108</v>
      </c>
      <c r="Q132" s="17"/>
      <c r="R132" s="17"/>
      <c r="S132" s="16">
        <v>4200</v>
      </c>
      <c r="T132" s="19">
        <f>S132/E132</f>
        <v>1.7163874131589703</v>
      </c>
      <c r="U132" s="20" t="s">
        <v>171</v>
      </c>
      <c r="V132" s="20" t="s">
        <v>172</v>
      </c>
      <c r="W132" s="21">
        <v>72</v>
      </c>
      <c r="X132" s="21">
        <v>0</v>
      </c>
      <c r="Y132" s="21">
        <v>18</v>
      </c>
      <c r="Z132" s="21">
        <v>90</v>
      </c>
      <c r="AA132" s="21">
        <v>0</v>
      </c>
      <c r="AB132" s="21">
        <v>90</v>
      </c>
      <c r="AC132" s="22">
        <v>0</v>
      </c>
      <c r="AD132" s="21">
        <v>2</v>
      </c>
      <c r="AE132" s="23">
        <v>184668</v>
      </c>
      <c r="AF132" s="24">
        <f>AE132/E132</f>
        <v>75.467102574581119</v>
      </c>
      <c r="AG132" s="25">
        <v>40</v>
      </c>
      <c r="AH132" s="25">
        <v>40</v>
      </c>
      <c r="AI132" s="25">
        <v>2600</v>
      </c>
      <c r="AJ132" s="26" t="s">
        <v>181</v>
      </c>
      <c r="AK132" s="25">
        <v>13401</v>
      </c>
      <c r="AL132" s="23">
        <v>16001</v>
      </c>
      <c r="AM132" s="23">
        <f>AE132+AL132</f>
        <v>200669</v>
      </c>
      <c r="AN132" s="25">
        <v>27000</v>
      </c>
      <c r="AO132" s="23">
        <f>AM132+AN132</f>
        <v>227669</v>
      </c>
      <c r="AP132" s="25">
        <v>200</v>
      </c>
      <c r="AQ132" s="23">
        <v>520</v>
      </c>
      <c r="AR132" s="25">
        <v>3798</v>
      </c>
      <c r="AS132" s="25">
        <v>4518</v>
      </c>
      <c r="AT132" s="25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8">
        <v>12070</v>
      </c>
      <c r="BA132" s="28">
        <v>4307</v>
      </c>
      <c r="BB132" s="28">
        <v>2007</v>
      </c>
      <c r="BC132" s="28">
        <v>18384</v>
      </c>
      <c r="BD132" s="114">
        <f>SUM(AZ132:BB132)</f>
        <v>18384</v>
      </c>
      <c r="BE132" s="29">
        <f>BC132/E132</f>
        <v>7.5128729055986927</v>
      </c>
      <c r="BF132" s="28">
        <v>93504</v>
      </c>
      <c r="BG132" s="28">
        <v>53741</v>
      </c>
      <c r="BH132" s="28">
        <v>147245</v>
      </c>
      <c r="BI132" s="114">
        <f>SUM(BF132:BG132)</f>
        <v>147245</v>
      </c>
      <c r="BJ132" s="28">
        <v>44538</v>
      </c>
      <c r="BK132" s="28">
        <v>210167</v>
      </c>
      <c r="BL132" s="30">
        <v>3798</v>
      </c>
      <c r="BM132" s="30">
        <v>0</v>
      </c>
      <c r="BN132" s="32">
        <v>10660</v>
      </c>
      <c r="BO132" s="32">
        <v>6001</v>
      </c>
      <c r="BP132" s="32">
        <v>16661</v>
      </c>
      <c r="BQ132" s="32"/>
      <c r="BR132" s="32"/>
      <c r="BS132" s="32">
        <v>1588</v>
      </c>
      <c r="BT132" s="32">
        <v>833</v>
      </c>
      <c r="BU132" s="32">
        <v>238</v>
      </c>
      <c r="BV132" s="32">
        <v>1071</v>
      </c>
      <c r="BW132" s="32">
        <v>13978</v>
      </c>
      <c r="BX132" s="32">
        <v>21268</v>
      </c>
      <c r="BY132" s="32">
        <v>12</v>
      </c>
      <c r="BZ132" s="32">
        <v>2</v>
      </c>
      <c r="CA132" s="32">
        <v>14</v>
      </c>
      <c r="CB132" s="32">
        <v>9</v>
      </c>
      <c r="CC132" s="32">
        <v>19329</v>
      </c>
      <c r="CD132" s="32">
        <v>55</v>
      </c>
      <c r="CE132" s="34"/>
      <c r="CF132" s="34"/>
      <c r="CG132" s="37">
        <v>2069</v>
      </c>
      <c r="CH132" s="118">
        <f>SUM(CE132:CF132)</f>
        <v>0</v>
      </c>
      <c r="CI132" s="35">
        <f>CG132/E132</f>
        <v>0.84552513281569264</v>
      </c>
      <c r="CJ132" s="36">
        <v>295</v>
      </c>
      <c r="CK132" s="35">
        <f>CJ132/E132</f>
        <v>0.12055578259092767</v>
      </c>
      <c r="CL132" s="34">
        <v>0</v>
      </c>
      <c r="CM132" s="36"/>
      <c r="CN132" s="36">
        <v>8054</v>
      </c>
      <c r="CO132" s="36">
        <v>245</v>
      </c>
      <c r="CP132" s="34"/>
      <c r="CQ132" s="34"/>
      <c r="CR132" s="36">
        <v>12168</v>
      </c>
      <c r="CS132" s="121">
        <f>SUM(CP132:CQ132)</f>
        <v>0</v>
      </c>
      <c r="CT132" s="34">
        <v>4</v>
      </c>
      <c r="CU132" s="37">
        <v>7251</v>
      </c>
      <c r="CV132" s="36">
        <v>20467</v>
      </c>
      <c r="CW132" s="35">
        <f>CV132/E132</f>
        <v>8.3641193297915812</v>
      </c>
      <c r="CX132" s="35">
        <f>CV132/CJ132</f>
        <v>69.379661016949157</v>
      </c>
      <c r="CY132" s="34">
        <v>193</v>
      </c>
      <c r="CZ132" s="34">
        <v>128</v>
      </c>
      <c r="DA132" s="34">
        <v>5</v>
      </c>
      <c r="DB132" s="34">
        <v>0</v>
      </c>
      <c r="DC132" s="34">
        <v>0</v>
      </c>
      <c r="DD132" s="34">
        <v>0</v>
      </c>
      <c r="DE132" s="34">
        <v>0</v>
      </c>
      <c r="DF132" s="34">
        <v>5</v>
      </c>
      <c r="DG132" s="34">
        <v>0</v>
      </c>
      <c r="DH132" s="34">
        <v>0</v>
      </c>
      <c r="DI132" s="34">
        <v>0</v>
      </c>
      <c r="DJ132" s="34">
        <v>0</v>
      </c>
      <c r="DK132" s="34">
        <v>0</v>
      </c>
      <c r="DL132" s="36">
        <v>0</v>
      </c>
      <c r="DM132" s="34">
        <v>50</v>
      </c>
      <c r="DN132" s="34">
        <v>10</v>
      </c>
      <c r="DO132" s="34">
        <v>0</v>
      </c>
      <c r="DP132" s="34">
        <v>0</v>
      </c>
      <c r="DQ132" s="34">
        <v>72</v>
      </c>
      <c r="DR132" s="34">
        <v>132</v>
      </c>
      <c r="DS132" s="34">
        <v>137</v>
      </c>
      <c r="DT132" s="34">
        <v>175</v>
      </c>
      <c r="DU132" s="34">
        <v>0</v>
      </c>
      <c r="DV132" s="34">
        <v>0</v>
      </c>
      <c r="DW132" s="34">
        <v>0</v>
      </c>
      <c r="DX132" s="34">
        <v>0</v>
      </c>
      <c r="DY132" s="34">
        <v>175</v>
      </c>
      <c r="DZ132" s="34">
        <v>0</v>
      </c>
      <c r="EA132" s="34">
        <v>0</v>
      </c>
      <c r="EB132" s="34">
        <v>0</v>
      </c>
      <c r="EC132" s="34">
        <v>0</v>
      </c>
      <c r="ED132" s="34">
        <v>0</v>
      </c>
      <c r="EE132" s="36">
        <v>0</v>
      </c>
      <c r="EF132" s="34">
        <v>198</v>
      </c>
      <c r="EG132" s="34">
        <v>25</v>
      </c>
      <c r="EH132" s="34">
        <v>0</v>
      </c>
      <c r="EI132" s="34">
        <v>0</v>
      </c>
      <c r="EJ132" s="34">
        <v>898</v>
      </c>
      <c r="EK132" s="34">
        <v>1121</v>
      </c>
      <c r="EL132" s="34">
        <v>1296</v>
      </c>
      <c r="EM132" s="38">
        <f>EL132/E132</f>
        <v>0.52962811606048221</v>
      </c>
      <c r="EN132" s="34">
        <v>50</v>
      </c>
      <c r="EO132" s="34">
        <v>800</v>
      </c>
      <c r="EP132" s="34">
        <v>30</v>
      </c>
      <c r="EQ132" s="37">
        <v>1434</v>
      </c>
      <c r="ER132" s="34">
        <v>4</v>
      </c>
      <c r="ES132" s="34">
        <v>35</v>
      </c>
      <c r="ET132" s="34">
        <v>0</v>
      </c>
      <c r="EU132" s="34">
        <v>0</v>
      </c>
      <c r="EV132" s="34">
        <v>7</v>
      </c>
      <c r="EW132" s="34">
        <v>50</v>
      </c>
      <c r="EX132" s="34">
        <v>527</v>
      </c>
      <c r="EY132" s="37">
        <v>12154</v>
      </c>
      <c r="EZ132" s="44"/>
    </row>
    <row r="133" spans="1:156" s="1" customFormat="1" x14ac:dyDescent="0.2">
      <c r="A133" s="1" t="s">
        <v>380</v>
      </c>
      <c r="B133" s="1" t="s">
        <v>381</v>
      </c>
      <c r="C133" s="1" t="s">
        <v>175</v>
      </c>
      <c r="D133" s="15" t="s">
        <v>162</v>
      </c>
      <c r="E133" s="16">
        <v>5289</v>
      </c>
      <c r="F133" s="17">
        <v>51</v>
      </c>
      <c r="G133" s="17">
        <v>1</v>
      </c>
      <c r="H133" s="17">
        <v>51</v>
      </c>
      <c r="I133" s="18">
        <v>52</v>
      </c>
      <c r="J133" s="18">
        <v>1</v>
      </c>
      <c r="K133" s="18">
        <v>51</v>
      </c>
      <c r="L133" s="18">
        <v>51</v>
      </c>
      <c r="M133" s="16">
        <v>1184</v>
      </c>
      <c r="N133" s="18">
        <v>268</v>
      </c>
      <c r="O133" s="18">
        <v>15</v>
      </c>
      <c r="P133" s="16">
        <v>1452</v>
      </c>
      <c r="Q133" s="18">
        <v>584</v>
      </c>
      <c r="R133" s="18">
        <v>51</v>
      </c>
      <c r="S133" s="16">
        <v>6000</v>
      </c>
      <c r="T133" s="19">
        <f>S133/E133</f>
        <v>1.1344299489506522</v>
      </c>
      <c r="U133" s="20" t="s">
        <v>171</v>
      </c>
      <c r="V133" s="20" t="s">
        <v>172</v>
      </c>
      <c r="W133" s="21">
        <v>0</v>
      </c>
      <c r="X133" s="21">
        <v>54</v>
      </c>
      <c r="Y133" s="21">
        <v>0</v>
      </c>
      <c r="Z133" s="21">
        <v>54</v>
      </c>
      <c r="AA133" s="21">
        <v>20</v>
      </c>
      <c r="AB133" s="21">
        <v>74</v>
      </c>
      <c r="AC133" s="22">
        <v>0</v>
      </c>
      <c r="AD133" s="21">
        <v>35</v>
      </c>
      <c r="AE133" s="23">
        <v>181400</v>
      </c>
      <c r="AF133" s="24">
        <f>AE133/E133</f>
        <v>34.297598789941389</v>
      </c>
      <c r="AG133" s="25">
        <v>0</v>
      </c>
      <c r="AH133" s="25">
        <v>0</v>
      </c>
      <c r="AI133" s="25">
        <v>0</v>
      </c>
      <c r="AJ133" s="26" t="s">
        <v>181</v>
      </c>
      <c r="AK133" s="25">
        <v>24741</v>
      </c>
      <c r="AL133" s="23">
        <v>24741</v>
      </c>
      <c r="AM133" s="23">
        <f>AE133+AL133</f>
        <v>206141</v>
      </c>
      <c r="AN133" s="25">
        <v>0</v>
      </c>
      <c r="AO133" s="23">
        <f>AM133+AN133</f>
        <v>206141</v>
      </c>
      <c r="AP133" s="25">
        <v>400</v>
      </c>
      <c r="AQ133" s="23">
        <v>520</v>
      </c>
      <c r="AR133" s="25">
        <v>1000</v>
      </c>
      <c r="AS133" s="25">
        <v>1920</v>
      </c>
      <c r="AT133" s="25">
        <v>14053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8">
        <v>11908</v>
      </c>
      <c r="BA133" s="28">
        <v>5064</v>
      </c>
      <c r="BB133" s="28">
        <v>2607</v>
      </c>
      <c r="BC133" s="28">
        <v>19579</v>
      </c>
      <c r="BD133" s="114">
        <f>SUM(AZ133:BB133)</f>
        <v>19579</v>
      </c>
      <c r="BE133" s="29">
        <f>BC133/E133</f>
        <v>3.701833995084137</v>
      </c>
      <c r="BF133" s="28">
        <v>106006</v>
      </c>
      <c r="BG133" s="28">
        <v>8446</v>
      </c>
      <c r="BH133" s="28">
        <v>114452</v>
      </c>
      <c r="BI133" s="114">
        <f>SUM(BF133:BG133)</f>
        <v>114452</v>
      </c>
      <c r="BJ133" s="28">
        <v>45953</v>
      </c>
      <c r="BK133" s="28">
        <v>179984</v>
      </c>
      <c r="BL133" s="30">
        <v>1920</v>
      </c>
      <c r="BM133" s="30">
        <v>0</v>
      </c>
      <c r="BN133" s="32">
        <v>20369</v>
      </c>
      <c r="BO133" s="32">
        <v>12330</v>
      </c>
      <c r="BP133" s="32">
        <v>32699</v>
      </c>
      <c r="BQ133" s="32">
        <v>4512</v>
      </c>
      <c r="BR133" s="32">
        <v>1070</v>
      </c>
      <c r="BS133" s="32">
        <v>5582</v>
      </c>
      <c r="BT133" s="32">
        <v>1736</v>
      </c>
      <c r="BU133" s="32">
        <v>270</v>
      </c>
      <c r="BV133" s="32">
        <v>2006</v>
      </c>
      <c r="BW133" s="32">
        <v>14335</v>
      </c>
      <c r="BX133" s="43">
        <v>10598</v>
      </c>
      <c r="BY133" s="32">
        <v>14</v>
      </c>
      <c r="BZ133" s="32">
        <v>0</v>
      </c>
      <c r="CA133" s="32">
        <v>14</v>
      </c>
      <c r="CB133" s="32">
        <v>158</v>
      </c>
      <c r="CC133" s="32">
        <v>40445</v>
      </c>
      <c r="CD133" s="32">
        <v>55</v>
      </c>
      <c r="CE133" s="37">
        <v>2537</v>
      </c>
      <c r="CF133" s="34">
        <v>498</v>
      </c>
      <c r="CG133" s="37">
        <v>3035</v>
      </c>
      <c r="CH133" s="118">
        <f>SUM(CE133:CF133)</f>
        <v>3035</v>
      </c>
      <c r="CI133" s="35">
        <f>CG133/E133</f>
        <v>0.5738324825108716</v>
      </c>
      <c r="CJ133" s="36">
        <v>10548</v>
      </c>
      <c r="CK133" s="35">
        <f>CJ133/E133</f>
        <v>1.9943278502552468</v>
      </c>
      <c r="CL133" s="34">
        <v>500</v>
      </c>
      <c r="CM133" s="36">
        <v>1084</v>
      </c>
      <c r="CN133" s="36">
        <v>8683</v>
      </c>
      <c r="CO133" s="36">
        <v>343</v>
      </c>
      <c r="CP133" s="37">
        <v>17480</v>
      </c>
      <c r="CQ133" s="37">
        <v>11222</v>
      </c>
      <c r="CR133" s="36">
        <v>28702</v>
      </c>
      <c r="CS133" s="121">
        <f>SUM(CP133:CQ133)</f>
        <v>28702</v>
      </c>
      <c r="CT133" s="34">
        <v>108</v>
      </c>
      <c r="CU133" s="34">
        <v>936</v>
      </c>
      <c r="CV133" s="36">
        <v>37728</v>
      </c>
      <c r="CW133" s="35">
        <f>CV133/E133</f>
        <v>7.1332955190017016</v>
      </c>
      <c r="CX133" s="35">
        <f>CV133/CJ133</f>
        <v>3.5767918088737201</v>
      </c>
      <c r="CY133" s="34">
        <v>837</v>
      </c>
      <c r="CZ133" s="34">
        <v>363</v>
      </c>
      <c r="DA133" s="34">
        <v>3</v>
      </c>
      <c r="DB133" s="34">
        <v>0</v>
      </c>
      <c r="DC133" s="34">
        <v>0</v>
      </c>
      <c r="DD133" s="34">
        <v>9</v>
      </c>
      <c r="DE133" s="34">
        <v>0</v>
      </c>
      <c r="DF133" s="34">
        <v>12</v>
      </c>
      <c r="DG133" s="34">
        <v>0</v>
      </c>
      <c r="DH133" s="34">
        <v>6</v>
      </c>
      <c r="DI133" s="34">
        <v>0</v>
      </c>
      <c r="DJ133" s="34">
        <v>1</v>
      </c>
      <c r="DK133" s="34">
        <v>1</v>
      </c>
      <c r="DL133" s="34">
        <v>8</v>
      </c>
      <c r="DM133" s="34">
        <v>2</v>
      </c>
      <c r="DN133" s="34">
        <v>1</v>
      </c>
      <c r="DO133" s="34">
        <v>0</v>
      </c>
      <c r="DP133" s="34">
        <v>84</v>
      </c>
      <c r="DQ133" s="34">
        <v>2</v>
      </c>
      <c r="DR133" s="34">
        <v>89</v>
      </c>
      <c r="DS133" s="34">
        <v>109</v>
      </c>
      <c r="DT133" s="34">
        <v>8</v>
      </c>
      <c r="DU133" s="34">
        <v>0</v>
      </c>
      <c r="DV133" s="34">
        <v>0</v>
      </c>
      <c r="DW133" s="34">
        <v>0</v>
      </c>
      <c r="DX133" s="34">
        <v>0</v>
      </c>
      <c r="DY133" s="34">
        <v>8</v>
      </c>
      <c r="DZ133" s="34">
        <v>0</v>
      </c>
      <c r="EA133" s="34">
        <v>43</v>
      </c>
      <c r="EB133" s="34">
        <v>0</v>
      </c>
      <c r="EC133" s="34">
        <v>0</v>
      </c>
      <c r="ED133" s="34">
        <v>32</v>
      </c>
      <c r="EE133" s="34">
        <v>75</v>
      </c>
      <c r="EF133" s="34">
        <v>10</v>
      </c>
      <c r="EG133" s="34">
        <v>0</v>
      </c>
      <c r="EH133" s="34">
        <v>0</v>
      </c>
      <c r="EI133" s="34">
        <v>572</v>
      </c>
      <c r="EJ133" s="34">
        <v>43</v>
      </c>
      <c r="EK133" s="34">
        <v>625</v>
      </c>
      <c r="EL133" s="34">
        <v>708</v>
      </c>
      <c r="EM133" s="38">
        <f>EL133/E133</f>
        <v>0.13386273397617698</v>
      </c>
      <c r="EN133" s="34">
        <v>0</v>
      </c>
      <c r="EO133" s="34">
        <v>0</v>
      </c>
      <c r="EP133" s="34">
        <v>11</v>
      </c>
      <c r="EQ133" s="34">
        <v>36</v>
      </c>
      <c r="ER133" s="34">
        <v>120</v>
      </c>
      <c r="ES133" s="34">
        <v>6</v>
      </c>
      <c r="ET133" s="34">
        <v>12</v>
      </c>
      <c r="EU133" s="34">
        <v>8</v>
      </c>
      <c r="EV133" s="34">
        <v>9</v>
      </c>
      <c r="EW133" s="34">
        <v>35</v>
      </c>
      <c r="EX133" s="34">
        <v>533</v>
      </c>
      <c r="EY133" s="37">
        <v>2616</v>
      </c>
      <c r="EZ133" s="39">
        <v>14733</v>
      </c>
    </row>
    <row r="134" spans="1:156" s="1" customFormat="1" x14ac:dyDescent="0.2">
      <c r="A134" s="1" t="s">
        <v>468</v>
      </c>
      <c r="B134" s="1" t="s">
        <v>469</v>
      </c>
      <c r="C134" s="1" t="s">
        <v>314</v>
      </c>
      <c r="D134" s="15" t="s">
        <v>170</v>
      </c>
      <c r="E134" s="16">
        <v>661</v>
      </c>
      <c r="F134" s="17">
        <v>11</v>
      </c>
      <c r="G134" s="17">
        <v>41</v>
      </c>
      <c r="H134" s="17"/>
      <c r="I134" s="18">
        <v>52</v>
      </c>
      <c r="J134" s="18">
        <v>41</v>
      </c>
      <c r="K134" s="17"/>
      <c r="L134" s="18">
        <v>11</v>
      </c>
      <c r="M134" s="17"/>
      <c r="N134" s="17"/>
      <c r="O134" s="17"/>
      <c r="P134" s="18"/>
      <c r="Q134" s="17"/>
      <c r="R134" s="17"/>
      <c r="S134" s="18">
        <v>750</v>
      </c>
      <c r="T134" s="19">
        <f>S134/E134</f>
        <v>1.1346444780635401</v>
      </c>
      <c r="U134" s="20" t="s">
        <v>163</v>
      </c>
      <c r="V134" s="20" t="s">
        <v>164</v>
      </c>
      <c r="W134" s="21">
        <v>0</v>
      </c>
      <c r="X134" s="21">
        <v>0</v>
      </c>
      <c r="Y134" s="21">
        <v>10</v>
      </c>
      <c r="Z134" s="21">
        <v>10</v>
      </c>
      <c r="AA134" s="21">
        <v>0</v>
      </c>
      <c r="AB134" s="21">
        <v>10</v>
      </c>
      <c r="AC134" s="22"/>
      <c r="AD134" s="21">
        <v>13</v>
      </c>
      <c r="AE134" s="23">
        <v>1500</v>
      </c>
      <c r="AF134" s="24">
        <f>AE134/E134</f>
        <v>2.2692889561270801</v>
      </c>
      <c r="AG134" s="25">
        <v>0</v>
      </c>
      <c r="AH134" s="25">
        <v>0</v>
      </c>
      <c r="AI134" s="25">
        <v>0</v>
      </c>
      <c r="AJ134" s="26" t="s">
        <v>451</v>
      </c>
      <c r="AK134" s="25">
        <v>25270</v>
      </c>
      <c r="AL134" s="23">
        <v>25270</v>
      </c>
      <c r="AM134" s="23">
        <f>AE134+AL134</f>
        <v>26770</v>
      </c>
      <c r="AN134" s="26"/>
      <c r="AO134" s="23">
        <f>AM134+AN134</f>
        <v>26770</v>
      </c>
      <c r="AP134" s="26"/>
      <c r="AQ134" s="23">
        <v>0</v>
      </c>
      <c r="AR134" s="26"/>
      <c r="AS134" s="25">
        <v>0</v>
      </c>
      <c r="AT134" s="25">
        <v>0</v>
      </c>
      <c r="AU134" s="40"/>
      <c r="AV134" s="40"/>
      <c r="AW134" s="40"/>
      <c r="AX134" s="40"/>
      <c r="AY134" s="27">
        <v>0</v>
      </c>
      <c r="AZ134" s="28">
        <v>1196</v>
      </c>
      <c r="BA134" s="28">
        <v>0</v>
      </c>
      <c r="BB134" s="28">
        <v>250</v>
      </c>
      <c r="BC134" s="28">
        <v>1446</v>
      </c>
      <c r="BD134" s="114">
        <f>SUM(AZ134:BB134)</f>
        <v>1446</v>
      </c>
      <c r="BE134" s="29">
        <f>BC134/E134</f>
        <v>2.1875945537065054</v>
      </c>
      <c r="BF134" s="28">
        <v>6068</v>
      </c>
      <c r="BG134" s="28">
        <v>508</v>
      </c>
      <c r="BH134" s="28">
        <v>6576</v>
      </c>
      <c r="BI134" s="114">
        <f>SUM(BF134:BG134)</f>
        <v>6576</v>
      </c>
      <c r="BJ134" s="28">
        <v>1604</v>
      </c>
      <c r="BK134" s="28">
        <v>9626</v>
      </c>
      <c r="BL134" s="30">
        <v>0</v>
      </c>
      <c r="BM134" s="41"/>
      <c r="BN134" s="32"/>
      <c r="BO134" s="32"/>
      <c r="BP134" s="32">
        <v>4675</v>
      </c>
      <c r="BQ134" s="32"/>
      <c r="BR134" s="32"/>
      <c r="BS134" s="32">
        <v>678</v>
      </c>
      <c r="BT134" s="32"/>
      <c r="BU134" s="32"/>
      <c r="BV134" s="32">
        <v>430</v>
      </c>
      <c r="BW134" s="32">
        <v>0</v>
      </c>
      <c r="BX134" s="32">
        <v>0</v>
      </c>
      <c r="BY134" s="32">
        <v>0</v>
      </c>
      <c r="BZ134" s="32"/>
      <c r="CA134" s="32">
        <v>0</v>
      </c>
      <c r="CB134" s="32"/>
      <c r="CC134" s="32">
        <v>5776</v>
      </c>
      <c r="CD134" s="32">
        <v>52</v>
      </c>
      <c r="CE134" s="36"/>
      <c r="CF134" s="36"/>
      <c r="CG134" s="34">
        <v>506</v>
      </c>
      <c r="CH134" s="118">
        <f>SUM(CE134:CF134)</f>
        <v>0</v>
      </c>
      <c r="CI134" s="35">
        <f>CG134/E134</f>
        <v>0.76550680786686842</v>
      </c>
      <c r="CJ134" s="36">
        <v>290</v>
      </c>
      <c r="CK134" s="35">
        <f>CJ134/E134</f>
        <v>0.43872919818456885</v>
      </c>
      <c r="CL134" s="36"/>
      <c r="CM134" s="36">
        <v>5</v>
      </c>
      <c r="CN134" s="36">
        <v>0</v>
      </c>
      <c r="CO134" s="36"/>
      <c r="CP134" s="34">
        <v>267</v>
      </c>
      <c r="CQ134" s="34">
        <v>59</v>
      </c>
      <c r="CR134" s="36">
        <v>326</v>
      </c>
      <c r="CS134" s="121">
        <f>SUM(CP134:CQ134)</f>
        <v>326</v>
      </c>
      <c r="CT134" s="36"/>
      <c r="CU134" s="36"/>
      <c r="CV134" s="36"/>
      <c r="CW134" s="35">
        <f>CV134/E134</f>
        <v>0</v>
      </c>
      <c r="CX134" s="35">
        <f>CV134/CJ134</f>
        <v>0</v>
      </c>
      <c r="CY134" s="36"/>
      <c r="CZ134" s="36"/>
      <c r="DA134" s="36"/>
      <c r="DB134" s="36"/>
      <c r="DC134" s="36"/>
      <c r="DD134" s="36"/>
      <c r="DE134" s="34">
        <v>1</v>
      </c>
      <c r="DF134" s="34">
        <v>1</v>
      </c>
      <c r="DG134" s="36"/>
      <c r="DH134" s="36"/>
      <c r="DI134" s="36"/>
      <c r="DJ134" s="36"/>
      <c r="DK134" s="36"/>
      <c r="DL134" s="36">
        <v>0</v>
      </c>
      <c r="DM134" s="36"/>
      <c r="DN134" s="36"/>
      <c r="DO134" s="36"/>
      <c r="DP134" s="36"/>
      <c r="DQ134" s="36"/>
      <c r="DR134" s="34">
        <v>0</v>
      </c>
      <c r="DS134" s="34">
        <v>1</v>
      </c>
      <c r="DT134" s="36"/>
      <c r="DU134" s="36"/>
      <c r="DV134" s="36"/>
      <c r="DW134" s="36"/>
      <c r="DX134" s="34">
        <v>12</v>
      </c>
      <c r="DY134" s="34">
        <v>12</v>
      </c>
      <c r="DZ134" s="36"/>
      <c r="EA134" s="36"/>
      <c r="EB134" s="36"/>
      <c r="EC134" s="36"/>
      <c r="ED134" s="36"/>
      <c r="EE134" s="36">
        <v>0</v>
      </c>
      <c r="EF134" s="36"/>
      <c r="EG134" s="36"/>
      <c r="EH134" s="36"/>
      <c r="EI134" s="36"/>
      <c r="EJ134" s="36"/>
      <c r="EK134" s="34">
        <v>0</v>
      </c>
      <c r="EL134" s="34">
        <v>12</v>
      </c>
      <c r="EM134" s="38">
        <f>EL134/E134</f>
        <v>1.8154311649016642E-2</v>
      </c>
      <c r="EN134" s="36"/>
      <c r="EO134" s="36"/>
      <c r="EP134" s="36"/>
      <c r="EQ134" s="36"/>
      <c r="ER134" s="36"/>
      <c r="ES134" s="36"/>
      <c r="ET134" s="36"/>
      <c r="EU134" s="36"/>
      <c r="EV134" s="34">
        <v>2</v>
      </c>
      <c r="EW134" s="34">
        <v>0</v>
      </c>
      <c r="EX134" s="34">
        <v>25</v>
      </c>
      <c r="EY134" s="36"/>
      <c r="EZ134" s="42"/>
    </row>
    <row r="135" spans="1:156" s="1" customFormat="1" x14ac:dyDescent="0.2">
      <c r="A135" s="1" t="s">
        <v>532</v>
      </c>
      <c r="B135" s="1" t="s">
        <v>533</v>
      </c>
      <c r="C135" s="1" t="s">
        <v>175</v>
      </c>
      <c r="D135" s="45" t="s">
        <v>170</v>
      </c>
      <c r="E135" s="16">
        <v>439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6">
        <v>1077</v>
      </c>
      <c r="T135" s="19">
        <f>S135/E135</f>
        <v>2.4533029612756265</v>
      </c>
      <c r="U135" s="46" t="s">
        <v>171</v>
      </c>
      <c r="V135" s="46" t="s">
        <v>172</v>
      </c>
      <c r="W135" s="21"/>
      <c r="X135" s="21"/>
      <c r="Y135" s="21"/>
      <c r="Z135" s="21"/>
      <c r="AA135" s="21"/>
      <c r="AB135" s="21"/>
      <c r="AC135" s="22"/>
      <c r="AD135" s="22"/>
      <c r="AE135" s="23"/>
      <c r="AF135" s="24"/>
      <c r="AG135" s="26"/>
      <c r="AH135" s="26"/>
      <c r="AI135" s="26"/>
      <c r="AJ135" s="26"/>
      <c r="AK135" s="26"/>
      <c r="AL135" s="23"/>
      <c r="AM135" s="23"/>
      <c r="AN135" s="26"/>
      <c r="AO135" s="23"/>
      <c r="AP135" s="26"/>
      <c r="AQ135" s="23"/>
      <c r="AR135" s="26"/>
      <c r="AS135" s="26"/>
      <c r="AT135" s="26"/>
      <c r="AU135" s="40"/>
      <c r="AV135" s="40"/>
      <c r="AW135" s="40"/>
      <c r="AX135" s="40"/>
      <c r="AY135" s="40"/>
      <c r="AZ135" s="28"/>
      <c r="BA135" s="28"/>
      <c r="BB135" s="28"/>
      <c r="BC135" s="28"/>
      <c r="BD135" s="114">
        <f>SUM(AZ135:BB135)</f>
        <v>0</v>
      </c>
      <c r="BE135" s="29"/>
      <c r="BF135" s="28"/>
      <c r="BG135" s="28"/>
      <c r="BH135" s="28"/>
      <c r="BI135" s="114">
        <f>SUM(BF135:BG135)</f>
        <v>0</v>
      </c>
      <c r="BJ135" s="28"/>
      <c r="BK135" s="28"/>
      <c r="BL135" s="41"/>
      <c r="BM135" s="41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6"/>
      <c r="CF135" s="36"/>
      <c r="CG135" s="36"/>
      <c r="CH135" s="118">
        <f>SUM(CE135:CF135)</f>
        <v>0</v>
      </c>
      <c r="CI135" s="35"/>
      <c r="CJ135" s="36"/>
      <c r="CK135" s="35"/>
      <c r="CL135" s="36"/>
      <c r="CM135" s="36"/>
      <c r="CN135" s="36"/>
      <c r="CO135" s="36"/>
      <c r="CP135" s="36"/>
      <c r="CQ135" s="36"/>
      <c r="CR135" s="36"/>
      <c r="CS135" s="121">
        <f>SUM(CP135:CQ135)</f>
        <v>0</v>
      </c>
      <c r="CT135" s="36"/>
      <c r="CU135" s="36"/>
      <c r="CV135" s="36"/>
      <c r="CW135" s="35"/>
      <c r="CX135" s="35"/>
      <c r="CY135" s="36"/>
      <c r="CZ135" s="36"/>
      <c r="DA135" s="36"/>
      <c r="DB135" s="36"/>
      <c r="DC135" s="36"/>
      <c r="DD135" s="36"/>
      <c r="DE135" s="36"/>
      <c r="DF135" s="34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4"/>
      <c r="DS135" s="36"/>
      <c r="DT135" s="36"/>
      <c r="DU135" s="36"/>
      <c r="DV135" s="36"/>
      <c r="DW135" s="36"/>
      <c r="DX135" s="36"/>
      <c r="DY135" s="34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4"/>
      <c r="EL135" s="34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42"/>
    </row>
    <row r="136" spans="1:156" s="1" customFormat="1" x14ac:dyDescent="0.2">
      <c r="A136" s="1" t="s">
        <v>382</v>
      </c>
      <c r="B136" s="1" t="s">
        <v>383</v>
      </c>
      <c r="C136" s="1" t="s">
        <v>314</v>
      </c>
      <c r="D136" s="15" t="s">
        <v>238</v>
      </c>
      <c r="E136" s="16">
        <v>672</v>
      </c>
      <c r="F136" s="17">
        <v>0</v>
      </c>
      <c r="G136" s="17">
        <v>52</v>
      </c>
      <c r="H136" s="17">
        <v>0</v>
      </c>
      <c r="I136" s="18">
        <v>52</v>
      </c>
      <c r="J136" s="18">
        <v>52</v>
      </c>
      <c r="K136" s="18">
        <v>0</v>
      </c>
      <c r="L136" s="17">
        <v>0</v>
      </c>
      <c r="M136" s="18">
        <v>0</v>
      </c>
      <c r="N136" s="18">
        <v>0</v>
      </c>
      <c r="O136" s="18">
        <v>520</v>
      </c>
      <c r="P136" s="18">
        <v>0</v>
      </c>
      <c r="Q136" s="18"/>
      <c r="R136" s="18"/>
      <c r="S136" s="18">
        <v>924</v>
      </c>
      <c r="T136" s="19">
        <f>S136/E136</f>
        <v>1.375</v>
      </c>
      <c r="U136" s="20" t="s">
        <v>171</v>
      </c>
      <c r="V136" s="20" t="s">
        <v>172</v>
      </c>
      <c r="W136" s="21">
        <v>0</v>
      </c>
      <c r="X136" s="21">
        <v>15</v>
      </c>
      <c r="Y136" s="21">
        <v>0</v>
      </c>
      <c r="Z136" s="21">
        <v>15.2</v>
      </c>
      <c r="AA136" s="21">
        <v>10</v>
      </c>
      <c r="AB136" s="21">
        <v>25.2</v>
      </c>
      <c r="AC136" s="22">
        <v>0</v>
      </c>
      <c r="AD136" s="21">
        <v>1</v>
      </c>
      <c r="AE136" s="23">
        <v>33363</v>
      </c>
      <c r="AF136" s="24">
        <f>AE136/E136</f>
        <v>49.647321428571431</v>
      </c>
      <c r="AG136" s="25">
        <v>0</v>
      </c>
      <c r="AH136" s="25">
        <v>0</v>
      </c>
      <c r="AI136" s="25">
        <v>0</v>
      </c>
      <c r="AJ136" s="26" t="s">
        <v>181</v>
      </c>
      <c r="AK136" s="25">
        <v>0</v>
      </c>
      <c r="AL136" s="23">
        <v>0</v>
      </c>
      <c r="AM136" s="23">
        <f>AE136+AL136</f>
        <v>33363</v>
      </c>
      <c r="AN136" s="25">
        <v>0</v>
      </c>
      <c r="AO136" s="23">
        <f>AM136+AN136</f>
        <v>33363</v>
      </c>
      <c r="AP136" s="25">
        <v>200</v>
      </c>
      <c r="AQ136" s="23">
        <v>0</v>
      </c>
      <c r="AR136" s="25">
        <v>1500</v>
      </c>
      <c r="AS136" s="25">
        <v>1700</v>
      </c>
      <c r="AT136" s="25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8">
        <v>1677</v>
      </c>
      <c r="BA136" s="28">
        <v>375</v>
      </c>
      <c r="BB136" s="28">
        <v>961</v>
      </c>
      <c r="BC136" s="28">
        <v>3013</v>
      </c>
      <c r="BD136" s="114">
        <f>SUM(AZ136:BB136)</f>
        <v>3013</v>
      </c>
      <c r="BE136" s="29">
        <f>BC136/E136</f>
        <v>4.4836309523809526</v>
      </c>
      <c r="BF136" s="28">
        <v>12895</v>
      </c>
      <c r="BG136" s="28">
        <v>5112</v>
      </c>
      <c r="BH136" s="28">
        <v>18007</v>
      </c>
      <c r="BI136" s="114">
        <f>SUM(BF136:BG136)</f>
        <v>18007</v>
      </c>
      <c r="BJ136" s="28">
        <v>6035</v>
      </c>
      <c r="BK136" s="28">
        <v>27055</v>
      </c>
      <c r="BL136" s="30">
        <v>0</v>
      </c>
      <c r="BM136" s="30">
        <v>0</v>
      </c>
      <c r="BN136" s="32"/>
      <c r="BO136" s="32"/>
      <c r="BP136" s="32">
        <v>11504</v>
      </c>
      <c r="BQ136" s="32"/>
      <c r="BR136" s="32"/>
      <c r="BS136" s="32">
        <v>1615</v>
      </c>
      <c r="BT136" s="32">
        <v>0</v>
      </c>
      <c r="BU136" s="32">
        <v>0</v>
      </c>
      <c r="BV136" s="32">
        <v>0</v>
      </c>
      <c r="BW136" s="32">
        <v>820</v>
      </c>
      <c r="BX136" s="32">
        <v>10670</v>
      </c>
      <c r="BY136" s="32">
        <v>2</v>
      </c>
      <c r="BZ136" s="32">
        <v>0</v>
      </c>
      <c r="CA136" s="32">
        <v>2</v>
      </c>
      <c r="CB136" s="32">
        <v>45</v>
      </c>
      <c r="CC136" s="32">
        <v>13164</v>
      </c>
      <c r="CD136" s="32">
        <v>52</v>
      </c>
      <c r="CE136" s="34"/>
      <c r="CF136" s="34"/>
      <c r="CG136" s="34">
        <v>495</v>
      </c>
      <c r="CH136" s="118">
        <f>SUM(CE136:CF136)</f>
        <v>0</v>
      </c>
      <c r="CI136" s="35">
        <f>CG136/E136</f>
        <v>0.7366071428571429</v>
      </c>
      <c r="CJ136" s="36">
        <v>0</v>
      </c>
      <c r="CK136" s="35">
        <f>CJ136/E136</f>
        <v>0</v>
      </c>
      <c r="CL136" s="34">
        <v>115</v>
      </c>
      <c r="CM136" s="36">
        <v>520</v>
      </c>
      <c r="CN136" s="36">
        <v>26</v>
      </c>
      <c r="CO136" s="36"/>
      <c r="CP136" s="34"/>
      <c r="CQ136" s="34"/>
      <c r="CR136" s="36">
        <v>4651</v>
      </c>
      <c r="CS136" s="121">
        <f>SUM(CP136:CQ136)</f>
        <v>0</v>
      </c>
      <c r="CT136" s="34">
        <v>119</v>
      </c>
      <c r="CU136" s="37">
        <v>4651</v>
      </c>
      <c r="CV136" s="36"/>
      <c r="CW136" s="35"/>
      <c r="CX136" s="35"/>
      <c r="CY136" s="34">
        <v>16</v>
      </c>
      <c r="CZ136" s="34">
        <v>45</v>
      </c>
      <c r="DA136" s="34">
        <v>0</v>
      </c>
      <c r="DB136" s="34">
        <v>0</v>
      </c>
      <c r="DC136" s="34">
        <v>0</v>
      </c>
      <c r="DD136" s="34">
        <v>0</v>
      </c>
      <c r="DE136" s="34">
        <v>0</v>
      </c>
      <c r="DF136" s="34">
        <v>0</v>
      </c>
      <c r="DG136" s="34">
        <v>0</v>
      </c>
      <c r="DH136" s="34">
        <v>0</v>
      </c>
      <c r="DI136" s="34">
        <v>0</v>
      </c>
      <c r="DJ136" s="34">
        <v>0</v>
      </c>
      <c r="DK136" s="34">
        <v>104</v>
      </c>
      <c r="DL136" s="34">
        <v>104</v>
      </c>
      <c r="DM136" s="36"/>
      <c r="DN136" s="36"/>
      <c r="DO136" s="36"/>
      <c r="DP136" s="36"/>
      <c r="DQ136" s="34">
        <v>0</v>
      </c>
      <c r="DR136" s="34">
        <v>0</v>
      </c>
      <c r="DS136" s="34">
        <v>104</v>
      </c>
      <c r="DT136" s="34">
        <v>0</v>
      </c>
      <c r="DU136" s="34">
        <v>0</v>
      </c>
      <c r="DV136" s="34">
        <v>0</v>
      </c>
      <c r="DW136" s="34">
        <v>0</v>
      </c>
      <c r="DX136" s="34">
        <v>0</v>
      </c>
      <c r="DY136" s="34">
        <v>0</v>
      </c>
      <c r="DZ136" s="34">
        <v>0</v>
      </c>
      <c r="EA136" s="34">
        <v>0</v>
      </c>
      <c r="EB136" s="34">
        <v>0</v>
      </c>
      <c r="EC136" s="34">
        <v>0</v>
      </c>
      <c r="ED136" s="37">
        <v>1560</v>
      </c>
      <c r="EE136" s="38">
        <v>1560</v>
      </c>
      <c r="EF136" s="34">
        <v>0</v>
      </c>
      <c r="EG136" s="34">
        <v>0</v>
      </c>
      <c r="EH136" s="34">
        <v>0</v>
      </c>
      <c r="EI136" s="34">
        <v>0</v>
      </c>
      <c r="EJ136" s="34">
        <v>48</v>
      </c>
      <c r="EK136" s="34">
        <v>48</v>
      </c>
      <c r="EL136" s="34">
        <v>1608</v>
      </c>
      <c r="EM136" s="38">
        <f>EL136/E136</f>
        <v>2.3928571428571428</v>
      </c>
      <c r="EN136" s="34">
        <v>13</v>
      </c>
      <c r="EO136" s="34">
        <v>0</v>
      </c>
      <c r="EP136" s="34">
        <v>104</v>
      </c>
      <c r="EQ136" s="34">
        <v>30</v>
      </c>
      <c r="ER136" s="34">
        <v>0</v>
      </c>
      <c r="ES136" s="37">
        <v>1040</v>
      </c>
      <c r="ET136" s="34">
        <v>52</v>
      </c>
      <c r="EU136" s="34">
        <v>0</v>
      </c>
      <c r="EV136" s="34">
        <v>4</v>
      </c>
      <c r="EW136" s="34">
        <v>0</v>
      </c>
      <c r="EX136" s="34">
        <v>0</v>
      </c>
      <c r="EY136" s="34">
        <v>416</v>
      </c>
      <c r="EZ136" s="44"/>
    </row>
    <row r="137" spans="1:156" s="1" customFormat="1" x14ac:dyDescent="0.2">
      <c r="A137" s="1" t="s">
        <v>384</v>
      </c>
      <c r="B137" s="1" t="s">
        <v>385</v>
      </c>
      <c r="C137" s="1" t="s">
        <v>222</v>
      </c>
      <c r="D137" s="15" t="s">
        <v>170</v>
      </c>
      <c r="E137" s="16">
        <v>4129</v>
      </c>
      <c r="F137" s="17">
        <v>2</v>
      </c>
      <c r="G137" s="17">
        <v>50</v>
      </c>
      <c r="H137" s="17">
        <v>2</v>
      </c>
      <c r="I137" s="18">
        <v>52</v>
      </c>
      <c r="J137" s="18">
        <v>50</v>
      </c>
      <c r="K137" s="18">
        <v>2</v>
      </c>
      <c r="L137" s="18">
        <v>2</v>
      </c>
      <c r="M137" s="18">
        <v>84</v>
      </c>
      <c r="N137" s="18">
        <v>0</v>
      </c>
      <c r="O137" s="16">
        <v>2055</v>
      </c>
      <c r="P137" s="18">
        <v>84</v>
      </c>
      <c r="Q137" s="18"/>
      <c r="R137" s="18"/>
      <c r="S137" s="16">
        <v>5000</v>
      </c>
      <c r="T137" s="19">
        <f>S137/E137</f>
        <v>1.2109469605231291</v>
      </c>
      <c r="U137" s="20" t="s">
        <v>171</v>
      </c>
      <c r="V137" s="20" t="s">
        <v>172</v>
      </c>
      <c r="W137" s="21">
        <v>32</v>
      </c>
      <c r="X137" s="21">
        <v>32</v>
      </c>
      <c r="Y137" s="21">
        <v>0</v>
      </c>
      <c r="Z137" s="21">
        <v>64</v>
      </c>
      <c r="AA137" s="21">
        <v>70</v>
      </c>
      <c r="AB137" s="21">
        <v>134</v>
      </c>
      <c r="AC137" s="22">
        <v>0</v>
      </c>
      <c r="AD137" s="21">
        <v>8</v>
      </c>
      <c r="AE137" s="23">
        <v>238287</v>
      </c>
      <c r="AF137" s="24">
        <f>AE137/E137</f>
        <v>57.710583676434972</v>
      </c>
      <c r="AG137" s="25">
        <v>0</v>
      </c>
      <c r="AH137" s="25">
        <v>35</v>
      </c>
      <c r="AI137" s="25">
        <v>700</v>
      </c>
      <c r="AJ137" s="26" t="s">
        <v>181</v>
      </c>
      <c r="AK137" s="25">
        <v>2173</v>
      </c>
      <c r="AL137" s="23">
        <v>2873</v>
      </c>
      <c r="AM137" s="23">
        <f>AE137+AL137</f>
        <v>241160</v>
      </c>
      <c r="AN137" s="25">
        <v>0</v>
      </c>
      <c r="AO137" s="23">
        <f>AM137+AN137</f>
        <v>241160</v>
      </c>
      <c r="AP137" s="25">
        <v>200</v>
      </c>
      <c r="AQ137" s="23">
        <v>520</v>
      </c>
      <c r="AR137" s="25">
        <v>0</v>
      </c>
      <c r="AS137" s="25">
        <v>720</v>
      </c>
      <c r="AT137" s="25">
        <v>2000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8"/>
      <c r="BA137" s="28"/>
      <c r="BB137" s="28"/>
      <c r="BC137" s="28">
        <v>15138</v>
      </c>
      <c r="BD137" s="114">
        <f>SUM(AZ137:BB137)</f>
        <v>0</v>
      </c>
      <c r="BE137" s="29">
        <f>BC137/E137</f>
        <v>3.6662630176798254</v>
      </c>
      <c r="BF137" s="28">
        <v>148788</v>
      </c>
      <c r="BG137" s="28">
        <v>46023</v>
      </c>
      <c r="BH137" s="28">
        <v>194811</v>
      </c>
      <c r="BI137" s="114">
        <f>SUM(BF137:BG137)</f>
        <v>194811</v>
      </c>
      <c r="BJ137" s="28">
        <v>27575</v>
      </c>
      <c r="BK137" s="28">
        <v>237524</v>
      </c>
      <c r="BL137" s="30">
        <v>0</v>
      </c>
      <c r="BM137" s="30">
        <v>0</v>
      </c>
      <c r="BN137" s="32">
        <v>11085</v>
      </c>
      <c r="BO137" s="32">
        <v>5940</v>
      </c>
      <c r="BP137" s="32">
        <v>17025</v>
      </c>
      <c r="BQ137" s="32">
        <v>1261</v>
      </c>
      <c r="BR137" s="32">
        <v>253</v>
      </c>
      <c r="BS137" s="32">
        <v>1514</v>
      </c>
      <c r="BT137" s="32">
        <v>1170</v>
      </c>
      <c r="BU137" s="32">
        <v>233</v>
      </c>
      <c r="BV137" s="32">
        <v>1403</v>
      </c>
      <c r="BW137" s="32">
        <v>13177</v>
      </c>
      <c r="BX137" s="32">
        <v>10607</v>
      </c>
      <c r="BY137" s="32">
        <v>55</v>
      </c>
      <c r="BZ137" s="32">
        <v>2</v>
      </c>
      <c r="CA137" s="32">
        <v>57</v>
      </c>
      <c r="CB137" s="32">
        <v>37</v>
      </c>
      <c r="CC137" s="32">
        <v>19979</v>
      </c>
      <c r="CD137" s="32">
        <v>53</v>
      </c>
      <c r="CE137" s="37">
        <v>1837</v>
      </c>
      <c r="CF137" s="34">
        <v>388</v>
      </c>
      <c r="CG137" s="37">
        <v>2225</v>
      </c>
      <c r="CH137" s="118">
        <f>SUM(CE137:CF137)</f>
        <v>2225</v>
      </c>
      <c r="CI137" s="35">
        <f>CG137/E137</f>
        <v>0.53887139743279244</v>
      </c>
      <c r="CJ137" s="36">
        <v>323</v>
      </c>
      <c r="CK137" s="35">
        <f>CJ137/E137</f>
        <v>7.8227173649794132E-2</v>
      </c>
      <c r="CL137" s="36" t="s">
        <v>184</v>
      </c>
      <c r="CM137" s="36">
        <v>350</v>
      </c>
      <c r="CN137" s="36">
        <v>7554</v>
      </c>
      <c r="CO137" s="36">
        <v>395</v>
      </c>
      <c r="CP137" s="37">
        <v>7927</v>
      </c>
      <c r="CQ137" s="34">
        <v>9807</v>
      </c>
      <c r="CR137" s="36">
        <v>17734</v>
      </c>
      <c r="CS137" s="121">
        <f>SUM(CP137:CQ137)</f>
        <v>17734</v>
      </c>
      <c r="CT137" s="34">
        <v>184</v>
      </c>
      <c r="CU137" s="37">
        <v>19448</v>
      </c>
      <c r="CV137" s="36">
        <v>25683</v>
      </c>
      <c r="CW137" s="35">
        <f>CV137/E137</f>
        <v>6.2201501574231051</v>
      </c>
      <c r="CX137" s="35">
        <f>CV137/CJ137</f>
        <v>79.513931888544889</v>
      </c>
      <c r="CY137" s="34">
        <v>464</v>
      </c>
      <c r="CZ137" s="34">
        <v>431</v>
      </c>
      <c r="DA137" s="34">
        <v>44</v>
      </c>
      <c r="DB137" s="34">
        <v>0</v>
      </c>
      <c r="DC137" s="34">
        <v>8</v>
      </c>
      <c r="DD137" s="34">
        <v>48</v>
      </c>
      <c r="DE137" s="34">
        <v>0</v>
      </c>
      <c r="DF137" s="34">
        <v>100</v>
      </c>
      <c r="DG137" s="34">
        <v>0</v>
      </c>
      <c r="DH137" s="34">
        <v>0</v>
      </c>
      <c r="DI137" s="34">
        <v>0</v>
      </c>
      <c r="DJ137" s="34">
        <v>0</v>
      </c>
      <c r="DK137" s="34">
        <v>0</v>
      </c>
      <c r="DL137" s="36">
        <v>0</v>
      </c>
      <c r="DM137" s="34">
        <v>0</v>
      </c>
      <c r="DN137" s="34">
        <v>0</v>
      </c>
      <c r="DO137" s="34">
        <v>0</v>
      </c>
      <c r="DP137" s="34">
        <v>10</v>
      </c>
      <c r="DQ137" s="34">
        <v>0</v>
      </c>
      <c r="DR137" s="34">
        <v>10</v>
      </c>
      <c r="DS137" s="34">
        <v>110</v>
      </c>
      <c r="DT137" s="37">
        <v>1397</v>
      </c>
      <c r="DU137" s="34">
        <v>0</v>
      </c>
      <c r="DV137" s="34">
        <v>77</v>
      </c>
      <c r="DW137" s="34">
        <v>500</v>
      </c>
      <c r="DX137" s="34">
        <v>0</v>
      </c>
      <c r="DY137" s="34">
        <v>1974</v>
      </c>
      <c r="DZ137" s="34">
        <v>0</v>
      </c>
      <c r="EA137" s="34">
        <v>0</v>
      </c>
      <c r="EB137" s="34">
        <v>0</v>
      </c>
      <c r="EC137" s="34">
        <v>0</v>
      </c>
      <c r="ED137" s="34">
        <v>0</v>
      </c>
      <c r="EE137" s="36">
        <v>0</v>
      </c>
      <c r="EF137" s="34">
        <v>0</v>
      </c>
      <c r="EG137" s="34">
        <v>0</v>
      </c>
      <c r="EH137" s="34">
        <v>0</v>
      </c>
      <c r="EI137" s="34">
        <v>0</v>
      </c>
      <c r="EJ137" s="34">
        <v>0</v>
      </c>
      <c r="EK137" s="34">
        <v>0</v>
      </c>
      <c r="EL137" s="34">
        <v>1974</v>
      </c>
      <c r="EM137" s="38">
        <f>EL137/E137</f>
        <v>0.47808186001453135</v>
      </c>
      <c r="EN137" s="34">
        <v>3</v>
      </c>
      <c r="EO137" s="34">
        <v>122</v>
      </c>
      <c r="EP137" s="34">
        <v>35</v>
      </c>
      <c r="EQ137" s="37">
        <v>1050</v>
      </c>
      <c r="ER137" s="34">
        <v>0</v>
      </c>
      <c r="ES137" s="34">
        <v>0</v>
      </c>
      <c r="ET137" s="34">
        <v>7</v>
      </c>
      <c r="EU137" s="34">
        <v>0</v>
      </c>
      <c r="EV137" s="34">
        <v>5</v>
      </c>
      <c r="EW137" s="34">
        <v>0</v>
      </c>
      <c r="EX137" s="34">
        <v>5</v>
      </c>
      <c r="EY137" s="36"/>
      <c r="EZ137" s="39">
        <v>12702</v>
      </c>
    </row>
    <row r="138" spans="1:156" s="1" customFormat="1" x14ac:dyDescent="0.2">
      <c r="A138" s="1" t="s">
        <v>386</v>
      </c>
      <c r="B138" s="1" t="s">
        <v>387</v>
      </c>
      <c r="C138" s="1" t="s">
        <v>175</v>
      </c>
      <c r="D138" s="15" t="s">
        <v>170</v>
      </c>
      <c r="E138" s="16">
        <v>1450</v>
      </c>
      <c r="F138" s="17">
        <v>26</v>
      </c>
      <c r="G138" s="17">
        <v>26</v>
      </c>
      <c r="H138" s="17">
        <v>26</v>
      </c>
      <c r="I138" s="18">
        <v>52</v>
      </c>
      <c r="J138" s="18">
        <v>26</v>
      </c>
      <c r="K138" s="18">
        <v>26</v>
      </c>
      <c r="L138" s="18">
        <v>26</v>
      </c>
      <c r="M138" s="18">
        <v>0</v>
      </c>
      <c r="N138" s="18">
        <v>442</v>
      </c>
      <c r="O138" s="18">
        <v>442</v>
      </c>
      <c r="P138" s="18">
        <v>442</v>
      </c>
      <c r="Q138" s="17"/>
      <c r="R138" s="17"/>
      <c r="S138" s="16">
        <v>4000</v>
      </c>
      <c r="T138" s="19">
        <f>S138/E138</f>
        <v>2.7586206896551726</v>
      </c>
      <c r="U138" s="20" t="s">
        <v>171</v>
      </c>
      <c r="V138" s="20" t="s">
        <v>172</v>
      </c>
      <c r="W138" s="21">
        <v>0</v>
      </c>
      <c r="X138" s="21">
        <v>22</v>
      </c>
      <c r="Y138" s="21">
        <v>0</v>
      </c>
      <c r="Z138" s="21">
        <v>22</v>
      </c>
      <c r="AA138" s="21">
        <v>3.2</v>
      </c>
      <c r="AB138" s="21">
        <v>25.2</v>
      </c>
      <c r="AC138" s="22">
        <v>0</v>
      </c>
      <c r="AD138" s="21">
        <v>3</v>
      </c>
      <c r="AE138" s="23">
        <v>46225</v>
      </c>
      <c r="AF138" s="24">
        <f>AE138/E138</f>
        <v>31.879310344827587</v>
      </c>
      <c r="AG138" s="25">
        <v>0</v>
      </c>
      <c r="AH138" s="25">
        <v>0</v>
      </c>
      <c r="AI138" s="25">
        <v>0</v>
      </c>
      <c r="AJ138" s="26" t="s">
        <v>181</v>
      </c>
      <c r="AK138" s="25">
        <v>16331</v>
      </c>
      <c r="AL138" s="23">
        <v>16331</v>
      </c>
      <c r="AM138" s="23">
        <f>AE138+AL138</f>
        <v>62556</v>
      </c>
      <c r="AN138" s="25">
        <v>3529</v>
      </c>
      <c r="AO138" s="23">
        <f>AM138+AN138</f>
        <v>66085</v>
      </c>
      <c r="AP138" s="25">
        <v>200</v>
      </c>
      <c r="AQ138" s="23">
        <v>520</v>
      </c>
      <c r="AR138" s="25">
        <v>1500</v>
      </c>
      <c r="AS138" s="25">
        <v>2220</v>
      </c>
      <c r="AT138" s="25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8">
        <v>8823</v>
      </c>
      <c r="BA138" s="28">
        <v>690</v>
      </c>
      <c r="BB138" s="28">
        <v>692</v>
      </c>
      <c r="BC138" s="28">
        <v>10205</v>
      </c>
      <c r="BD138" s="114">
        <f>SUM(AZ138:BB138)</f>
        <v>10205</v>
      </c>
      <c r="BE138" s="29">
        <f>BC138/E138</f>
        <v>7.0379310344827584</v>
      </c>
      <c r="BF138" s="28">
        <v>26252</v>
      </c>
      <c r="BG138" s="28">
        <v>7289</v>
      </c>
      <c r="BH138" s="28">
        <v>33541</v>
      </c>
      <c r="BI138" s="114">
        <f>SUM(BF138:BG138)</f>
        <v>33541</v>
      </c>
      <c r="BJ138" s="28">
        <v>21826</v>
      </c>
      <c r="BK138" s="28">
        <v>65572</v>
      </c>
      <c r="BL138" s="30">
        <v>2154</v>
      </c>
      <c r="BM138" s="30">
        <v>0</v>
      </c>
      <c r="BN138" s="32">
        <v>19074</v>
      </c>
      <c r="BO138" s="32">
        <v>5065</v>
      </c>
      <c r="BP138" s="32">
        <v>24139</v>
      </c>
      <c r="BQ138" s="32">
        <v>1397</v>
      </c>
      <c r="BR138" s="32">
        <v>190</v>
      </c>
      <c r="BS138" s="32">
        <v>1587</v>
      </c>
      <c r="BT138" s="32">
        <v>551</v>
      </c>
      <c r="BU138" s="32">
        <v>41</v>
      </c>
      <c r="BV138" s="32">
        <v>592</v>
      </c>
      <c r="BW138" s="32">
        <v>13158</v>
      </c>
      <c r="BX138" s="32">
        <v>10598</v>
      </c>
      <c r="BY138" s="32">
        <v>9</v>
      </c>
      <c r="BZ138" s="32">
        <v>0</v>
      </c>
      <c r="CA138" s="32">
        <v>9</v>
      </c>
      <c r="CB138" s="32">
        <v>114</v>
      </c>
      <c r="CC138" s="32">
        <v>26432</v>
      </c>
      <c r="CD138" s="32">
        <v>54</v>
      </c>
      <c r="CE138" s="34"/>
      <c r="CF138" s="34"/>
      <c r="CG138" s="34">
        <v>464</v>
      </c>
      <c r="CH138" s="118">
        <f>SUM(CE138:CF138)</f>
        <v>0</v>
      </c>
      <c r="CI138" s="35">
        <f>CG138/E138</f>
        <v>0.32</v>
      </c>
      <c r="CJ138" s="36">
        <v>650</v>
      </c>
      <c r="CK138" s="35">
        <f>CJ138/E138</f>
        <v>0.44827586206896552</v>
      </c>
      <c r="CL138" s="37">
        <v>1600</v>
      </c>
      <c r="CM138" s="36">
        <v>156</v>
      </c>
      <c r="CN138" s="36">
        <v>1022</v>
      </c>
      <c r="CO138" s="36">
        <v>351</v>
      </c>
      <c r="CP138" s="37">
        <v>2812</v>
      </c>
      <c r="CQ138" s="34">
        <v>384</v>
      </c>
      <c r="CR138" s="36">
        <v>3196</v>
      </c>
      <c r="CS138" s="121">
        <f>SUM(CP138:CQ138)</f>
        <v>3196</v>
      </c>
      <c r="CT138" s="34">
        <v>18</v>
      </c>
      <c r="CU138" s="37">
        <v>3214</v>
      </c>
      <c r="CV138" s="36">
        <v>4569</v>
      </c>
      <c r="CW138" s="35">
        <f>CV138/E138</f>
        <v>3.1510344827586207</v>
      </c>
      <c r="CX138" s="35">
        <f>CV138/CJ138</f>
        <v>7.0292307692307689</v>
      </c>
      <c r="CY138" s="34">
        <v>323</v>
      </c>
      <c r="CZ138" s="34">
        <v>211</v>
      </c>
      <c r="DA138" s="34">
        <v>0</v>
      </c>
      <c r="DB138" s="34">
        <v>0</v>
      </c>
      <c r="DC138" s="34">
        <v>0</v>
      </c>
      <c r="DD138" s="34">
        <v>0</v>
      </c>
      <c r="DE138" s="34">
        <v>0</v>
      </c>
      <c r="DF138" s="34">
        <v>0</v>
      </c>
      <c r="DG138" s="34">
        <v>4</v>
      </c>
      <c r="DH138" s="34">
        <v>4</v>
      </c>
      <c r="DI138" s="34">
        <v>0</v>
      </c>
      <c r="DJ138" s="34">
        <v>0</v>
      </c>
      <c r="DK138" s="34">
        <v>0</v>
      </c>
      <c r="DL138" s="34">
        <v>8</v>
      </c>
      <c r="DM138" s="34">
        <v>0</v>
      </c>
      <c r="DN138" s="34">
        <v>1</v>
      </c>
      <c r="DO138" s="34">
        <v>0</v>
      </c>
      <c r="DP138" s="36"/>
      <c r="DQ138" s="34">
        <v>0</v>
      </c>
      <c r="DR138" s="34">
        <v>1</v>
      </c>
      <c r="DS138" s="34">
        <v>9</v>
      </c>
      <c r="DT138" s="34">
        <v>0</v>
      </c>
      <c r="DU138" s="34">
        <v>0</v>
      </c>
      <c r="DV138" s="34">
        <v>0</v>
      </c>
      <c r="DW138" s="34">
        <v>0</v>
      </c>
      <c r="DX138" s="34">
        <v>0</v>
      </c>
      <c r="DY138" s="34">
        <v>0</v>
      </c>
      <c r="DZ138" s="34">
        <v>30</v>
      </c>
      <c r="EA138" s="34">
        <v>32</v>
      </c>
      <c r="EB138" s="34">
        <v>0</v>
      </c>
      <c r="EC138" s="34">
        <v>20</v>
      </c>
      <c r="ED138" s="34">
        <v>0</v>
      </c>
      <c r="EE138" s="34">
        <v>82</v>
      </c>
      <c r="EF138" s="34">
        <v>0</v>
      </c>
      <c r="EG138" s="34">
        <v>0</v>
      </c>
      <c r="EH138" s="34">
        <v>0</v>
      </c>
      <c r="EI138" s="34">
        <v>319</v>
      </c>
      <c r="EJ138" s="34">
        <v>0</v>
      </c>
      <c r="EK138" s="34">
        <v>319</v>
      </c>
      <c r="EL138" s="34">
        <v>401</v>
      </c>
      <c r="EM138" s="38">
        <f>EL138/E138</f>
        <v>0.27655172413793105</v>
      </c>
      <c r="EN138" s="34">
        <v>0</v>
      </c>
      <c r="EO138" s="34">
        <v>0</v>
      </c>
      <c r="EP138" s="34">
        <v>0</v>
      </c>
      <c r="EQ138" s="34">
        <v>0</v>
      </c>
      <c r="ER138" s="34">
        <v>0</v>
      </c>
      <c r="ES138" s="34">
        <v>3</v>
      </c>
      <c r="ET138" s="34">
        <v>0</v>
      </c>
      <c r="EU138" s="34">
        <v>0</v>
      </c>
      <c r="EV138" s="34">
        <v>6</v>
      </c>
      <c r="EW138" s="34">
        <v>19</v>
      </c>
      <c r="EX138" s="34">
        <v>13</v>
      </c>
      <c r="EY138" s="34"/>
      <c r="EZ138" s="44">
        <v>1</v>
      </c>
    </row>
    <row r="139" spans="1:156" s="1" customFormat="1" x14ac:dyDescent="0.2">
      <c r="A139" s="1" t="s">
        <v>388</v>
      </c>
      <c r="B139" s="1" t="s">
        <v>389</v>
      </c>
      <c r="C139" s="1" t="s">
        <v>225</v>
      </c>
      <c r="D139" s="15" t="s">
        <v>170</v>
      </c>
      <c r="E139" s="16">
        <v>5008</v>
      </c>
      <c r="F139" s="17">
        <v>29</v>
      </c>
      <c r="G139" s="17">
        <v>23</v>
      </c>
      <c r="H139" s="17">
        <v>29</v>
      </c>
      <c r="I139" s="18">
        <v>52</v>
      </c>
      <c r="J139" s="18">
        <v>23</v>
      </c>
      <c r="K139" s="18">
        <v>29</v>
      </c>
      <c r="L139" s="18">
        <v>29</v>
      </c>
      <c r="M139" s="18">
        <v>126</v>
      </c>
      <c r="N139" s="18">
        <v>889</v>
      </c>
      <c r="O139" s="18">
        <v>805</v>
      </c>
      <c r="P139" s="16">
        <v>1015</v>
      </c>
      <c r="Q139" s="18"/>
      <c r="R139" s="18"/>
      <c r="S139" s="16">
        <v>17000</v>
      </c>
      <c r="T139" s="19">
        <f>S139/E139</f>
        <v>3.3945686900958467</v>
      </c>
      <c r="U139" s="20" t="s">
        <v>171</v>
      </c>
      <c r="V139" s="20" t="s">
        <v>172</v>
      </c>
      <c r="W139" s="21">
        <v>85.600000000000009</v>
      </c>
      <c r="X139" s="21">
        <v>101</v>
      </c>
      <c r="Y139" s="21">
        <v>3.5</v>
      </c>
      <c r="Z139" s="21">
        <v>190</v>
      </c>
      <c r="AA139" s="21">
        <v>0</v>
      </c>
      <c r="AB139" s="21">
        <v>190</v>
      </c>
      <c r="AC139" s="22">
        <v>0</v>
      </c>
      <c r="AD139" s="22">
        <v>0</v>
      </c>
      <c r="AE139" s="23">
        <v>379250</v>
      </c>
      <c r="AF139" s="24">
        <f>AE139/E139</f>
        <v>75.728833865814693</v>
      </c>
      <c r="AG139" s="25">
        <v>70</v>
      </c>
      <c r="AH139" s="25">
        <v>75</v>
      </c>
      <c r="AI139" s="25">
        <v>1335</v>
      </c>
      <c r="AJ139" s="26" t="s">
        <v>181</v>
      </c>
      <c r="AK139" s="25">
        <v>17510</v>
      </c>
      <c r="AL139" s="23">
        <v>18845</v>
      </c>
      <c r="AM139" s="23">
        <f>AE139+AL139</f>
        <v>398095</v>
      </c>
      <c r="AN139" s="25">
        <v>19581</v>
      </c>
      <c r="AO139" s="23">
        <f>AM139+AN139</f>
        <v>417676</v>
      </c>
      <c r="AP139" s="25">
        <v>0</v>
      </c>
      <c r="AQ139" s="23">
        <v>520</v>
      </c>
      <c r="AR139" s="25">
        <v>1500</v>
      </c>
      <c r="AS139" s="25">
        <v>2020</v>
      </c>
      <c r="AT139" s="25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8">
        <v>12959</v>
      </c>
      <c r="BA139" s="28">
        <v>5321</v>
      </c>
      <c r="BB139" s="28">
        <v>2330</v>
      </c>
      <c r="BC139" s="28">
        <v>20610</v>
      </c>
      <c r="BD139" s="114">
        <f>SUM(AZ139:BB139)</f>
        <v>20610</v>
      </c>
      <c r="BE139" s="29">
        <f>BC139/E139</f>
        <v>4.1154153354632586</v>
      </c>
      <c r="BF139" s="28">
        <v>229856</v>
      </c>
      <c r="BG139" s="28">
        <v>77145</v>
      </c>
      <c r="BH139" s="28">
        <v>307001</v>
      </c>
      <c r="BI139" s="114">
        <f>SUM(BF139:BG139)</f>
        <v>307001</v>
      </c>
      <c r="BJ139" s="28">
        <v>87580</v>
      </c>
      <c r="BK139" s="28">
        <v>415191</v>
      </c>
      <c r="BL139" s="30">
        <v>2720</v>
      </c>
      <c r="BM139" s="30">
        <v>0</v>
      </c>
      <c r="BN139" s="32">
        <v>24173</v>
      </c>
      <c r="BO139" s="32">
        <v>12557</v>
      </c>
      <c r="BP139" s="32">
        <v>36730</v>
      </c>
      <c r="BQ139" s="32">
        <v>2544</v>
      </c>
      <c r="BR139" s="32">
        <v>822</v>
      </c>
      <c r="BS139" s="32">
        <v>3366</v>
      </c>
      <c r="BT139" s="32">
        <v>862</v>
      </c>
      <c r="BU139" s="32">
        <v>357</v>
      </c>
      <c r="BV139" s="32">
        <v>1219</v>
      </c>
      <c r="BW139" s="32">
        <v>13978</v>
      </c>
      <c r="BX139" s="43">
        <v>10598</v>
      </c>
      <c r="BY139" s="32">
        <v>49</v>
      </c>
      <c r="BZ139" s="32">
        <v>9</v>
      </c>
      <c r="CA139" s="32">
        <v>58</v>
      </c>
      <c r="CB139" s="32">
        <v>0</v>
      </c>
      <c r="CC139" s="32">
        <v>41315</v>
      </c>
      <c r="CD139" s="32">
        <v>52</v>
      </c>
      <c r="CE139" s="37">
        <v>4555</v>
      </c>
      <c r="CF139" s="37">
        <v>1382</v>
      </c>
      <c r="CG139" s="37">
        <v>5937</v>
      </c>
      <c r="CH139" s="118">
        <f>SUM(CE139:CF139)</f>
        <v>5937</v>
      </c>
      <c r="CI139" s="35">
        <f>CG139/E139</f>
        <v>1.1855031948881789</v>
      </c>
      <c r="CJ139" s="36">
        <v>717</v>
      </c>
      <c r="CK139" s="35">
        <f>CJ139/E139</f>
        <v>0.14317092651757188</v>
      </c>
      <c r="CL139" s="37">
        <v>2014</v>
      </c>
      <c r="CM139" s="36">
        <v>11410</v>
      </c>
      <c r="CN139" s="36">
        <v>4579</v>
      </c>
      <c r="CO139" s="36">
        <v>5800</v>
      </c>
      <c r="CP139" s="37">
        <v>8565</v>
      </c>
      <c r="CQ139" s="34">
        <v>5704</v>
      </c>
      <c r="CR139" s="36">
        <v>14269</v>
      </c>
      <c r="CS139" s="121">
        <f>SUM(CP139:CQ139)</f>
        <v>14269</v>
      </c>
      <c r="CT139" s="34">
        <v>0</v>
      </c>
      <c r="CU139" s="37">
        <v>1914</v>
      </c>
      <c r="CV139" s="36">
        <v>24648</v>
      </c>
      <c r="CW139" s="35">
        <f>CV139/E139</f>
        <v>4.9217252396166131</v>
      </c>
      <c r="CX139" s="35">
        <f>CV139/CJ139</f>
        <v>34.376569037656907</v>
      </c>
      <c r="CY139" s="34">
        <v>649</v>
      </c>
      <c r="CZ139" s="34">
        <v>727</v>
      </c>
      <c r="DA139" s="34">
        <v>0</v>
      </c>
      <c r="DB139" s="34">
        <v>0</v>
      </c>
      <c r="DC139" s="34">
        <v>0</v>
      </c>
      <c r="DD139" s="34">
        <v>0</v>
      </c>
      <c r="DE139" s="34">
        <v>0</v>
      </c>
      <c r="DF139" s="34">
        <v>0</v>
      </c>
      <c r="DG139" s="36"/>
      <c r="DH139" s="36"/>
      <c r="DI139" s="36"/>
      <c r="DJ139" s="36"/>
      <c r="DK139" s="36"/>
      <c r="DL139" s="36">
        <v>0</v>
      </c>
      <c r="DM139" s="34">
        <v>34</v>
      </c>
      <c r="DN139" s="34">
        <v>65</v>
      </c>
      <c r="DO139" s="34">
        <v>40</v>
      </c>
      <c r="DP139" s="34">
        <v>40</v>
      </c>
      <c r="DQ139" s="34">
        <v>0</v>
      </c>
      <c r="DR139" s="34">
        <v>179</v>
      </c>
      <c r="DS139" s="34">
        <v>179</v>
      </c>
      <c r="DT139" s="34">
        <v>0</v>
      </c>
      <c r="DU139" s="34">
        <v>0</v>
      </c>
      <c r="DV139" s="34">
        <v>0</v>
      </c>
      <c r="DW139" s="34">
        <v>0</v>
      </c>
      <c r="DX139" s="34">
        <v>0</v>
      </c>
      <c r="DY139" s="34">
        <v>0</v>
      </c>
      <c r="DZ139" s="34">
        <v>0</v>
      </c>
      <c r="EA139" s="34">
        <v>0</v>
      </c>
      <c r="EB139" s="34">
        <v>0</v>
      </c>
      <c r="EC139" s="34">
        <v>0</v>
      </c>
      <c r="ED139" s="34">
        <v>0</v>
      </c>
      <c r="EE139" s="36">
        <v>0</v>
      </c>
      <c r="EF139" s="34">
        <v>495</v>
      </c>
      <c r="EG139" s="34">
        <v>780</v>
      </c>
      <c r="EH139" s="34">
        <v>546</v>
      </c>
      <c r="EI139" s="34">
        <v>777</v>
      </c>
      <c r="EJ139" s="36"/>
      <c r="EK139" s="34">
        <v>2598</v>
      </c>
      <c r="EL139" s="34">
        <v>2598</v>
      </c>
      <c r="EM139" s="38">
        <f>EL139/E139</f>
        <v>0.51876996805111819</v>
      </c>
      <c r="EN139" s="34">
        <v>8</v>
      </c>
      <c r="EO139" s="34">
        <v>888</v>
      </c>
      <c r="EP139" s="34">
        <v>40</v>
      </c>
      <c r="EQ139" s="34">
        <v>700</v>
      </c>
      <c r="ER139" s="34">
        <v>4</v>
      </c>
      <c r="ES139" s="34">
        <v>30</v>
      </c>
      <c r="ET139" s="34">
        <v>20</v>
      </c>
      <c r="EU139" s="34">
        <v>0</v>
      </c>
      <c r="EV139" s="34">
        <v>15</v>
      </c>
      <c r="EW139" s="37">
        <v>1722</v>
      </c>
      <c r="EX139" s="34">
        <v>47</v>
      </c>
      <c r="EY139" s="37">
        <v>5829</v>
      </c>
      <c r="EZ139" s="39">
        <v>50357</v>
      </c>
    </row>
    <row r="140" spans="1:156" s="1" customFormat="1" x14ac:dyDescent="0.2">
      <c r="A140" s="1" t="s">
        <v>390</v>
      </c>
      <c r="B140" s="1" t="s">
        <v>391</v>
      </c>
      <c r="C140" s="1" t="s">
        <v>196</v>
      </c>
      <c r="D140" s="45" t="s">
        <v>170</v>
      </c>
      <c r="E140" s="16">
        <v>350</v>
      </c>
      <c r="F140" s="17">
        <v>32</v>
      </c>
      <c r="G140" s="17">
        <v>20</v>
      </c>
      <c r="H140" s="17">
        <v>10</v>
      </c>
      <c r="I140" s="18">
        <v>52</v>
      </c>
      <c r="J140" s="18">
        <v>20</v>
      </c>
      <c r="K140" s="18">
        <v>10</v>
      </c>
      <c r="L140" s="18">
        <v>32</v>
      </c>
      <c r="M140" s="18">
        <v>480</v>
      </c>
      <c r="N140" s="18"/>
      <c r="O140" s="18"/>
      <c r="P140" s="18">
        <v>479</v>
      </c>
      <c r="Q140" s="18"/>
      <c r="R140" s="18"/>
      <c r="S140" s="18">
        <v>832</v>
      </c>
      <c r="T140" s="19">
        <f>S140/E140</f>
        <v>2.3771428571428572</v>
      </c>
      <c r="U140" s="20" t="s">
        <v>163</v>
      </c>
      <c r="V140" s="20" t="s">
        <v>164</v>
      </c>
      <c r="W140" s="21">
        <v>0</v>
      </c>
      <c r="X140" s="21">
        <v>0</v>
      </c>
      <c r="Y140" s="21">
        <v>19</v>
      </c>
      <c r="Z140" s="21">
        <v>19.2</v>
      </c>
      <c r="AA140" s="21">
        <v>0</v>
      </c>
      <c r="AB140" s="21">
        <v>19.2</v>
      </c>
      <c r="AC140" s="22">
        <v>0</v>
      </c>
      <c r="AD140" s="21">
        <v>4</v>
      </c>
      <c r="AE140" s="23">
        <v>20143</v>
      </c>
      <c r="AF140" s="24">
        <f>AE140/E140</f>
        <v>57.551428571428573</v>
      </c>
      <c r="AG140" s="25">
        <v>0</v>
      </c>
      <c r="AH140" s="25">
        <v>0</v>
      </c>
      <c r="AI140" s="25">
        <v>0</v>
      </c>
      <c r="AJ140" s="26" t="s">
        <v>181</v>
      </c>
      <c r="AK140" s="25">
        <v>600</v>
      </c>
      <c r="AL140" s="23">
        <v>600</v>
      </c>
      <c r="AM140" s="23">
        <f>AE140+AL140</f>
        <v>20743</v>
      </c>
      <c r="AN140" s="25">
        <v>0</v>
      </c>
      <c r="AO140" s="23">
        <f>AM140+AN140</f>
        <v>20743</v>
      </c>
      <c r="AP140" s="25">
        <v>0</v>
      </c>
      <c r="AQ140" s="23">
        <v>0</v>
      </c>
      <c r="AR140" s="25">
        <v>0</v>
      </c>
      <c r="AS140" s="25">
        <v>0</v>
      </c>
      <c r="AT140" s="25"/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8"/>
      <c r="BA140" s="28"/>
      <c r="BB140" s="28"/>
      <c r="BC140" s="28">
        <v>423</v>
      </c>
      <c r="BD140" s="114">
        <f>SUM(AZ140:BB140)</f>
        <v>0</v>
      </c>
      <c r="BE140" s="29">
        <f>BC140/E140</f>
        <v>1.2085714285714286</v>
      </c>
      <c r="BF140" s="28">
        <v>14253</v>
      </c>
      <c r="BG140" s="28">
        <v>1090</v>
      </c>
      <c r="BH140" s="28">
        <v>15343</v>
      </c>
      <c r="BI140" s="114">
        <f>SUM(BF140:BG140)</f>
        <v>15343</v>
      </c>
      <c r="BJ140" s="28">
        <v>0</v>
      </c>
      <c r="BK140" s="28">
        <v>15766</v>
      </c>
      <c r="BL140" s="30">
        <v>0</v>
      </c>
      <c r="BM140" s="30">
        <v>0</v>
      </c>
      <c r="BN140" s="32"/>
      <c r="BO140" s="32"/>
      <c r="BP140" s="32">
        <v>4589</v>
      </c>
      <c r="BQ140" s="32"/>
      <c r="BR140" s="32"/>
      <c r="BS140" s="32">
        <v>450</v>
      </c>
      <c r="BT140" s="32"/>
      <c r="BU140" s="32"/>
      <c r="BV140" s="32">
        <v>122</v>
      </c>
      <c r="BW140" s="32"/>
      <c r="BX140" s="32"/>
      <c r="BY140" s="32">
        <v>1</v>
      </c>
      <c r="BZ140" s="32">
        <v>1</v>
      </c>
      <c r="CA140" s="32">
        <v>2</v>
      </c>
      <c r="CB140" s="32">
        <v>22</v>
      </c>
      <c r="CC140" s="32">
        <v>5183</v>
      </c>
      <c r="CD140" s="32">
        <v>52</v>
      </c>
      <c r="CE140" s="34"/>
      <c r="CF140" s="34"/>
      <c r="CG140" s="34">
        <v>342</v>
      </c>
      <c r="CH140" s="118">
        <f>SUM(CE140:CF140)</f>
        <v>0</v>
      </c>
      <c r="CI140" s="35">
        <f>CG140/E140</f>
        <v>0.97714285714285709</v>
      </c>
      <c r="CJ140" s="36">
        <v>320</v>
      </c>
      <c r="CK140" s="35">
        <f>CJ140/E140</f>
        <v>0.91428571428571426</v>
      </c>
      <c r="CL140" s="34"/>
      <c r="CM140" s="36"/>
      <c r="CN140" s="36"/>
      <c r="CO140" s="36"/>
      <c r="CP140" s="34"/>
      <c r="CQ140" s="34"/>
      <c r="CR140" s="36">
        <v>284</v>
      </c>
      <c r="CS140" s="121">
        <f>SUM(CP140:CQ140)</f>
        <v>0</v>
      </c>
      <c r="CT140" s="34">
        <v>6</v>
      </c>
      <c r="CU140" s="34"/>
      <c r="CV140" s="36"/>
      <c r="CW140" s="35">
        <f>CV140/E140</f>
        <v>0</v>
      </c>
      <c r="CX140" s="35">
        <f>CV140/CJ140</f>
        <v>0</v>
      </c>
      <c r="CY140" s="34">
        <v>0</v>
      </c>
      <c r="CZ140" s="34">
        <v>2</v>
      </c>
      <c r="DA140" s="34">
        <v>2</v>
      </c>
      <c r="DB140" s="34">
        <v>2</v>
      </c>
      <c r="DC140" s="34">
        <v>0</v>
      </c>
      <c r="DD140" s="34">
        <v>1</v>
      </c>
      <c r="DE140" s="34">
        <v>0</v>
      </c>
      <c r="DF140" s="34">
        <v>5</v>
      </c>
      <c r="DG140" s="34">
        <v>1</v>
      </c>
      <c r="DH140" s="34">
        <v>1</v>
      </c>
      <c r="DI140" s="34">
        <v>0</v>
      </c>
      <c r="DJ140" s="34">
        <v>0</v>
      </c>
      <c r="DK140" s="34">
        <v>0</v>
      </c>
      <c r="DL140" s="34">
        <v>2</v>
      </c>
      <c r="DM140" s="34">
        <v>10</v>
      </c>
      <c r="DN140" s="34">
        <v>4</v>
      </c>
      <c r="DO140" s="34">
        <v>0</v>
      </c>
      <c r="DP140" s="34">
        <v>3</v>
      </c>
      <c r="DQ140" s="34">
        <v>0</v>
      </c>
      <c r="DR140" s="34">
        <v>17</v>
      </c>
      <c r="DS140" s="34">
        <v>24</v>
      </c>
      <c r="DT140" s="34">
        <v>4</v>
      </c>
      <c r="DU140" s="34">
        <v>2</v>
      </c>
      <c r="DV140" s="34">
        <v>0</v>
      </c>
      <c r="DW140" s="34">
        <v>6</v>
      </c>
      <c r="DX140" s="34">
        <v>0</v>
      </c>
      <c r="DY140" s="34">
        <v>12</v>
      </c>
      <c r="DZ140" s="34">
        <v>9</v>
      </c>
      <c r="EA140" s="34">
        <v>9</v>
      </c>
      <c r="EB140" s="34">
        <v>0</v>
      </c>
      <c r="EC140" s="34">
        <v>0</v>
      </c>
      <c r="ED140" s="34">
        <v>0</v>
      </c>
      <c r="EE140" s="34">
        <v>18</v>
      </c>
      <c r="EF140" s="34">
        <v>3</v>
      </c>
      <c r="EG140" s="34">
        <v>2</v>
      </c>
      <c r="EH140" s="34">
        <v>0</v>
      </c>
      <c r="EI140" s="34">
        <v>15</v>
      </c>
      <c r="EJ140" s="34">
        <v>0</v>
      </c>
      <c r="EK140" s="34">
        <v>20</v>
      </c>
      <c r="EL140" s="34">
        <v>50</v>
      </c>
      <c r="EM140" s="38">
        <f>EL140/E140</f>
        <v>0.14285714285714285</v>
      </c>
      <c r="EN140" s="34">
        <v>0</v>
      </c>
      <c r="EO140" s="34">
        <v>0</v>
      </c>
      <c r="EP140" s="34">
        <v>0</v>
      </c>
      <c r="EQ140" s="34">
        <v>0</v>
      </c>
      <c r="ER140" s="34">
        <v>2</v>
      </c>
      <c r="ES140" s="34">
        <v>0</v>
      </c>
      <c r="ET140" s="34">
        <v>0</v>
      </c>
      <c r="EU140" s="34">
        <v>0</v>
      </c>
      <c r="EV140" s="34">
        <v>1</v>
      </c>
      <c r="EW140" s="34">
        <v>0</v>
      </c>
      <c r="EX140" s="34">
        <v>19</v>
      </c>
      <c r="EY140" s="36"/>
      <c r="EZ140" s="44"/>
    </row>
    <row r="141" spans="1:156" s="1" customFormat="1" x14ac:dyDescent="0.2">
      <c r="A141" s="1" t="s">
        <v>392</v>
      </c>
      <c r="B141" s="1" t="s">
        <v>393</v>
      </c>
      <c r="C141" s="1" t="s">
        <v>231</v>
      </c>
      <c r="D141" s="15" t="s">
        <v>170</v>
      </c>
      <c r="E141" s="16">
        <v>965</v>
      </c>
      <c r="F141" s="17">
        <v>51</v>
      </c>
      <c r="G141" s="17">
        <v>1</v>
      </c>
      <c r="H141" s="17">
        <v>51</v>
      </c>
      <c r="I141" s="18">
        <v>52</v>
      </c>
      <c r="J141" s="18">
        <v>1</v>
      </c>
      <c r="K141" s="18">
        <v>51</v>
      </c>
      <c r="L141" s="18">
        <v>51</v>
      </c>
      <c r="M141" s="18">
        <v>864</v>
      </c>
      <c r="N141" s="18">
        <v>32</v>
      </c>
      <c r="O141" s="18">
        <v>16</v>
      </c>
      <c r="P141" s="18">
        <v>896</v>
      </c>
      <c r="Q141" s="18"/>
      <c r="R141" s="18"/>
      <c r="S141" s="18">
        <v>690</v>
      </c>
      <c r="T141" s="19">
        <f>S141/E141</f>
        <v>0.71502590673575128</v>
      </c>
      <c r="U141" s="20" t="s">
        <v>171</v>
      </c>
      <c r="V141" s="20" t="s">
        <v>172</v>
      </c>
      <c r="W141" s="21">
        <v>0</v>
      </c>
      <c r="X141" s="21">
        <v>15</v>
      </c>
      <c r="Y141" s="21">
        <v>5</v>
      </c>
      <c r="Z141" s="21">
        <v>20</v>
      </c>
      <c r="AA141" s="21">
        <v>3.2</v>
      </c>
      <c r="AB141" s="21">
        <v>23.2</v>
      </c>
      <c r="AC141" s="22">
        <v>0</v>
      </c>
      <c r="AD141" s="21">
        <v>12</v>
      </c>
      <c r="AE141" s="23">
        <v>31750</v>
      </c>
      <c r="AF141" s="24">
        <f>AE141/E141</f>
        <v>32.901554404145081</v>
      </c>
      <c r="AG141" s="25">
        <v>0</v>
      </c>
      <c r="AH141" s="25">
        <v>0</v>
      </c>
      <c r="AI141" s="25">
        <v>0</v>
      </c>
      <c r="AJ141" s="26" t="s">
        <v>181</v>
      </c>
      <c r="AK141" s="25">
        <v>1640</v>
      </c>
      <c r="AL141" s="23">
        <v>1640</v>
      </c>
      <c r="AM141" s="23">
        <f>AE141+AL141</f>
        <v>33390</v>
      </c>
      <c r="AN141" s="25">
        <v>0</v>
      </c>
      <c r="AO141" s="23">
        <f>AM141+AN141</f>
        <v>33390</v>
      </c>
      <c r="AP141" s="25">
        <v>0</v>
      </c>
      <c r="AQ141" s="23">
        <v>0</v>
      </c>
      <c r="AR141" s="25">
        <v>0</v>
      </c>
      <c r="AS141" s="25">
        <v>0</v>
      </c>
      <c r="AT141" s="25">
        <v>675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8">
        <v>4859</v>
      </c>
      <c r="BA141" s="28">
        <v>654</v>
      </c>
      <c r="BB141" s="28">
        <v>197</v>
      </c>
      <c r="BC141" s="28">
        <v>5710</v>
      </c>
      <c r="BD141" s="114">
        <f>SUM(AZ141:BB141)</f>
        <v>5710</v>
      </c>
      <c r="BE141" s="29">
        <f>BC141/E141</f>
        <v>5.9170984455958546</v>
      </c>
      <c r="BF141" s="28">
        <v>21040</v>
      </c>
      <c r="BG141" s="28">
        <v>2584</v>
      </c>
      <c r="BH141" s="28">
        <v>23624</v>
      </c>
      <c r="BI141" s="114">
        <f>SUM(BF141:BG141)</f>
        <v>23624</v>
      </c>
      <c r="BJ141" s="28">
        <v>4197</v>
      </c>
      <c r="BK141" s="28">
        <v>33531</v>
      </c>
      <c r="BL141" s="30">
        <v>0</v>
      </c>
      <c r="BM141" s="30">
        <v>0</v>
      </c>
      <c r="BN141" s="32">
        <v>4108</v>
      </c>
      <c r="BO141" s="32">
        <v>2901</v>
      </c>
      <c r="BP141" s="32">
        <v>7009</v>
      </c>
      <c r="BQ141" s="32">
        <v>363</v>
      </c>
      <c r="BR141" s="32">
        <v>95</v>
      </c>
      <c r="BS141" s="32">
        <v>458</v>
      </c>
      <c r="BT141" s="32">
        <v>121</v>
      </c>
      <c r="BU141" s="32">
        <v>58</v>
      </c>
      <c r="BV141" s="32">
        <v>179</v>
      </c>
      <c r="BW141" s="32">
        <v>13158</v>
      </c>
      <c r="BX141" s="32">
        <v>10598</v>
      </c>
      <c r="BY141" s="32">
        <v>8</v>
      </c>
      <c r="BZ141" s="32">
        <v>0</v>
      </c>
      <c r="CA141" s="32">
        <v>8</v>
      </c>
      <c r="CB141" s="32">
        <v>37</v>
      </c>
      <c r="CC141" s="32">
        <v>7683</v>
      </c>
      <c r="CD141" s="32">
        <v>54</v>
      </c>
      <c r="CE141" s="34">
        <v>256</v>
      </c>
      <c r="CF141" s="34">
        <v>116</v>
      </c>
      <c r="CG141" s="34">
        <v>372</v>
      </c>
      <c r="CH141" s="118">
        <f>SUM(CE141:CF141)</f>
        <v>372</v>
      </c>
      <c r="CI141" s="35">
        <f>CG141/E141</f>
        <v>0.38549222797927463</v>
      </c>
      <c r="CJ141" s="36">
        <v>659</v>
      </c>
      <c r="CK141" s="35">
        <f>CJ141/E141</f>
        <v>0.68290155440414513</v>
      </c>
      <c r="CL141" s="34"/>
      <c r="CM141" s="36">
        <v>109</v>
      </c>
      <c r="CN141" s="36">
        <v>560</v>
      </c>
      <c r="CO141" s="36">
        <v>12</v>
      </c>
      <c r="CP141" s="37">
        <v>1063</v>
      </c>
      <c r="CQ141" s="34">
        <v>1935</v>
      </c>
      <c r="CR141" s="36">
        <v>2998</v>
      </c>
      <c r="CS141" s="121">
        <f>SUM(CP141:CQ141)</f>
        <v>2998</v>
      </c>
      <c r="CT141" s="34">
        <v>0</v>
      </c>
      <c r="CU141" s="34">
        <v>17</v>
      </c>
      <c r="CV141" s="36">
        <v>3570</v>
      </c>
      <c r="CW141" s="35">
        <f>CV141/E141</f>
        <v>3.6994818652849739</v>
      </c>
      <c r="CX141" s="35">
        <f>CV141/CJ141</f>
        <v>5.4172989377845218</v>
      </c>
      <c r="CY141" s="34">
        <v>38</v>
      </c>
      <c r="CZ141" s="34">
        <v>45</v>
      </c>
      <c r="DA141" s="34">
        <v>0</v>
      </c>
      <c r="DB141" s="34">
        <v>12</v>
      </c>
      <c r="DC141" s="34">
        <v>0</v>
      </c>
      <c r="DD141" s="34">
        <v>1</v>
      </c>
      <c r="DE141" s="34">
        <v>0</v>
      </c>
      <c r="DF141" s="34">
        <v>13</v>
      </c>
      <c r="DG141" s="34">
        <v>0</v>
      </c>
      <c r="DH141" s="34">
        <v>0</v>
      </c>
      <c r="DI141" s="34">
        <v>0</v>
      </c>
      <c r="DJ141" s="34">
        <v>0</v>
      </c>
      <c r="DK141" s="34">
        <v>0</v>
      </c>
      <c r="DL141" s="36">
        <v>0</v>
      </c>
      <c r="DM141" s="34">
        <v>0</v>
      </c>
      <c r="DN141" s="34">
        <v>0</v>
      </c>
      <c r="DO141" s="34">
        <v>0</v>
      </c>
      <c r="DP141" s="34">
        <v>7</v>
      </c>
      <c r="DQ141" s="34">
        <v>0</v>
      </c>
      <c r="DR141" s="34">
        <v>7</v>
      </c>
      <c r="DS141" s="34">
        <v>20</v>
      </c>
      <c r="DT141" s="34">
        <v>0</v>
      </c>
      <c r="DU141" s="34">
        <v>113</v>
      </c>
      <c r="DV141" s="34">
        <v>0</v>
      </c>
      <c r="DW141" s="34">
        <v>11</v>
      </c>
      <c r="DX141" s="34">
        <v>0</v>
      </c>
      <c r="DY141" s="34">
        <v>124</v>
      </c>
      <c r="DZ141" s="34">
        <v>0</v>
      </c>
      <c r="EA141" s="34">
        <v>0</v>
      </c>
      <c r="EB141" s="34">
        <v>0</v>
      </c>
      <c r="EC141" s="34">
        <v>0</v>
      </c>
      <c r="ED141" s="34">
        <v>0</v>
      </c>
      <c r="EE141" s="36">
        <v>0</v>
      </c>
      <c r="EF141" s="34">
        <v>0</v>
      </c>
      <c r="EG141" s="34">
        <v>0</v>
      </c>
      <c r="EH141" s="34">
        <v>0</v>
      </c>
      <c r="EI141" s="34">
        <v>68</v>
      </c>
      <c r="EJ141" s="34">
        <v>0</v>
      </c>
      <c r="EK141" s="34">
        <v>68</v>
      </c>
      <c r="EL141" s="34">
        <v>192</v>
      </c>
      <c r="EM141" s="38">
        <f>EL141/E141</f>
        <v>0.19896373056994818</v>
      </c>
      <c r="EN141" s="34">
        <v>2</v>
      </c>
      <c r="EO141" s="34">
        <v>3</v>
      </c>
      <c r="EP141" s="34">
        <v>2</v>
      </c>
      <c r="EQ141" s="34">
        <v>8</v>
      </c>
      <c r="ER141" s="34">
        <v>2</v>
      </c>
      <c r="ES141" s="34">
        <v>2</v>
      </c>
      <c r="ET141" s="34">
        <v>0</v>
      </c>
      <c r="EU141" s="34">
        <v>0</v>
      </c>
      <c r="EV141" s="34">
        <v>5</v>
      </c>
      <c r="EW141" s="34">
        <v>2</v>
      </c>
      <c r="EX141" s="34">
        <v>15</v>
      </c>
      <c r="EY141" s="37">
        <v>2382</v>
      </c>
      <c r="EZ141" s="39">
        <v>2026</v>
      </c>
    </row>
    <row r="142" spans="1:156" s="1" customFormat="1" x14ac:dyDescent="0.2">
      <c r="A142" s="1" t="s">
        <v>394</v>
      </c>
      <c r="B142" s="1" t="s">
        <v>395</v>
      </c>
      <c r="C142" s="1" t="s">
        <v>175</v>
      </c>
      <c r="D142" s="15" t="s">
        <v>162</v>
      </c>
      <c r="E142" s="16">
        <v>2861</v>
      </c>
      <c r="F142" s="17">
        <v>52</v>
      </c>
      <c r="G142" s="17">
        <v>0</v>
      </c>
      <c r="H142" s="17">
        <v>52</v>
      </c>
      <c r="I142" s="18">
        <v>52</v>
      </c>
      <c r="J142" s="18">
        <v>4</v>
      </c>
      <c r="K142" s="18">
        <v>16</v>
      </c>
      <c r="L142" s="18">
        <v>48</v>
      </c>
      <c r="M142" s="18">
        <v>561</v>
      </c>
      <c r="N142" s="18">
        <v>448</v>
      </c>
      <c r="O142" s="18">
        <v>112</v>
      </c>
      <c r="P142" s="16">
        <v>1009</v>
      </c>
      <c r="Q142" s="18">
        <v>84</v>
      </c>
      <c r="R142" s="18">
        <v>84</v>
      </c>
      <c r="S142" s="16">
        <v>1085</v>
      </c>
      <c r="T142" s="19">
        <f>S142/E142</f>
        <v>0.37923802866130724</v>
      </c>
      <c r="U142" s="20" t="s">
        <v>171</v>
      </c>
      <c r="V142" s="20" t="s">
        <v>172</v>
      </c>
      <c r="W142" s="21">
        <v>0</v>
      </c>
      <c r="X142" s="21">
        <v>0</v>
      </c>
      <c r="Y142" s="21">
        <v>55</v>
      </c>
      <c r="Z142" s="21">
        <v>55.199999999999996</v>
      </c>
      <c r="AA142" s="21">
        <v>0</v>
      </c>
      <c r="AB142" s="21">
        <v>55.199999999999996</v>
      </c>
      <c r="AC142" s="22"/>
      <c r="AD142" s="22"/>
      <c r="AE142" s="23">
        <v>77667</v>
      </c>
      <c r="AF142" s="24">
        <f>AE142/E142</f>
        <v>27.146801817546311</v>
      </c>
      <c r="AG142" s="25">
        <v>0</v>
      </c>
      <c r="AH142" s="25">
        <v>0</v>
      </c>
      <c r="AI142" s="25">
        <v>0</v>
      </c>
      <c r="AJ142" s="26" t="s">
        <v>181</v>
      </c>
      <c r="AK142" s="26">
        <v>11762</v>
      </c>
      <c r="AL142" s="23">
        <v>11762</v>
      </c>
      <c r="AM142" s="23">
        <f>AE142+AL142</f>
        <v>89429</v>
      </c>
      <c r="AN142" s="26"/>
      <c r="AO142" s="23">
        <f>AM142+AN142</f>
        <v>89429</v>
      </c>
      <c r="AP142" s="26"/>
      <c r="AQ142" s="23">
        <v>520</v>
      </c>
      <c r="AR142" s="26"/>
      <c r="AS142" s="25">
        <v>0</v>
      </c>
      <c r="AT142" s="25">
        <v>0</v>
      </c>
      <c r="AU142" s="40"/>
      <c r="AV142" s="40"/>
      <c r="AW142" s="40"/>
      <c r="AX142" s="40"/>
      <c r="AY142" s="27">
        <v>0</v>
      </c>
      <c r="AZ142" s="28"/>
      <c r="BA142" s="28"/>
      <c r="BB142" s="28"/>
      <c r="BC142" s="28">
        <v>2378</v>
      </c>
      <c r="BD142" s="114">
        <f>SUM(AZ142:BB142)</f>
        <v>0</v>
      </c>
      <c r="BE142" s="29">
        <f>BC142/E142</f>
        <v>0.83117790982174067</v>
      </c>
      <c r="BF142" s="28">
        <v>52932</v>
      </c>
      <c r="BG142" s="28">
        <v>4557</v>
      </c>
      <c r="BH142" s="28">
        <v>57489</v>
      </c>
      <c r="BI142" s="114">
        <f>SUM(BF142:BG142)</f>
        <v>57489</v>
      </c>
      <c r="BJ142" s="28">
        <v>11173</v>
      </c>
      <c r="BK142" s="28">
        <v>71040</v>
      </c>
      <c r="BL142" s="30">
        <v>0</v>
      </c>
      <c r="BM142" s="41"/>
      <c r="BN142" s="32">
        <v>4528</v>
      </c>
      <c r="BO142" s="32">
        <v>3275</v>
      </c>
      <c r="BP142" s="32">
        <v>7803</v>
      </c>
      <c r="BQ142" s="32">
        <v>416</v>
      </c>
      <c r="BR142" s="32">
        <v>138</v>
      </c>
      <c r="BS142" s="32">
        <v>554</v>
      </c>
      <c r="BT142" s="32">
        <v>78</v>
      </c>
      <c r="BU142" s="32">
        <v>14</v>
      </c>
      <c r="BV142" s="32">
        <v>92</v>
      </c>
      <c r="BW142" s="32">
        <v>13158</v>
      </c>
      <c r="BX142" s="32">
        <v>10598</v>
      </c>
      <c r="BY142" s="32">
        <v>28</v>
      </c>
      <c r="BZ142" s="32">
        <v>7</v>
      </c>
      <c r="CA142" s="32">
        <v>35</v>
      </c>
      <c r="CB142" s="32"/>
      <c r="CC142" s="32">
        <v>8448</v>
      </c>
      <c r="CD142" s="32">
        <v>52</v>
      </c>
      <c r="CE142" s="37">
        <v>1014</v>
      </c>
      <c r="CF142" s="34">
        <v>89</v>
      </c>
      <c r="CG142" s="37">
        <v>1103</v>
      </c>
      <c r="CH142" s="118">
        <f>SUM(CE142:CF142)</f>
        <v>1103</v>
      </c>
      <c r="CI142" s="35">
        <f>CG142/E142</f>
        <v>0.38552953512757776</v>
      </c>
      <c r="CJ142" s="36">
        <v>2179</v>
      </c>
      <c r="CK142" s="35">
        <f>CJ142/E142</f>
        <v>0.76162181055574973</v>
      </c>
      <c r="CL142" s="37">
        <v>1748</v>
      </c>
      <c r="CM142" s="36">
        <v>116</v>
      </c>
      <c r="CN142" s="36"/>
      <c r="CO142" s="36"/>
      <c r="CP142" s="34">
        <v>682</v>
      </c>
      <c r="CQ142" s="34">
        <v>2030</v>
      </c>
      <c r="CR142" s="36">
        <v>2712</v>
      </c>
      <c r="CS142" s="121">
        <f>SUM(CP142:CQ142)</f>
        <v>2712</v>
      </c>
      <c r="CT142" s="36"/>
      <c r="CU142" s="37">
        <v>1085</v>
      </c>
      <c r="CV142" s="36"/>
      <c r="CW142" s="35">
        <f>CV142/E142</f>
        <v>0</v>
      </c>
      <c r="CX142" s="35">
        <f>CV142/CJ142</f>
        <v>0</v>
      </c>
      <c r="CY142" s="34">
        <v>608</v>
      </c>
      <c r="CZ142" s="34">
        <v>580</v>
      </c>
      <c r="DA142" s="34">
        <v>24</v>
      </c>
      <c r="DB142" s="36"/>
      <c r="DC142" s="36"/>
      <c r="DD142" s="34">
        <v>33</v>
      </c>
      <c r="DE142" s="36"/>
      <c r="DF142" s="34">
        <v>57</v>
      </c>
      <c r="DG142" s="36"/>
      <c r="DH142" s="36"/>
      <c r="DI142" s="36"/>
      <c r="DJ142" s="36"/>
      <c r="DK142" s="34">
        <v>4</v>
      </c>
      <c r="DL142" s="34">
        <v>4</v>
      </c>
      <c r="DM142" s="34">
        <v>21</v>
      </c>
      <c r="DN142" s="36"/>
      <c r="DO142" s="36"/>
      <c r="DP142" s="36"/>
      <c r="DQ142" s="34">
        <v>41</v>
      </c>
      <c r="DR142" s="34">
        <v>62</v>
      </c>
      <c r="DS142" s="34">
        <v>123</v>
      </c>
      <c r="DT142" s="34">
        <v>222</v>
      </c>
      <c r="DU142" s="36"/>
      <c r="DV142" s="36"/>
      <c r="DW142" s="34">
        <v>209</v>
      </c>
      <c r="DX142" s="36"/>
      <c r="DY142" s="34">
        <v>431</v>
      </c>
      <c r="DZ142" s="34">
        <v>120</v>
      </c>
      <c r="EA142" s="36"/>
      <c r="EB142" s="36"/>
      <c r="EC142" s="36"/>
      <c r="ED142" s="34">
        <v>500</v>
      </c>
      <c r="EE142" s="34">
        <v>620</v>
      </c>
      <c r="EF142" s="34">
        <v>400</v>
      </c>
      <c r="EG142" s="36"/>
      <c r="EH142" s="36"/>
      <c r="EI142" s="36"/>
      <c r="EJ142" s="34">
        <v>224</v>
      </c>
      <c r="EK142" s="34">
        <v>624</v>
      </c>
      <c r="EL142" s="34">
        <v>1675</v>
      </c>
      <c r="EM142" s="38">
        <f>EL142/E142</f>
        <v>0.58545962950017472</v>
      </c>
      <c r="EN142" s="34">
        <v>43</v>
      </c>
      <c r="EO142" s="34">
        <v>260</v>
      </c>
      <c r="EP142" s="34">
        <v>3</v>
      </c>
      <c r="EQ142" s="34">
        <v>450</v>
      </c>
      <c r="ER142" s="34">
        <v>8</v>
      </c>
      <c r="ES142" s="34">
        <v>17</v>
      </c>
      <c r="ET142" s="34">
        <v>0</v>
      </c>
      <c r="EU142" s="34">
        <v>6</v>
      </c>
      <c r="EV142" s="34">
        <v>5</v>
      </c>
      <c r="EW142" s="34">
        <v>7</v>
      </c>
      <c r="EX142" s="34">
        <v>102</v>
      </c>
      <c r="EY142" s="34">
        <v>239</v>
      </c>
      <c r="EZ142" s="39">
        <v>8316</v>
      </c>
    </row>
    <row r="143" spans="1:156" s="1" customFormat="1" x14ac:dyDescent="0.2">
      <c r="A143" s="1" t="s">
        <v>534</v>
      </c>
      <c r="B143" s="1" t="s">
        <v>535</v>
      </c>
      <c r="C143" s="1" t="s">
        <v>169</v>
      </c>
      <c r="D143" s="15" t="s">
        <v>170</v>
      </c>
      <c r="E143" s="16">
        <v>1989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8"/>
      <c r="Q143" s="17"/>
      <c r="R143" s="17"/>
      <c r="S143" s="18">
        <v>600</v>
      </c>
      <c r="T143" s="19">
        <f>S143/E143</f>
        <v>0.30165912518853694</v>
      </c>
      <c r="U143" s="20">
        <v>44197</v>
      </c>
      <c r="V143" s="20">
        <v>44561</v>
      </c>
      <c r="W143" s="21"/>
      <c r="X143" s="21"/>
      <c r="Y143" s="21"/>
      <c r="Z143" s="21"/>
      <c r="AA143" s="21"/>
      <c r="AB143" s="21"/>
      <c r="AC143" s="22"/>
      <c r="AD143" s="22"/>
      <c r="AE143" s="23"/>
      <c r="AF143" s="24"/>
      <c r="AG143" s="26"/>
      <c r="AH143" s="26"/>
      <c r="AI143" s="26"/>
      <c r="AJ143" s="26"/>
      <c r="AK143" s="26"/>
      <c r="AL143" s="23"/>
      <c r="AM143" s="23"/>
      <c r="AN143" s="26"/>
      <c r="AO143" s="23"/>
      <c r="AP143" s="26"/>
      <c r="AQ143" s="23"/>
      <c r="AR143" s="26"/>
      <c r="AS143" s="26"/>
      <c r="AT143" s="26"/>
      <c r="AU143" s="40"/>
      <c r="AV143" s="40"/>
      <c r="AW143" s="40"/>
      <c r="AX143" s="40"/>
      <c r="AY143" s="40"/>
      <c r="AZ143" s="28"/>
      <c r="BA143" s="28"/>
      <c r="BB143" s="28"/>
      <c r="BC143" s="28"/>
      <c r="BD143" s="114">
        <f>SUM(AZ143:BB143)</f>
        <v>0</v>
      </c>
      <c r="BE143" s="29"/>
      <c r="BF143" s="28"/>
      <c r="BG143" s="28"/>
      <c r="BH143" s="28"/>
      <c r="BI143" s="114">
        <f>SUM(BF143:BG143)</f>
        <v>0</v>
      </c>
      <c r="BJ143" s="28"/>
      <c r="BK143" s="28"/>
      <c r="BL143" s="41"/>
      <c r="BM143" s="41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6"/>
      <c r="CF143" s="36"/>
      <c r="CG143" s="36"/>
      <c r="CH143" s="118">
        <f>SUM(CE143:CF143)</f>
        <v>0</v>
      </c>
      <c r="CI143" s="35"/>
      <c r="CJ143" s="36"/>
      <c r="CK143" s="35"/>
      <c r="CL143" s="36"/>
      <c r="CM143" s="36"/>
      <c r="CN143" s="36"/>
      <c r="CO143" s="36"/>
      <c r="CP143" s="36"/>
      <c r="CQ143" s="36"/>
      <c r="CR143" s="36"/>
      <c r="CS143" s="121">
        <f>SUM(CP143:CQ143)</f>
        <v>0</v>
      </c>
      <c r="CT143" s="36"/>
      <c r="CU143" s="36"/>
      <c r="CV143" s="36"/>
      <c r="CW143" s="35"/>
      <c r="CX143" s="35"/>
      <c r="CY143" s="36"/>
      <c r="CZ143" s="36"/>
      <c r="DA143" s="36"/>
      <c r="DB143" s="36"/>
      <c r="DC143" s="36"/>
      <c r="DD143" s="36"/>
      <c r="DE143" s="36"/>
      <c r="DF143" s="34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4"/>
      <c r="DS143" s="36"/>
      <c r="DT143" s="36"/>
      <c r="DU143" s="36"/>
      <c r="DV143" s="36"/>
      <c r="DW143" s="36"/>
      <c r="DX143" s="36"/>
      <c r="DY143" s="34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4"/>
      <c r="EL143" s="34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42"/>
    </row>
    <row r="144" spans="1:156" s="1" customFormat="1" x14ac:dyDescent="0.2">
      <c r="A144" s="1" t="s">
        <v>396</v>
      </c>
      <c r="B144" s="1" t="s">
        <v>196</v>
      </c>
      <c r="C144" s="1" t="s">
        <v>196</v>
      </c>
      <c r="D144" s="15" t="s">
        <v>162</v>
      </c>
      <c r="E144" s="16">
        <v>21385</v>
      </c>
      <c r="F144" s="17">
        <v>52</v>
      </c>
      <c r="G144" s="17">
        <v>0</v>
      </c>
      <c r="H144" s="17">
        <v>52</v>
      </c>
      <c r="I144" s="18">
        <v>52</v>
      </c>
      <c r="J144" s="18">
        <v>0</v>
      </c>
      <c r="K144" s="18">
        <v>52</v>
      </c>
      <c r="L144" s="18">
        <v>52</v>
      </c>
      <c r="M144" s="16">
        <v>2650</v>
      </c>
      <c r="N144" s="18">
        <v>0</v>
      </c>
      <c r="O144" s="18">
        <v>0</v>
      </c>
      <c r="P144" s="16">
        <v>2650</v>
      </c>
      <c r="Q144" s="17"/>
      <c r="R144" s="17"/>
      <c r="S144" s="16">
        <v>24167</v>
      </c>
      <c r="T144" s="19">
        <f>S144/E144</f>
        <v>1.1300911854103344</v>
      </c>
      <c r="U144" s="20" t="s">
        <v>171</v>
      </c>
      <c r="V144" s="20" t="s">
        <v>172</v>
      </c>
      <c r="W144" s="21">
        <v>165.2</v>
      </c>
      <c r="X144" s="21">
        <v>0</v>
      </c>
      <c r="Y144" s="21">
        <v>0</v>
      </c>
      <c r="Z144" s="21">
        <v>165.2</v>
      </c>
      <c r="AA144" s="21">
        <v>262</v>
      </c>
      <c r="AB144" s="21">
        <v>427.2</v>
      </c>
      <c r="AC144" s="22">
        <v>0</v>
      </c>
      <c r="AD144" s="21">
        <v>5</v>
      </c>
      <c r="AE144" s="23">
        <v>893058</v>
      </c>
      <c r="AF144" s="24">
        <f>AE144/E144</f>
        <v>41.760953939677343</v>
      </c>
      <c r="AG144" s="25">
        <v>45</v>
      </c>
      <c r="AH144" s="25">
        <v>0</v>
      </c>
      <c r="AI144" s="25">
        <v>6795</v>
      </c>
      <c r="AJ144" s="26" t="s">
        <v>181</v>
      </c>
      <c r="AK144" s="25">
        <v>47124</v>
      </c>
      <c r="AL144" s="23">
        <v>53919</v>
      </c>
      <c r="AM144" s="23">
        <f>AE144+AL144</f>
        <v>946977</v>
      </c>
      <c r="AN144" s="25">
        <v>215540</v>
      </c>
      <c r="AO144" s="23">
        <f>AM144+AN144</f>
        <v>1162517</v>
      </c>
      <c r="AP144" s="25">
        <v>200</v>
      </c>
      <c r="AQ144" s="23">
        <v>520</v>
      </c>
      <c r="AR144" s="25">
        <v>3000</v>
      </c>
      <c r="AS144" s="25">
        <v>3720</v>
      </c>
      <c r="AT144" s="25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8">
        <v>64161</v>
      </c>
      <c r="BA144" s="28">
        <v>38944</v>
      </c>
      <c r="BB144" s="28">
        <v>16394</v>
      </c>
      <c r="BC144" s="28">
        <v>119499</v>
      </c>
      <c r="BD144" s="114">
        <f>SUM(AZ144:BB144)</f>
        <v>119499</v>
      </c>
      <c r="BE144" s="29">
        <f>BC144/E144</f>
        <v>5.5879822305354221</v>
      </c>
      <c r="BF144" s="28">
        <v>628268</v>
      </c>
      <c r="BG144" s="28">
        <v>225851</v>
      </c>
      <c r="BH144" s="28">
        <v>854119</v>
      </c>
      <c r="BI144" s="114">
        <f>SUM(BF144:BG144)</f>
        <v>854119</v>
      </c>
      <c r="BJ144" s="28">
        <v>159056</v>
      </c>
      <c r="BK144" s="28">
        <v>1132674</v>
      </c>
      <c r="BL144" s="30">
        <v>5472</v>
      </c>
      <c r="BM144" s="30">
        <v>0</v>
      </c>
      <c r="BN144" s="32">
        <v>52916</v>
      </c>
      <c r="BO144" s="32">
        <v>17086</v>
      </c>
      <c r="BP144" s="32">
        <v>70002</v>
      </c>
      <c r="BQ144" s="32">
        <v>4569</v>
      </c>
      <c r="BR144" s="32">
        <v>760</v>
      </c>
      <c r="BS144" s="32">
        <v>5329</v>
      </c>
      <c r="BT144" s="32">
        <v>2349</v>
      </c>
      <c r="BU144" s="32">
        <v>396</v>
      </c>
      <c r="BV144" s="32">
        <v>2745</v>
      </c>
      <c r="BW144" s="43">
        <v>13978</v>
      </c>
      <c r="BX144" s="32">
        <v>21268</v>
      </c>
      <c r="BY144" s="32">
        <v>86</v>
      </c>
      <c r="BZ144" s="32">
        <v>7</v>
      </c>
      <c r="CA144" s="32">
        <v>93</v>
      </c>
      <c r="CB144" s="32">
        <v>7</v>
      </c>
      <c r="CC144" s="32">
        <v>78083</v>
      </c>
      <c r="CD144" s="32">
        <v>58</v>
      </c>
      <c r="CE144" s="37">
        <v>8861</v>
      </c>
      <c r="CF144" s="37">
        <v>1141</v>
      </c>
      <c r="CG144" s="37">
        <v>10002</v>
      </c>
      <c r="CH144" s="118">
        <f>SUM(CE144:CF144)</f>
        <v>10002</v>
      </c>
      <c r="CI144" s="35">
        <f>CG144/E144</f>
        <v>0.46771101239186347</v>
      </c>
      <c r="CJ144" s="36"/>
      <c r="CK144" s="35">
        <f>CJ144/E144</f>
        <v>0</v>
      </c>
      <c r="CL144" s="36" t="s">
        <v>184</v>
      </c>
      <c r="CM144" s="36">
        <v>2335</v>
      </c>
      <c r="CN144" s="36">
        <v>21900</v>
      </c>
      <c r="CO144" s="36">
        <v>931</v>
      </c>
      <c r="CP144" s="37">
        <v>60922</v>
      </c>
      <c r="CQ144" s="34">
        <v>24631</v>
      </c>
      <c r="CR144" s="36">
        <v>85553</v>
      </c>
      <c r="CS144" s="121">
        <f>SUM(CP144:CQ144)</f>
        <v>85553</v>
      </c>
      <c r="CT144" s="34">
        <v>5</v>
      </c>
      <c r="CU144" s="36" t="s">
        <v>184</v>
      </c>
      <c r="CV144" s="36">
        <v>108384</v>
      </c>
      <c r="CW144" s="35">
        <f>CV144/E144</f>
        <v>5.0682253916296469</v>
      </c>
      <c r="CX144" s="35"/>
      <c r="CY144" s="37">
        <v>7138</v>
      </c>
      <c r="CZ144" s="37">
        <v>4220</v>
      </c>
      <c r="DA144" s="36">
        <v>0</v>
      </c>
      <c r="DB144" s="36">
        <v>1</v>
      </c>
      <c r="DC144" s="36">
        <v>0</v>
      </c>
      <c r="DD144" s="36">
        <v>0</v>
      </c>
      <c r="DE144" s="36">
        <v>2</v>
      </c>
      <c r="DF144" s="34">
        <v>3</v>
      </c>
      <c r="DG144" s="36">
        <v>5</v>
      </c>
      <c r="DH144" s="36">
        <v>15</v>
      </c>
      <c r="DI144" s="36">
        <v>5</v>
      </c>
      <c r="DJ144" s="36">
        <v>0</v>
      </c>
      <c r="DK144" s="36">
        <v>0</v>
      </c>
      <c r="DL144" s="36">
        <v>25</v>
      </c>
      <c r="DM144" s="36">
        <v>0</v>
      </c>
      <c r="DN144" s="36">
        <v>2</v>
      </c>
      <c r="DO144" s="36">
        <v>2</v>
      </c>
      <c r="DP144" s="36">
        <v>0</v>
      </c>
      <c r="DQ144" s="36">
        <v>0</v>
      </c>
      <c r="DR144" s="34">
        <v>4</v>
      </c>
      <c r="DS144" s="36">
        <v>32</v>
      </c>
      <c r="DT144" s="36">
        <v>0</v>
      </c>
      <c r="DU144" s="36">
        <v>22</v>
      </c>
      <c r="DV144" s="36">
        <v>0</v>
      </c>
      <c r="DW144" s="36">
        <v>0</v>
      </c>
      <c r="DX144" s="36">
        <v>26</v>
      </c>
      <c r="DY144" s="34">
        <v>48</v>
      </c>
      <c r="DZ144" s="36">
        <v>728</v>
      </c>
      <c r="EA144" s="36">
        <v>2200</v>
      </c>
      <c r="EB144" s="36">
        <v>112</v>
      </c>
      <c r="EC144" s="36">
        <v>0</v>
      </c>
      <c r="ED144" s="36">
        <v>0</v>
      </c>
      <c r="EE144" s="36">
        <v>3040</v>
      </c>
      <c r="EF144" s="36">
        <v>0</v>
      </c>
      <c r="EG144" s="36">
        <v>4</v>
      </c>
      <c r="EH144" s="36">
        <v>40</v>
      </c>
      <c r="EI144" s="36">
        <v>0</v>
      </c>
      <c r="EJ144" s="36">
        <v>0</v>
      </c>
      <c r="EK144" s="34">
        <v>44</v>
      </c>
      <c r="EL144" s="34">
        <v>3132</v>
      </c>
      <c r="EM144" s="38">
        <f>EL144/E144</f>
        <v>0.1464577975216273</v>
      </c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9">
        <v>38826</v>
      </c>
    </row>
    <row r="145" spans="1:156" s="1" customFormat="1" x14ac:dyDescent="0.2">
      <c r="A145" s="1" t="s">
        <v>536</v>
      </c>
      <c r="B145" s="1" t="s">
        <v>537</v>
      </c>
      <c r="C145" s="1" t="s">
        <v>196</v>
      </c>
      <c r="D145" s="45" t="s">
        <v>162</v>
      </c>
      <c r="E145" s="16">
        <v>1191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 t="s">
        <v>184</v>
      </c>
      <c r="T145" s="19"/>
      <c r="U145" s="46" t="s">
        <v>163</v>
      </c>
      <c r="V145" s="46" t="s">
        <v>164</v>
      </c>
      <c r="W145" s="21"/>
      <c r="X145" s="21"/>
      <c r="Y145" s="21"/>
      <c r="Z145" s="21"/>
      <c r="AA145" s="21"/>
      <c r="AB145" s="21"/>
      <c r="AC145" s="22"/>
      <c r="AD145" s="22"/>
      <c r="AE145" s="23"/>
      <c r="AF145" s="24"/>
      <c r="AG145" s="26"/>
      <c r="AH145" s="26"/>
      <c r="AI145" s="26"/>
      <c r="AJ145" s="26"/>
      <c r="AK145" s="26"/>
      <c r="AL145" s="23"/>
      <c r="AM145" s="23"/>
      <c r="AN145" s="26"/>
      <c r="AO145" s="23"/>
      <c r="AP145" s="26"/>
      <c r="AQ145" s="23"/>
      <c r="AR145" s="26"/>
      <c r="AS145" s="26"/>
      <c r="AT145" s="26"/>
      <c r="AU145" s="40"/>
      <c r="AV145" s="40"/>
      <c r="AW145" s="40"/>
      <c r="AX145" s="40"/>
      <c r="AY145" s="40"/>
      <c r="AZ145" s="28"/>
      <c r="BA145" s="28"/>
      <c r="BB145" s="28"/>
      <c r="BC145" s="28"/>
      <c r="BD145" s="114">
        <f>SUM(AZ145:BB145)</f>
        <v>0</v>
      </c>
      <c r="BE145" s="29"/>
      <c r="BF145" s="28"/>
      <c r="BG145" s="28"/>
      <c r="BH145" s="28"/>
      <c r="BI145" s="114">
        <f>SUM(BF145:BG145)</f>
        <v>0</v>
      </c>
      <c r="BJ145" s="28"/>
      <c r="BK145" s="28"/>
      <c r="BL145" s="41"/>
      <c r="BM145" s="41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6"/>
      <c r="CF145" s="36"/>
      <c r="CG145" s="36"/>
      <c r="CH145" s="118">
        <f>SUM(CE145:CF145)</f>
        <v>0</v>
      </c>
      <c r="CI145" s="35"/>
      <c r="CJ145" s="36"/>
      <c r="CK145" s="35"/>
      <c r="CL145" s="36"/>
      <c r="CM145" s="36"/>
      <c r="CN145" s="36"/>
      <c r="CO145" s="36"/>
      <c r="CP145" s="36"/>
      <c r="CQ145" s="36"/>
      <c r="CR145" s="36"/>
      <c r="CS145" s="121">
        <f>SUM(CP145:CQ145)</f>
        <v>0</v>
      </c>
      <c r="CT145" s="36"/>
      <c r="CU145" s="36"/>
      <c r="CV145" s="36"/>
      <c r="CW145" s="35"/>
      <c r="CX145" s="35"/>
      <c r="CY145" s="36"/>
      <c r="CZ145" s="36"/>
      <c r="DA145" s="36"/>
      <c r="DB145" s="36"/>
      <c r="DC145" s="36"/>
      <c r="DD145" s="36"/>
      <c r="DE145" s="36"/>
      <c r="DF145" s="34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4"/>
      <c r="DS145" s="36"/>
      <c r="DT145" s="36"/>
      <c r="DU145" s="36"/>
      <c r="DV145" s="36"/>
      <c r="DW145" s="36"/>
      <c r="DX145" s="36"/>
      <c r="DY145" s="34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4"/>
      <c r="EL145" s="34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42"/>
    </row>
    <row r="146" spans="1:156" s="1" customFormat="1" x14ac:dyDescent="0.2">
      <c r="A146" s="1" t="s">
        <v>397</v>
      </c>
      <c r="B146" s="1" t="s">
        <v>398</v>
      </c>
      <c r="C146" s="1" t="s">
        <v>169</v>
      </c>
      <c r="D146" s="45" t="s">
        <v>170</v>
      </c>
      <c r="E146" s="16">
        <v>1176</v>
      </c>
      <c r="F146" s="17">
        <v>28</v>
      </c>
      <c r="G146" s="17">
        <v>24</v>
      </c>
      <c r="H146" s="17">
        <v>8</v>
      </c>
      <c r="I146" s="18">
        <v>52</v>
      </c>
      <c r="J146" s="18">
        <v>24</v>
      </c>
      <c r="K146" s="18">
        <v>8</v>
      </c>
      <c r="L146" s="18">
        <v>28</v>
      </c>
      <c r="M146" s="18">
        <v>120</v>
      </c>
      <c r="N146" s="18">
        <v>72</v>
      </c>
      <c r="O146" s="18">
        <v>216</v>
      </c>
      <c r="P146" s="18">
        <v>192</v>
      </c>
      <c r="Q146" s="18"/>
      <c r="R146" s="17"/>
      <c r="S146" s="16">
        <v>2518</v>
      </c>
      <c r="T146" s="19">
        <f>S146/E146</f>
        <v>2.1411564625850339</v>
      </c>
      <c r="U146" s="20" t="s">
        <v>171</v>
      </c>
      <c r="V146" s="20" t="s">
        <v>172</v>
      </c>
      <c r="W146" s="21">
        <v>0</v>
      </c>
      <c r="X146" s="21">
        <v>0</v>
      </c>
      <c r="Y146" s="21">
        <v>9</v>
      </c>
      <c r="Z146" s="21">
        <v>9.2000000000000011</v>
      </c>
      <c r="AA146" s="21">
        <v>2</v>
      </c>
      <c r="AB146" s="21">
        <v>11.200000000000001</v>
      </c>
      <c r="AC146" s="22">
        <v>0</v>
      </c>
      <c r="AD146" s="21">
        <v>3</v>
      </c>
      <c r="AE146" s="23">
        <v>11000</v>
      </c>
      <c r="AF146" s="24">
        <f>AE146/E146</f>
        <v>9.353741496598639</v>
      </c>
      <c r="AG146" s="25">
        <v>0</v>
      </c>
      <c r="AH146" s="25">
        <v>0</v>
      </c>
      <c r="AI146" s="25">
        <v>0</v>
      </c>
      <c r="AJ146" s="26" t="s">
        <v>181</v>
      </c>
      <c r="AK146" s="25">
        <v>3694</v>
      </c>
      <c r="AL146" s="23">
        <v>3694</v>
      </c>
      <c r="AM146" s="23">
        <f>AE146+AL146</f>
        <v>14694</v>
      </c>
      <c r="AN146" s="25">
        <v>0</v>
      </c>
      <c r="AO146" s="23">
        <f>AM146+AN146</f>
        <v>14694</v>
      </c>
      <c r="AP146" s="25">
        <v>200</v>
      </c>
      <c r="AQ146" s="23">
        <v>0</v>
      </c>
      <c r="AR146" s="25">
        <v>1325</v>
      </c>
      <c r="AS146" s="25">
        <v>1525</v>
      </c>
      <c r="AT146" s="25">
        <v>5067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8">
        <v>1616</v>
      </c>
      <c r="BA146" s="28">
        <v>917</v>
      </c>
      <c r="BB146" s="28">
        <v>181</v>
      </c>
      <c r="BC146" s="28">
        <v>2714</v>
      </c>
      <c r="BD146" s="114">
        <f>SUM(AZ146:BB146)</f>
        <v>2714</v>
      </c>
      <c r="BE146" s="29">
        <f>BC146/E146</f>
        <v>2.3078231292517009</v>
      </c>
      <c r="BF146" s="28">
        <v>10080</v>
      </c>
      <c r="BG146" s="28">
        <v>771</v>
      </c>
      <c r="BH146" s="28">
        <v>10851</v>
      </c>
      <c r="BI146" s="114">
        <f>SUM(BF146:BG146)</f>
        <v>10851</v>
      </c>
      <c r="BJ146" s="28">
        <v>2292</v>
      </c>
      <c r="BK146" s="28">
        <v>15857</v>
      </c>
      <c r="BL146" s="30">
        <v>125</v>
      </c>
      <c r="BM146" s="30">
        <v>0</v>
      </c>
      <c r="BN146" s="32"/>
      <c r="BO146" s="32"/>
      <c r="BP146" s="32">
        <v>4351</v>
      </c>
      <c r="BQ146" s="32"/>
      <c r="BR146" s="32"/>
      <c r="BS146" s="32">
        <v>493</v>
      </c>
      <c r="BT146" s="32"/>
      <c r="BU146" s="32"/>
      <c r="BV146" s="32">
        <v>88</v>
      </c>
      <c r="BW146" s="32">
        <v>13158</v>
      </c>
      <c r="BX146" s="32">
        <v>10598</v>
      </c>
      <c r="BY146" s="32">
        <v>0</v>
      </c>
      <c r="BZ146" s="32">
        <v>0</v>
      </c>
      <c r="CA146" s="32">
        <v>1</v>
      </c>
      <c r="CB146" s="32">
        <v>57</v>
      </c>
      <c r="CC146" s="32">
        <v>4989</v>
      </c>
      <c r="CD146" s="32">
        <v>53</v>
      </c>
      <c r="CE146" s="34"/>
      <c r="CF146" s="34"/>
      <c r="CG146" s="34">
        <v>340</v>
      </c>
      <c r="CH146" s="118">
        <f>SUM(CE146:CF146)</f>
        <v>0</v>
      </c>
      <c r="CI146" s="35">
        <f>CG146/E146</f>
        <v>0.28911564625850339</v>
      </c>
      <c r="CJ146" s="36">
        <v>515</v>
      </c>
      <c r="CK146" s="35">
        <f>CJ146/E146</f>
        <v>0.43792517006802723</v>
      </c>
      <c r="CL146" s="34">
        <v>36</v>
      </c>
      <c r="CM146" s="36">
        <v>156</v>
      </c>
      <c r="CN146" s="36">
        <v>1027</v>
      </c>
      <c r="CO146" s="36">
        <v>0</v>
      </c>
      <c r="CP146" s="34">
        <v>669</v>
      </c>
      <c r="CQ146" s="34">
        <v>623</v>
      </c>
      <c r="CR146" s="36">
        <v>1292</v>
      </c>
      <c r="CS146" s="121">
        <f>SUM(CP146:CQ146)</f>
        <v>1292</v>
      </c>
      <c r="CT146" s="34">
        <v>52</v>
      </c>
      <c r="CU146" s="34">
        <v>36</v>
      </c>
      <c r="CV146" s="36">
        <v>2319</v>
      </c>
      <c r="CW146" s="35">
        <f>CV146/E146</f>
        <v>1.971938775510204</v>
      </c>
      <c r="CX146" s="35">
        <f>CV146/CJ146</f>
        <v>4.502912621359223</v>
      </c>
      <c r="CY146" s="34">
        <v>57</v>
      </c>
      <c r="CZ146" s="34">
        <v>66</v>
      </c>
      <c r="DA146" s="34">
        <v>0</v>
      </c>
      <c r="DB146" s="34">
        <v>0</v>
      </c>
      <c r="DC146" s="34">
        <v>0</v>
      </c>
      <c r="DD146" s="34">
        <v>0</v>
      </c>
      <c r="DE146" s="34">
        <v>6</v>
      </c>
      <c r="DF146" s="34">
        <v>6</v>
      </c>
      <c r="DG146" s="34">
        <v>0</v>
      </c>
      <c r="DH146" s="34">
        <v>0</v>
      </c>
      <c r="DI146" s="34">
        <v>0</v>
      </c>
      <c r="DJ146" s="34">
        <v>0</v>
      </c>
      <c r="DK146" s="34">
        <v>3</v>
      </c>
      <c r="DL146" s="34">
        <v>3</v>
      </c>
      <c r="DM146" s="36"/>
      <c r="DN146" s="36"/>
      <c r="DO146" s="36"/>
      <c r="DP146" s="36"/>
      <c r="DQ146" s="34">
        <v>6</v>
      </c>
      <c r="DR146" s="34">
        <v>6</v>
      </c>
      <c r="DS146" s="34">
        <v>15</v>
      </c>
      <c r="DT146" s="36"/>
      <c r="DU146" s="36"/>
      <c r="DV146" s="36"/>
      <c r="DW146" s="36"/>
      <c r="DX146" s="34">
        <v>30</v>
      </c>
      <c r="DY146" s="34">
        <v>30</v>
      </c>
      <c r="DZ146" s="36"/>
      <c r="EA146" s="36"/>
      <c r="EB146" s="36"/>
      <c r="EC146" s="36"/>
      <c r="ED146" s="34">
        <v>165</v>
      </c>
      <c r="EE146" s="34">
        <v>165</v>
      </c>
      <c r="EF146" s="36"/>
      <c r="EG146" s="36"/>
      <c r="EH146" s="36"/>
      <c r="EI146" s="36"/>
      <c r="EJ146" s="34">
        <v>87</v>
      </c>
      <c r="EK146" s="34">
        <v>87</v>
      </c>
      <c r="EL146" s="34">
        <v>282</v>
      </c>
      <c r="EM146" s="38">
        <f>EL146/E146</f>
        <v>0.23979591836734693</v>
      </c>
      <c r="EN146" s="34">
        <v>0</v>
      </c>
      <c r="EO146" s="34">
        <v>0</v>
      </c>
      <c r="EP146" s="34">
        <v>10</v>
      </c>
      <c r="EQ146" s="34">
        <v>92</v>
      </c>
      <c r="ER146" s="34">
        <v>3</v>
      </c>
      <c r="ES146" s="34">
        <v>12</v>
      </c>
      <c r="ET146" s="34">
        <v>3</v>
      </c>
      <c r="EU146" s="34">
        <v>3</v>
      </c>
      <c r="EV146" s="34">
        <v>2</v>
      </c>
      <c r="EW146" s="34">
        <v>3</v>
      </c>
      <c r="EX146" s="34">
        <v>12</v>
      </c>
      <c r="EY146" s="34"/>
      <c r="EZ146" s="44">
        <v>493</v>
      </c>
    </row>
    <row r="147" spans="1:156" s="1" customFormat="1" x14ac:dyDescent="0.2">
      <c r="A147" s="1" t="s">
        <v>538</v>
      </c>
      <c r="B147" s="1" t="s">
        <v>539</v>
      </c>
      <c r="C147" s="1" t="s">
        <v>193</v>
      </c>
      <c r="D147" s="15" t="s">
        <v>170</v>
      </c>
      <c r="E147" s="16">
        <v>2436</v>
      </c>
      <c r="F147" s="17">
        <v>44</v>
      </c>
      <c r="G147" s="17">
        <v>8</v>
      </c>
      <c r="H147" s="17">
        <v>42</v>
      </c>
      <c r="I147" s="18">
        <v>52</v>
      </c>
      <c r="J147" s="18">
        <v>8</v>
      </c>
      <c r="K147" s="18">
        <v>42</v>
      </c>
      <c r="L147" s="18">
        <v>44</v>
      </c>
      <c r="M147" s="16">
        <v>1144</v>
      </c>
      <c r="N147" s="18">
        <v>0</v>
      </c>
      <c r="O147" s="18">
        <v>200</v>
      </c>
      <c r="P147" s="16">
        <v>1144</v>
      </c>
      <c r="Q147" s="18"/>
      <c r="R147" s="18"/>
      <c r="S147" s="18">
        <v>384</v>
      </c>
      <c r="T147" s="19">
        <f>S147/E147</f>
        <v>0.15763546798029557</v>
      </c>
      <c r="U147" s="20" t="s">
        <v>281</v>
      </c>
      <c r="V147" s="20" t="s">
        <v>282</v>
      </c>
      <c r="W147" s="21">
        <v>0</v>
      </c>
      <c r="X147" s="21">
        <v>0</v>
      </c>
      <c r="Y147" s="21">
        <v>22</v>
      </c>
      <c r="Z147" s="21">
        <v>22</v>
      </c>
      <c r="AA147" s="21">
        <v>6</v>
      </c>
      <c r="AB147" s="21">
        <v>28</v>
      </c>
      <c r="AC147" s="22">
        <v>0</v>
      </c>
      <c r="AD147" s="21">
        <v>2</v>
      </c>
      <c r="AE147" s="23"/>
      <c r="AF147" s="24"/>
      <c r="AG147" s="25"/>
      <c r="AH147" s="25"/>
      <c r="AI147" s="25"/>
      <c r="AJ147" s="26"/>
      <c r="AK147" s="26"/>
      <c r="AL147" s="23"/>
      <c r="AM147" s="23"/>
      <c r="AN147" s="25"/>
      <c r="AO147" s="23"/>
      <c r="AP147" s="26"/>
      <c r="AQ147" s="23"/>
      <c r="AR147" s="26"/>
      <c r="AS147" s="25"/>
      <c r="AT147" s="25"/>
      <c r="AU147" s="40"/>
      <c r="AV147" s="40"/>
      <c r="AW147" s="40"/>
      <c r="AX147" s="40"/>
      <c r="AY147" s="27"/>
      <c r="AZ147" s="28"/>
      <c r="BA147" s="28"/>
      <c r="BB147" s="28"/>
      <c r="BC147" s="28"/>
      <c r="BD147" s="114">
        <f>SUM(AZ147:BB147)</f>
        <v>0</v>
      </c>
      <c r="BE147" s="29"/>
      <c r="BF147" s="28"/>
      <c r="BG147" s="28"/>
      <c r="BH147" s="28"/>
      <c r="BI147" s="114">
        <f>SUM(BF147:BG147)</f>
        <v>0</v>
      </c>
      <c r="BJ147" s="28"/>
      <c r="BK147" s="28"/>
      <c r="BL147" s="30"/>
      <c r="BM147" s="41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6"/>
      <c r="CF147" s="36"/>
      <c r="CG147" s="36"/>
      <c r="CH147" s="118">
        <f>SUM(CE147:CF147)</f>
        <v>0</v>
      </c>
      <c r="CI147" s="35"/>
      <c r="CJ147" s="36"/>
      <c r="CK147" s="35"/>
      <c r="CL147" s="36"/>
      <c r="CM147" s="36"/>
      <c r="CN147" s="36"/>
      <c r="CO147" s="36"/>
      <c r="CP147" s="36"/>
      <c r="CQ147" s="36"/>
      <c r="CR147" s="36"/>
      <c r="CS147" s="121">
        <f>SUM(CP147:CQ147)</f>
        <v>0</v>
      </c>
      <c r="CT147" s="36"/>
      <c r="CU147" s="36"/>
      <c r="CV147" s="36"/>
      <c r="CW147" s="35"/>
      <c r="CX147" s="35"/>
      <c r="CY147" s="36"/>
      <c r="CZ147" s="36"/>
      <c r="DA147" s="36"/>
      <c r="DB147" s="36"/>
      <c r="DC147" s="36"/>
      <c r="DD147" s="36"/>
      <c r="DE147" s="36"/>
      <c r="DF147" s="34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4"/>
      <c r="DS147" s="36"/>
      <c r="DT147" s="36"/>
      <c r="DU147" s="36"/>
      <c r="DV147" s="36"/>
      <c r="DW147" s="36"/>
      <c r="DX147" s="36"/>
      <c r="DY147" s="34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4"/>
      <c r="EL147" s="34"/>
      <c r="EM147" s="38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42"/>
    </row>
    <row r="148" spans="1:156" s="1" customFormat="1" x14ac:dyDescent="0.2">
      <c r="A148" s="1" t="s">
        <v>399</v>
      </c>
      <c r="B148" s="1" t="s">
        <v>400</v>
      </c>
      <c r="C148" s="1" t="s">
        <v>196</v>
      </c>
      <c r="D148" s="15" t="s">
        <v>170</v>
      </c>
      <c r="E148" s="16">
        <v>678</v>
      </c>
      <c r="F148" s="17">
        <v>46</v>
      </c>
      <c r="G148" s="17">
        <v>6</v>
      </c>
      <c r="H148" s="17">
        <v>46</v>
      </c>
      <c r="I148" s="18">
        <v>52</v>
      </c>
      <c r="J148" s="18">
        <v>6</v>
      </c>
      <c r="K148" s="18">
        <v>46</v>
      </c>
      <c r="L148" s="18">
        <v>46</v>
      </c>
      <c r="M148" s="18">
        <v>80</v>
      </c>
      <c r="N148" s="16">
        <v>1008</v>
      </c>
      <c r="O148" s="18">
        <v>882</v>
      </c>
      <c r="P148" s="16">
        <v>1088</v>
      </c>
      <c r="Q148" s="17"/>
      <c r="R148" s="17"/>
      <c r="S148" s="16">
        <v>7540</v>
      </c>
      <c r="T148" s="19">
        <f>S148/E148</f>
        <v>11.12094395280236</v>
      </c>
      <c r="U148" s="20" t="s">
        <v>171</v>
      </c>
      <c r="V148" s="20" t="s">
        <v>172</v>
      </c>
      <c r="W148" s="21">
        <v>0</v>
      </c>
      <c r="X148" s="21">
        <v>0</v>
      </c>
      <c r="Y148" s="21">
        <v>52</v>
      </c>
      <c r="Z148" s="21">
        <v>52</v>
      </c>
      <c r="AA148" s="21">
        <v>55.199999999999996</v>
      </c>
      <c r="AB148" s="21">
        <v>107.2</v>
      </c>
      <c r="AC148" s="22">
        <v>0</v>
      </c>
      <c r="AD148" s="21">
        <v>3</v>
      </c>
      <c r="AE148" s="23">
        <v>271802</v>
      </c>
      <c r="AF148" s="24">
        <f>AE148/E148</f>
        <v>400.88790560471978</v>
      </c>
      <c r="AG148" s="25">
        <v>15</v>
      </c>
      <c r="AH148" s="25">
        <v>25</v>
      </c>
      <c r="AI148" s="25">
        <v>525</v>
      </c>
      <c r="AJ148" s="26" t="s">
        <v>181</v>
      </c>
      <c r="AK148" s="25">
        <v>11244</v>
      </c>
      <c r="AL148" s="23">
        <v>11769</v>
      </c>
      <c r="AM148" s="23">
        <f>AE148+AL148</f>
        <v>283571</v>
      </c>
      <c r="AN148" s="25">
        <v>0</v>
      </c>
      <c r="AO148" s="23">
        <f>AM148+AN148</f>
        <v>283571</v>
      </c>
      <c r="AP148" s="25">
        <v>0</v>
      </c>
      <c r="AQ148" s="23">
        <v>0</v>
      </c>
      <c r="AR148" s="25">
        <v>0</v>
      </c>
      <c r="AS148" s="25">
        <v>0</v>
      </c>
      <c r="AT148" s="25">
        <v>10800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8">
        <v>17588</v>
      </c>
      <c r="BA148" s="28">
        <v>4273</v>
      </c>
      <c r="BB148" s="28">
        <v>8923</v>
      </c>
      <c r="BC148" s="28">
        <v>30784</v>
      </c>
      <c r="BD148" s="114">
        <f>SUM(AZ148:BB148)</f>
        <v>30784</v>
      </c>
      <c r="BE148" s="29">
        <f>BC148/E148</f>
        <v>45.404129793510322</v>
      </c>
      <c r="BF148" s="28">
        <v>122639</v>
      </c>
      <c r="BG148" s="28">
        <v>29208</v>
      </c>
      <c r="BH148" s="28">
        <v>151847</v>
      </c>
      <c r="BI148" s="114">
        <f>SUM(BF148:BG148)</f>
        <v>151847</v>
      </c>
      <c r="BJ148" s="28">
        <v>99656</v>
      </c>
      <c r="BK148" s="28">
        <v>282287</v>
      </c>
      <c r="BL148" s="30">
        <v>0</v>
      </c>
      <c r="BM148" s="30">
        <v>0</v>
      </c>
      <c r="BN148" s="32"/>
      <c r="BO148" s="32"/>
      <c r="BP148" s="32">
        <v>17897</v>
      </c>
      <c r="BQ148" s="32"/>
      <c r="BR148" s="32"/>
      <c r="BS148" s="32">
        <v>1224</v>
      </c>
      <c r="BT148" s="32">
        <v>420</v>
      </c>
      <c r="BU148" s="32">
        <v>112</v>
      </c>
      <c r="BV148" s="32">
        <v>532</v>
      </c>
      <c r="BW148" s="32">
        <v>18627</v>
      </c>
      <c r="BX148" s="43">
        <v>10598</v>
      </c>
      <c r="BY148" s="32">
        <v>22</v>
      </c>
      <c r="BZ148" s="32">
        <v>4</v>
      </c>
      <c r="CA148" s="32">
        <v>26</v>
      </c>
      <c r="CB148" s="32">
        <v>53</v>
      </c>
      <c r="CC148" s="32">
        <v>19706</v>
      </c>
      <c r="CD148" s="32">
        <v>52</v>
      </c>
      <c r="CE148" s="34"/>
      <c r="CF148" s="34"/>
      <c r="CG148" s="37">
        <v>1169</v>
      </c>
      <c r="CH148" s="118">
        <f>SUM(CE148:CF148)</f>
        <v>0</v>
      </c>
      <c r="CI148" s="35">
        <f>CG148/E148</f>
        <v>1.724188790560472</v>
      </c>
      <c r="CJ148" s="36">
        <v>1557</v>
      </c>
      <c r="CK148" s="35">
        <f>CJ148/E148</f>
        <v>2.2964601769911503</v>
      </c>
      <c r="CL148" s="37">
        <v>2872</v>
      </c>
      <c r="CM148" s="36">
        <v>5043</v>
      </c>
      <c r="CN148" s="36">
        <v>1273</v>
      </c>
      <c r="CO148" s="36">
        <v>4</v>
      </c>
      <c r="CP148" s="34"/>
      <c r="CQ148" s="34"/>
      <c r="CR148" s="36">
        <v>19132</v>
      </c>
      <c r="CS148" s="121">
        <f>SUM(CP148:CQ148)</f>
        <v>0</v>
      </c>
      <c r="CT148" s="34">
        <v>655</v>
      </c>
      <c r="CU148" s="37">
        <v>3174</v>
      </c>
      <c r="CV148" s="36">
        <v>20409</v>
      </c>
      <c r="CW148" s="35">
        <f>CV148/E148</f>
        <v>30.101769911504423</v>
      </c>
      <c r="CX148" s="35">
        <f>CV148/CJ148</f>
        <v>13.107899807321772</v>
      </c>
      <c r="CY148" s="34">
        <v>531</v>
      </c>
      <c r="CZ148" s="34">
        <v>586</v>
      </c>
      <c r="DA148" s="34">
        <v>48</v>
      </c>
      <c r="DB148" s="34">
        <v>12</v>
      </c>
      <c r="DC148" s="34">
        <v>0</v>
      </c>
      <c r="DD148" s="34">
        <v>27</v>
      </c>
      <c r="DE148" s="34">
        <v>15</v>
      </c>
      <c r="DF148" s="34">
        <v>102</v>
      </c>
      <c r="DG148" s="34">
        <v>2</v>
      </c>
      <c r="DH148" s="34">
        <v>0</v>
      </c>
      <c r="DI148" s="34">
        <v>0</v>
      </c>
      <c r="DJ148" s="34">
        <v>14</v>
      </c>
      <c r="DK148" s="34">
        <v>14</v>
      </c>
      <c r="DL148" s="34">
        <v>30</v>
      </c>
      <c r="DM148" s="34">
        <v>2</v>
      </c>
      <c r="DN148" s="34">
        <v>4</v>
      </c>
      <c r="DO148" s="34">
        <v>4</v>
      </c>
      <c r="DP148" s="34">
        <v>0</v>
      </c>
      <c r="DQ148" s="34">
        <v>0</v>
      </c>
      <c r="DR148" s="34">
        <v>10</v>
      </c>
      <c r="DS148" s="34">
        <v>142</v>
      </c>
      <c r="DT148" s="34">
        <v>167</v>
      </c>
      <c r="DU148" s="34">
        <v>33</v>
      </c>
      <c r="DV148" s="34">
        <v>12</v>
      </c>
      <c r="DW148" s="34">
        <v>438</v>
      </c>
      <c r="DX148" s="34">
        <v>139</v>
      </c>
      <c r="DY148" s="34">
        <v>789</v>
      </c>
      <c r="DZ148" s="34">
        <v>27</v>
      </c>
      <c r="EA148" s="34">
        <v>0</v>
      </c>
      <c r="EB148" s="34">
        <v>0</v>
      </c>
      <c r="EC148" s="34">
        <v>282</v>
      </c>
      <c r="ED148" s="34">
        <v>282</v>
      </c>
      <c r="EE148" s="34">
        <v>591</v>
      </c>
      <c r="EF148" s="34">
        <v>35</v>
      </c>
      <c r="EG148" s="34">
        <v>14</v>
      </c>
      <c r="EH148" s="34">
        <v>11</v>
      </c>
      <c r="EI148" s="34">
        <v>0</v>
      </c>
      <c r="EJ148" s="34">
        <v>0</v>
      </c>
      <c r="EK148" s="34">
        <v>60</v>
      </c>
      <c r="EL148" s="34">
        <v>1440</v>
      </c>
      <c r="EM148" s="38">
        <f>EL148/E148</f>
        <v>2.1238938053097347</v>
      </c>
      <c r="EN148" s="34">
        <v>2</v>
      </c>
      <c r="EO148" s="34">
        <v>47</v>
      </c>
      <c r="EP148" s="34">
        <v>36</v>
      </c>
      <c r="EQ148" s="34">
        <v>365</v>
      </c>
      <c r="ER148" s="34">
        <v>80</v>
      </c>
      <c r="ES148" s="34">
        <v>14</v>
      </c>
      <c r="ET148" s="34">
        <v>12</v>
      </c>
      <c r="EU148" s="34">
        <v>16</v>
      </c>
      <c r="EV148" s="34">
        <v>7</v>
      </c>
      <c r="EW148" s="34">
        <v>48</v>
      </c>
      <c r="EX148" s="34">
        <v>104</v>
      </c>
      <c r="EY148" s="34">
        <v>726</v>
      </c>
      <c r="EZ148" s="39">
        <v>9483</v>
      </c>
    </row>
    <row r="149" spans="1:156" s="1" customFormat="1" x14ac:dyDescent="0.2">
      <c r="A149" s="1" t="s">
        <v>540</v>
      </c>
      <c r="B149" s="1" t="s">
        <v>540</v>
      </c>
      <c r="C149" s="1" t="s">
        <v>196</v>
      </c>
      <c r="D149" s="15" t="s">
        <v>162</v>
      </c>
      <c r="E149" s="16">
        <v>1274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6">
        <v>2705</v>
      </c>
      <c r="T149" s="19">
        <f>S149/E149</f>
        <v>2.1232339089481949</v>
      </c>
      <c r="U149" s="20">
        <v>43831</v>
      </c>
      <c r="V149" s="20">
        <v>44196</v>
      </c>
      <c r="W149" s="21"/>
      <c r="X149" s="21"/>
      <c r="Y149" s="21"/>
      <c r="Z149" s="21"/>
      <c r="AA149" s="21"/>
      <c r="AB149" s="21"/>
      <c r="AC149" s="22"/>
      <c r="AD149" s="22"/>
      <c r="AE149" s="23"/>
      <c r="AF149" s="24"/>
      <c r="AG149" s="26"/>
      <c r="AH149" s="26"/>
      <c r="AI149" s="26"/>
      <c r="AJ149" s="26"/>
      <c r="AK149" s="26"/>
      <c r="AL149" s="23"/>
      <c r="AM149" s="23"/>
      <c r="AN149" s="26"/>
      <c r="AO149" s="23"/>
      <c r="AP149" s="26"/>
      <c r="AQ149" s="23"/>
      <c r="AR149" s="26"/>
      <c r="AS149" s="26"/>
      <c r="AT149" s="26"/>
      <c r="AU149" s="40"/>
      <c r="AV149" s="40"/>
      <c r="AW149" s="40"/>
      <c r="AX149" s="40"/>
      <c r="AY149" s="40"/>
      <c r="AZ149" s="28"/>
      <c r="BA149" s="28"/>
      <c r="BB149" s="28"/>
      <c r="BC149" s="28"/>
      <c r="BD149" s="114">
        <f>SUM(AZ149:BB149)</f>
        <v>0</v>
      </c>
      <c r="BE149" s="29"/>
      <c r="BF149" s="28"/>
      <c r="BG149" s="28"/>
      <c r="BH149" s="28"/>
      <c r="BI149" s="114">
        <f>SUM(BF149:BG149)</f>
        <v>0</v>
      </c>
      <c r="BJ149" s="28"/>
      <c r="BK149" s="28"/>
      <c r="BL149" s="41"/>
      <c r="BM149" s="41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6"/>
      <c r="CF149" s="36"/>
      <c r="CG149" s="36"/>
      <c r="CH149" s="118">
        <f>SUM(CE149:CF149)</f>
        <v>0</v>
      </c>
      <c r="CI149" s="35"/>
      <c r="CJ149" s="36"/>
      <c r="CK149" s="35"/>
      <c r="CL149" s="36"/>
      <c r="CM149" s="36"/>
      <c r="CN149" s="36"/>
      <c r="CO149" s="36"/>
      <c r="CP149" s="36"/>
      <c r="CQ149" s="36"/>
      <c r="CR149" s="36"/>
      <c r="CS149" s="121">
        <f>SUM(CP149:CQ149)</f>
        <v>0</v>
      </c>
      <c r="CT149" s="36"/>
      <c r="CU149" s="36"/>
      <c r="CV149" s="36"/>
      <c r="CW149" s="35"/>
      <c r="CX149" s="35"/>
      <c r="CY149" s="36"/>
      <c r="CZ149" s="36"/>
      <c r="DA149" s="36"/>
      <c r="DB149" s="36"/>
      <c r="DC149" s="36"/>
      <c r="DD149" s="36"/>
      <c r="DE149" s="36"/>
      <c r="DF149" s="34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4"/>
      <c r="DS149" s="36"/>
      <c r="DT149" s="36"/>
      <c r="DU149" s="36"/>
      <c r="DV149" s="36"/>
      <c r="DW149" s="36"/>
      <c r="DX149" s="36"/>
      <c r="DY149" s="34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4"/>
      <c r="EL149" s="34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42"/>
    </row>
    <row r="150" spans="1:156" s="1" customFormat="1" x14ac:dyDescent="0.2">
      <c r="A150" s="1" t="s">
        <v>470</v>
      </c>
      <c r="B150" s="1" t="s">
        <v>471</v>
      </c>
      <c r="C150" s="1" t="s">
        <v>314</v>
      </c>
      <c r="D150" s="15" t="s">
        <v>162</v>
      </c>
      <c r="E150" s="16">
        <v>3406</v>
      </c>
      <c r="F150" s="17">
        <v>39</v>
      </c>
      <c r="G150" s="17">
        <v>13</v>
      </c>
      <c r="H150" s="17">
        <v>10</v>
      </c>
      <c r="I150" s="18">
        <v>52</v>
      </c>
      <c r="J150" s="18">
        <v>13</v>
      </c>
      <c r="K150" s="18">
        <v>10</v>
      </c>
      <c r="L150" s="18">
        <v>39</v>
      </c>
      <c r="M150" s="18">
        <v>724</v>
      </c>
      <c r="N150" s="17"/>
      <c r="O150" s="18">
        <v>148</v>
      </c>
      <c r="P150" s="18">
        <v>724</v>
      </c>
      <c r="Q150" s="18"/>
      <c r="R150" s="17"/>
      <c r="S150" s="16">
        <v>3376</v>
      </c>
      <c r="T150" s="19">
        <f>S150/E150</f>
        <v>0.99119201409277746</v>
      </c>
      <c r="U150" s="20" t="s">
        <v>281</v>
      </c>
      <c r="V150" s="20" t="s">
        <v>282</v>
      </c>
      <c r="W150" s="21">
        <v>0</v>
      </c>
      <c r="X150" s="21">
        <v>30</v>
      </c>
      <c r="Y150" s="21">
        <v>0</v>
      </c>
      <c r="Z150" s="21">
        <v>30</v>
      </c>
      <c r="AA150" s="21">
        <v>0</v>
      </c>
      <c r="AB150" s="21">
        <v>30</v>
      </c>
      <c r="AC150" s="22">
        <v>0</v>
      </c>
      <c r="AD150" s="21">
        <v>12.5</v>
      </c>
      <c r="AE150" s="23">
        <v>30000</v>
      </c>
      <c r="AF150" s="24">
        <f>AE150/E150</f>
        <v>8.8079859072225481</v>
      </c>
      <c r="AG150" s="25">
        <v>0</v>
      </c>
      <c r="AH150" s="25">
        <v>0</v>
      </c>
      <c r="AI150" s="25">
        <v>0</v>
      </c>
      <c r="AJ150" s="26" t="s">
        <v>451</v>
      </c>
      <c r="AK150" s="25">
        <v>14290</v>
      </c>
      <c r="AL150" s="23">
        <v>14290</v>
      </c>
      <c r="AM150" s="23">
        <f>AE150+AL150</f>
        <v>44290</v>
      </c>
      <c r="AN150" s="25">
        <v>1975</v>
      </c>
      <c r="AO150" s="23">
        <f>AM150+AN150</f>
        <v>46265</v>
      </c>
      <c r="AP150" s="25">
        <v>200</v>
      </c>
      <c r="AQ150" s="23">
        <v>0</v>
      </c>
      <c r="AR150" s="25">
        <v>10141</v>
      </c>
      <c r="AS150" s="25">
        <v>10341</v>
      </c>
      <c r="AT150" s="25">
        <v>40</v>
      </c>
      <c r="AU150" s="27">
        <v>0</v>
      </c>
      <c r="AV150" s="27">
        <v>0</v>
      </c>
      <c r="AW150" s="27">
        <v>0</v>
      </c>
      <c r="AX150" s="27">
        <v>10716</v>
      </c>
      <c r="AY150" s="27">
        <v>10716</v>
      </c>
      <c r="AZ150" s="28">
        <v>4667</v>
      </c>
      <c r="BA150" s="28">
        <v>465</v>
      </c>
      <c r="BB150" s="28">
        <v>168</v>
      </c>
      <c r="BC150" s="28">
        <v>5300</v>
      </c>
      <c r="BD150" s="114">
        <f>SUM(AZ150:BB150)</f>
        <v>5300</v>
      </c>
      <c r="BE150" s="29">
        <f>BC150/E150</f>
        <v>1.5560775102759836</v>
      </c>
      <c r="BF150" s="28">
        <v>22809</v>
      </c>
      <c r="BG150" s="28">
        <v>3304</v>
      </c>
      <c r="BH150" s="28">
        <v>26113</v>
      </c>
      <c r="BI150" s="114">
        <f>SUM(BF150:BG150)</f>
        <v>26113</v>
      </c>
      <c r="BJ150" s="28">
        <v>27082</v>
      </c>
      <c r="BK150" s="28">
        <v>58495</v>
      </c>
      <c r="BL150" s="30">
        <v>5200</v>
      </c>
      <c r="BM150" s="30">
        <v>6795</v>
      </c>
      <c r="BN150" s="32"/>
      <c r="BO150" s="32"/>
      <c r="BP150" s="32">
        <v>10062</v>
      </c>
      <c r="BQ150" s="32"/>
      <c r="BR150" s="32"/>
      <c r="BS150" s="32">
        <v>312</v>
      </c>
      <c r="BT150" s="32">
        <v>0</v>
      </c>
      <c r="BU150" s="32">
        <v>0</v>
      </c>
      <c r="BV150" s="32">
        <v>0</v>
      </c>
      <c r="BW150" s="32">
        <v>13158</v>
      </c>
      <c r="BX150" s="32">
        <v>10598</v>
      </c>
      <c r="BY150" s="32">
        <v>12</v>
      </c>
      <c r="BZ150" s="32">
        <v>0</v>
      </c>
      <c r="CA150" s="32">
        <v>12</v>
      </c>
      <c r="CB150" s="32">
        <v>44</v>
      </c>
      <c r="CC150" s="32">
        <v>10418</v>
      </c>
      <c r="CD150" s="32">
        <v>52</v>
      </c>
      <c r="CE150" s="34"/>
      <c r="CF150" s="34"/>
      <c r="CG150" s="37">
        <v>1175</v>
      </c>
      <c r="CH150" s="118">
        <f>SUM(CE150:CF150)</f>
        <v>0</v>
      </c>
      <c r="CI150" s="35">
        <f>CG150/E150</f>
        <v>0.34497944803288316</v>
      </c>
      <c r="CJ150" s="36">
        <v>1040</v>
      </c>
      <c r="CK150" s="35">
        <f>CJ150/E150</f>
        <v>0.30534351145038169</v>
      </c>
      <c r="CL150" s="34">
        <v>151</v>
      </c>
      <c r="CM150" s="36">
        <v>166</v>
      </c>
      <c r="CN150" s="36">
        <v>194</v>
      </c>
      <c r="CO150" s="36">
        <v>1</v>
      </c>
      <c r="CP150" s="34"/>
      <c r="CQ150" s="34"/>
      <c r="CR150" s="36">
        <v>1703</v>
      </c>
      <c r="CS150" s="121">
        <f>SUM(CP150:CQ150)</f>
        <v>0</v>
      </c>
      <c r="CT150" s="34"/>
      <c r="CU150" s="34">
        <v>0</v>
      </c>
      <c r="CV150" s="36">
        <v>1898</v>
      </c>
      <c r="CW150" s="35">
        <f>CV150/E150</f>
        <v>0.5572519083969466</v>
      </c>
      <c r="CX150" s="35">
        <f>CV150/CJ150</f>
        <v>1.825</v>
      </c>
      <c r="CY150" s="34">
        <v>57</v>
      </c>
      <c r="CZ150" s="34">
        <v>116</v>
      </c>
      <c r="DA150" s="34">
        <v>0</v>
      </c>
      <c r="DB150" s="34">
        <v>0</v>
      </c>
      <c r="DC150" s="34">
        <v>0</v>
      </c>
      <c r="DD150" s="34">
        <v>1</v>
      </c>
      <c r="DE150" s="34">
        <v>5</v>
      </c>
      <c r="DF150" s="34">
        <v>6</v>
      </c>
      <c r="DG150" s="36"/>
      <c r="DH150" s="36"/>
      <c r="DI150" s="36"/>
      <c r="DJ150" s="36"/>
      <c r="DK150" s="36"/>
      <c r="DL150" s="36">
        <v>0</v>
      </c>
      <c r="DM150" s="34">
        <v>1</v>
      </c>
      <c r="DN150" s="36"/>
      <c r="DO150" s="36"/>
      <c r="DP150" s="34">
        <v>1</v>
      </c>
      <c r="DQ150" s="36"/>
      <c r="DR150" s="34">
        <v>2</v>
      </c>
      <c r="DS150" s="34">
        <v>8</v>
      </c>
      <c r="DT150" s="36"/>
      <c r="DU150" s="36"/>
      <c r="DV150" s="36"/>
      <c r="DW150" s="34">
        <v>29</v>
      </c>
      <c r="DX150" s="34">
        <v>72</v>
      </c>
      <c r="DY150" s="34">
        <v>101</v>
      </c>
      <c r="DZ150" s="36"/>
      <c r="EA150" s="36"/>
      <c r="EB150" s="36"/>
      <c r="EC150" s="36"/>
      <c r="ED150" s="36"/>
      <c r="EE150" s="36">
        <v>0</v>
      </c>
      <c r="EF150" s="34">
        <v>0</v>
      </c>
      <c r="EG150" s="36"/>
      <c r="EH150" s="36"/>
      <c r="EI150" s="34">
        <v>18</v>
      </c>
      <c r="EJ150" s="36"/>
      <c r="EK150" s="34">
        <v>18</v>
      </c>
      <c r="EL150" s="34">
        <v>119</v>
      </c>
      <c r="EM150" s="38">
        <f>EL150/E150</f>
        <v>3.4938344098649439E-2</v>
      </c>
      <c r="EN150" s="34">
        <v>0</v>
      </c>
      <c r="EO150" s="34">
        <v>0</v>
      </c>
      <c r="EP150" s="34">
        <v>24</v>
      </c>
      <c r="EQ150" s="34">
        <v>200</v>
      </c>
      <c r="ER150" s="34">
        <v>70</v>
      </c>
      <c r="ES150" s="34">
        <v>4</v>
      </c>
      <c r="ET150" s="34">
        <v>0</v>
      </c>
      <c r="EU150" s="34">
        <v>0</v>
      </c>
      <c r="EV150" s="34">
        <v>5</v>
      </c>
      <c r="EW150" s="34">
        <v>6</v>
      </c>
      <c r="EX150" s="34">
        <v>34</v>
      </c>
      <c r="EY150" s="34">
        <v>192</v>
      </c>
      <c r="EZ150" s="39">
        <v>1394</v>
      </c>
    </row>
    <row r="151" spans="1:156" s="1" customFormat="1" x14ac:dyDescent="0.2">
      <c r="A151" s="1" t="s">
        <v>401</v>
      </c>
      <c r="B151" s="1" t="s">
        <v>402</v>
      </c>
      <c r="C151" s="1" t="s">
        <v>222</v>
      </c>
      <c r="D151" s="15" t="s">
        <v>170</v>
      </c>
      <c r="E151" s="16">
        <v>19359</v>
      </c>
      <c r="F151" s="17">
        <v>20</v>
      </c>
      <c r="G151" s="17">
        <v>30</v>
      </c>
      <c r="H151" s="17">
        <v>17</v>
      </c>
      <c r="I151" s="18">
        <v>50</v>
      </c>
      <c r="J151" s="18">
        <v>30</v>
      </c>
      <c r="K151" s="18">
        <v>17</v>
      </c>
      <c r="L151" s="18">
        <v>20</v>
      </c>
      <c r="M151" s="18">
        <v>920</v>
      </c>
      <c r="N151" s="18">
        <v>0</v>
      </c>
      <c r="O151" s="16">
        <v>2620</v>
      </c>
      <c r="P151" s="18">
        <v>920</v>
      </c>
      <c r="Q151" s="18"/>
      <c r="R151" s="18"/>
      <c r="S151" s="16">
        <v>7800</v>
      </c>
      <c r="T151" s="19">
        <f>S151/E151</f>
        <v>0.40291337362467072</v>
      </c>
      <c r="U151" s="20" t="s">
        <v>171</v>
      </c>
      <c r="V151" s="20" t="s">
        <v>172</v>
      </c>
      <c r="W151" s="21">
        <v>80</v>
      </c>
      <c r="X151" s="21">
        <v>40</v>
      </c>
      <c r="Y151" s="21">
        <v>40</v>
      </c>
      <c r="Z151" s="21">
        <v>160</v>
      </c>
      <c r="AA151" s="21">
        <v>64</v>
      </c>
      <c r="AB151" s="21">
        <v>224</v>
      </c>
      <c r="AC151" s="22"/>
      <c r="AD151" s="21">
        <v>25</v>
      </c>
      <c r="AE151" s="23">
        <v>475983</v>
      </c>
      <c r="AF151" s="24">
        <f>AE151/E151</f>
        <v>24.587168758716874</v>
      </c>
      <c r="AG151" s="25">
        <v>10</v>
      </c>
      <c r="AH151" s="25">
        <v>0</v>
      </c>
      <c r="AI151" s="25">
        <v>846</v>
      </c>
      <c r="AJ151" s="26" t="s">
        <v>181</v>
      </c>
      <c r="AK151" s="25">
        <v>5461</v>
      </c>
      <c r="AL151" s="23">
        <v>6307</v>
      </c>
      <c r="AM151" s="23">
        <f>AE151+AL151</f>
        <v>482290</v>
      </c>
      <c r="AN151" s="25">
        <v>2578</v>
      </c>
      <c r="AO151" s="23">
        <f>AM151+AN151</f>
        <v>484868</v>
      </c>
      <c r="AP151" s="25">
        <v>200</v>
      </c>
      <c r="AQ151" s="23">
        <v>520</v>
      </c>
      <c r="AR151" s="26"/>
      <c r="AS151" s="25">
        <v>720</v>
      </c>
      <c r="AT151" s="25">
        <v>0</v>
      </c>
      <c r="AU151" s="40"/>
      <c r="AV151" s="40"/>
      <c r="AW151" s="40"/>
      <c r="AX151" s="40"/>
      <c r="AY151" s="27">
        <v>0</v>
      </c>
      <c r="AZ151" s="28">
        <v>21544</v>
      </c>
      <c r="BA151" s="28">
        <v>12906</v>
      </c>
      <c r="BB151" s="28">
        <v>7079</v>
      </c>
      <c r="BC151" s="28">
        <v>41529</v>
      </c>
      <c r="BD151" s="114">
        <f>SUM(AZ151:BB151)</f>
        <v>41529</v>
      </c>
      <c r="BE151" s="29">
        <f>BC151/E151</f>
        <v>2.1452037811870448</v>
      </c>
      <c r="BF151" s="28">
        <v>320476</v>
      </c>
      <c r="BG151" s="28">
        <v>25691</v>
      </c>
      <c r="BH151" s="28">
        <v>346167</v>
      </c>
      <c r="BI151" s="114">
        <f>SUM(BF151:BG151)</f>
        <v>346167</v>
      </c>
      <c r="BJ151" s="28">
        <v>103867</v>
      </c>
      <c r="BK151" s="28">
        <v>491563</v>
      </c>
      <c r="BL151" s="30">
        <v>0</v>
      </c>
      <c r="BM151" s="41"/>
      <c r="BN151" s="32">
        <v>27054</v>
      </c>
      <c r="BO151" s="32">
        <v>17586</v>
      </c>
      <c r="BP151" s="32">
        <v>44640</v>
      </c>
      <c r="BQ151" s="32">
        <v>2529</v>
      </c>
      <c r="BR151" s="32">
        <v>791</v>
      </c>
      <c r="BS151" s="32">
        <v>3320</v>
      </c>
      <c r="BT151" s="32">
        <v>2931</v>
      </c>
      <c r="BU151" s="32">
        <v>479</v>
      </c>
      <c r="BV151" s="32">
        <v>3410</v>
      </c>
      <c r="BW151" s="43">
        <v>13158</v>
      </c>
      <c r="BX151" s="32">
        <v>6550</v>
      </c>
      <c r="BY151" s="32">
        <v>31</v>
      </c>
      <c r="BZ151" s="32">
        <v>13</v>
      </c>
      <c r="CA151" s="32">
        <v>44</v>
      </c>
      <c r="CB151" s="32">
        <v>156</v>
      </c>
      <c r="CC151" s="32">
        <v>51526</v>
      </c>
      <c r="CD151" s="32">
        <v>54</v>
      </c>
      <c r="CE151" s="36"/>
      <c r="CF151" s="36"/>
      <c r="CG151" s="37">
        <v>8235</v>
      </c>
      <c r="CH151" s="118">
        <f>SUM(CE151:CF151)</f>
        <v>0</v>
      </c>
      <c r="CI151" s="35">
        <f>CG151/E151</f>
        <v>0.42538354253835425</v>
      </c>
      <c r="CJ151" s="36">
        <v>23374</v>
      </c>
      <c r="CK151" s="35">
        <f>CJ151/E151</f>
        <v>1.2073970762952633</v>
      </c>
      <c r="CL151" s="36"/>
      <c r="CM151" s="36">
        <v>1209</v>
      </c>
      <c r="CN151" s="36">
        <v>33754</v>
      </c>
      <c r="CO151" s="36">
        <v>10196</v>
      </c>
      <c r="CP151" s="37">
        <v>27865</v>
      </c>
      <c r="CQ151" s="37">
        <v>26344</v>
      </c>
      <c r="CR151" s="36">
        <v>54209</v>
      </c>
      <c r="CS151" s="121">
        <f>SUM(CP151:CQ151)</f>
        <v>54209</v>
      </c>
      <c r="CT151" s="34">
        <v>60</v>
      </c>
      <c r="CU151" s="37">
        <v>41031</v>
      </c>
      <c r="CV151" s="36">
        <v>98159</v>
      </c>
      <c r="CW151" s="35">
        <f>CV151/E151</f>
        <v>5.0704581848235959</v>
      </c>
      <c r="CX151" s="35">
        <f>CV151/CJ151</f>
        <v>4.1994951655685808</v>
      </c>
      <c r="CY151" s="34">
        <v>433</v>
      </c>
      <c r="CZ151" s="34">
        <v>234</v>
      </c>
      <c r="DA151" s="34">
        <v>0</v>
      </c>
      <c r="DB151" s="34">
        <v>0</v>
      </c>
      <c r="DC151" s="34">
        <v>0</v>
      </c>
      <c r="DD151" s="34">
        <v>0</v>
      </c>
      <c r="DE151" s="34">
        <v>0</v>
      </c>
      <c r="DF151" s="34">
        <v>0</v>
      </c>
      <c r="DG151" s="34">
        <v>16</v>
      </c>
      <c r="DH151" s="34">
        <v>0</v>
      </c>
      <c r="DI151" s="34">
        <v>0</v>
      </c>
      <c r="DJ151" s="34">
        <v>0</v>
      </c>
      <c r="DK151" s="34">
        <v>0</v>
      </c>
      <c r="DL151" s="34">
        <v>16</v>
      </c>
      <c r="DM151" s="34">
        <v>11</v>
      </c>
      <c r="DN151" s="34">
        <v>0</v>
      </c>
      <c r="DO151" s="34">
        <v>0</v>
      </c>
      <c r="DP151" s="34">
        <v>0</v>
      </c>
      <c r="DQ151" s="34">
        <v>0</v>
      </c>
      <c r="DR151" s="34">
        <v>11</v>
      </c>
      <c r="DS151" s="34">
        <v>27</v>
      </c>
      <c r="DT151" s="34">
        <v>0</v>
      </c>
      <c r="DU151" s="34">
        <v>0</v>
      </c>
      <c r="DV151" s="34">
        <v>0</v>
      </c>
      <c r="DW151" s="34">
        <v>775</v>
      </c>
      <c r="DX151" s="34">
        <v>0</v>
      </c>
      <c r="DY151" s="34">
        <v>775</v>
      </c>
      <c r="DZ151" s="34">
        <v>0</v>
      </c>
      <c r="EA151" s="34">
        <v>0</v>
      </c>
      <c r="EB151" s="34">
        <v>0</v>
      </c>
      <c r="EC151" s="34">
        <v>0</v>
      </c>
      <c r="ED151" s="34">
        <v>0</v>
      </c>
      <c r="EE151" s="36">
        <v>0</v>
      </c>
      <c r="EF151" s="37">
        <v>1537</v>
      </c>
      <c r="EG151" s="34">
        <v>0</v>
      </c>
      <c r="EH151" s="34">
        <v>0</v>
      </c>
      <c r="EI151" s="34">
        <v>0</v>
      </c>
      <c r="EJ151" s="34">
        <v>0</v>
      </c>
      <c r="EK151" s="34">
        <v>1537</v>
      </c>
      <c r="EL151" s="34">
        <v>2312</v>
      </c>
      <c r="EM151" s="38">
        <f>EL151/E151</f>
        <v>0.11942765638721008</v>
      </c>
      <c r="EN151" s="34">
        <v>0</v>
      </c>
      <c r="EO151" s="34">
        <v>0</v>
      </c>
      <c r="EP151" s="34">
        <v>0</v>
      </c>
      <c r="EQ151" s="34">
        <v>0</v>
      </c>
      <c r="ER151" s="34">
        <v>0</v>
      </c>
      <c r="ES151" s="34">
        <v>0</v>
      </c>
      <c r="ET151" s="34">
        <v>0</v>
      </c>
      <c r="EU151" s="34">
        <v>0</v>
      </c>
      <c r="EV151" s="34">
        <v>6</v>
      </c>
      <c r="EW151" s="34">
        <v>580</v>
      </c>
      <c r="EX151" s="34">
        <v>963</v>
      </c>
      <c r="EY151" s="34"/>
      <c r="EZ151" s="42"/>
    </row>
    <row r="152" spans="1:156" s="1" customFormat="1" x14ac:dyDescent="0.2">
      <c r="A152" s="1" t="s">
        <v>403</v>
      </c>
      <c r="B152" s="1" t="s">
        <v>404</v>
      </c>
      <c r="C152" s="1" t="s">
        <v>225</v>
      </c>
      <c r="D152" s="15" t="s">
        <v>162</v>
      </c>
      <c r="E152" s="16">
        <v>2194</v>
      </c>
      <c r="F152" s="17">
        <v>52</v>
      </c>
      <c r="G152" s="17">
        <v>0</v>
      </c>
      <c r="H152" s="17">
        <v>52</v>
      </c>
      <c r="I152" s="18">
        <v>52</v>
      </c>
      <c r="J152" s="18">
        <v>0</v>
      </c>
      <c r="K152" s="18">
        <v>52</v>
      </c>
      <c r="L152" s="18">
        <v>52</v>
      </c>
      <c r="M152" s="16">
        <v>1248</v>
      </c>
      <c r="N152" s="18">
        <v>0</v>
      </c>
      <c r="O152" s="18">
        <v>0</v>
      </c>
      <c r="P152" s="16">
        <v>1248</v>
      </c>
      <c r="Q152" s="18"/>
      <c r="R152" s="18"/>
      <c r="S152" s="16">
        <v>3330</v>
      </c>
      <c r="T152" s="19">
        <f>S152/E152</f>
        <v>1.5177757520510484</v>
      </c>
      <c r="U152" s="20" t="s">
        <v>281</v>
      </c>
      <c r="V152" s="20" t="s">
        <v>282</v>
      </c>
      <c r="W152" s="21">
        <v>0</v>
      </c>
      <c r="X152" s="21">
        <v>26</v>
      </c>
      <c r="Y152" s="21">
        <v>0</v>
      </c>
      <c r="Z152" s="21">
        <v>26</v>
      </c>
      <c r="AA152" s="21">
        <v>0</v>
      </c>
      <c r="AB152" s="21">
        <v>26</v>
      </c>
      <c r="AC152" s="22">
        <v>0</v>
      </c>
      <c r="AD152" s="21">
        <v>6</v>
      </c>
      <c r="AE152" s="23">
        <v>11500</v>
      </c>
      <c r="AF152" s="24">
        <f>AE152/E152</f>
        <v>5.2415679124886054</v>
      </c>
      <c r="AG152" s="25">
        <v>0</v>
      </c>
      <c r="AH152" s="25">
        <v>0</v>
      </c>
      <c r="AI152" s="25">
        <v>0</v>
      </c>
      <c r="AJ152" s="26" t="s">
        <v>181</v>
      </c>
      <c r="AK152" s="25">
        <v>51712</v>
      </c>
      <c r="AL152" s="23">
        <v>51712</v>
      </c>
      <c r="AM152" s="23">
        <f>AE152+AL152</f>
        <v>63212</v>
      </c>
      <c r="AN152" s="25">
        <v>30000</v>
      </c>
      <c r="AO152" s="23">
        <f>AM152+AN152</f>
        <v>93212</v>
      </c>
      <c r="AP152" s="25">
        <v>200</v>
      </c>
      <c r="AQ152" s="23">
        <v>3080</v>
      </c>
      <c r="AR152" s="25">
        <v>0</v>
      </c>
      <c r="AS152" s="25">
        <v>3280</v>
      </c>
      <c r="AT152" s="25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8">
        <v>3780</v>
      </c>
      <c r="BA152" s="28">
        <v>0</v>
      </c>
      <c r="BB152" s="28">
        <v>62</v>
      </c>
      <c r="BC152" s="28">
        <v>3842</v>
      </c>
      <c r="BD152" s="114">
        <f>SUM(AZ152:BB152)</f>
        <v>3842</v>
      </c>
      <c r="BE152" s="29">
        <f>BC152/E152</f>
        <v>1.7511394712853237</v>
      </c>
      <c r="BF152" s="28">
        <v>31950</v>
      </c>
      <c r="BG152" s="28">
        <v>5007</v>
      </c>
      <c r="BH152" s="28">
        <v>36957</v>
      </c>
      <c r="BI152" s="114">
        <f>SUM(BF152:BG152)</f>
        <v>36957</v>
      </c>
      <c r="BJ152" s="28">
        <v>23012</v>
      </c>
      <c r="BK152" s="28">
        <v>63811</v>
      </c>
      <c r="BL152" s="30">
        <v>2095</v>
      </c>
      <c r="BM152" s="30">
        <v>6465</v>
      </c>
      <c r="BN152" s="32">
        <v>7281</v>
      </c>
      <c r="BO152" s="32">
        <v>3556</v>
      </c>
      <c r="BP152" s="32">
        <v>10837</v>
      </c>
      <c r="BQ152" s="32">
        <v>678</v>
      </c>
      <c r="BR152" s="32">
        <v>142</v>
      </c>
      <c r="BS152" s="32">
        <v>820</v>
      </c>
      <c r="BT152" s="32">
        <v>296</v>
      </c>
      <c r="BU152" s="32">
        <v>35</v>
      </c>
      <c r="BV152" s="32">
        <v>331</v>
      </c>
      <c r="BW152" s="32">
        <v>13158</v>
      </c>
      <c r="BX152" s="32">
        <v>10598</v>
      </c>
      <c r="BY152" s="32">
        <v>9</v>
      </c>
      <c r="BZ152" s="32">
        <v>0</v>
      </c>
      <c r="CA152" s="32">
        <v>9</v>
      </c>
      <c r="CB152" s="32">
        <v>32</v>
      </c>
      <c r="CC152" s="32">
        <v>12020</v>
      </c>
      <c r="CD152" s="32">
        <v>52</v>
      </c>
      <c r="CE152" s="34"/>
      <c r="CF152" s="34"/>
      <c r="CG152" s="34"/>
      <c r="CH152" s="118">
        <f>SUM(CE152:CF152)</f>
        <v>0</v>
      </c>
      <c r="CI152" s="35"/>
      <c r="CJ152" s="36">
        <v>2477</v>
      </c>
      <c r="CK152" s="35">
        <f>CJ152/E152</f>
        <v>1.1289881494986327</v>
      </c>
      <c r="CL152" s="34">
        <v>15</v>
      </c>
      <c r="CM152" s="36">
        <v>243</v>
      </c>
      <c r="CN152" s="36">
        <v>1125</v>
      </c>
      <c r="CO152" s="36"/>
      <c r="CP152" s="34"/>
      <c r="CQ152" s="34"/>
      <c r="CR152" s="36">
        <v>2838</v>
      </c>
      <c r="CS152" s="121">
        <f>SUM(CP152:CQ152)</f>
        <v>0</v>
      </c>
      <c r="CT152" s="34">
        <v>26</v>
      </c>
      <c r="CU152" s="34">
        <v>0</v>
      </c>
      <c r="CV152" s="36"/>
      <c r="CW152" s="35"/>
      <c r="CX152" s="35"/>
      <c r="CY152" s="34">
        <v>27</v>
      </c>
      <c r="CZ152" s="34">
        <v>66</v>
      </c>
      <c r="DA152" s="34">
        <v>1</v>
      </c>
      <c r="DB152" s="34">
        <v>3</v>
      </c>
      <c r="DC152" s="34">
        <v>0</v>
      </c>
      <c r="DD152" s="34">
        <v>8</v>
      </c>
      <c r="DE152" s="34">
        <v>0</v>
      </c>
      <c r="DF152" s="34">
        <v>12</v>
      </c>
      <c r="DG152" s="34">
        <v>0</v>
      </c>
      <c r="DH152" s="34">
        <v>0</v>
      </c>
      <c r="DI152" s="34">
        <v>0</v>
      </c>
      <c r="DJ152" s="34">
        <v>0</v>
      </c>
      <c r="DK152" s="34">
        <v>1</v>
      </c>
      <c r="DL152" s="34">
        <v>1</v>
      </c>
      <c r="DM152" s="34">
        <v>1</v>
      </c>
      <c r="DN152" s="34">
        <v>2</v>
      </c>
      <c r="DO152" s="36"/>
      <c r="DP152" s="34">
        <v>1</v>
      </c>
      <c r="DQ152" s="36"/>
      <c r="DR152" s="34">
        <v>4</v>
      </c>
      <c r="DS152" s="34">
        <v>17</v>
      </c>
      <c r="DT152" s="34">
        <v>21</v>
      </c>
      <c r="DU152" s="34">
        <v>8</v>
      </c>
      <c r="DV152" s="34">
        <v>0</v>
      </c>
      <c r="DW152" s="34">
        <v>36</v>
      </c>
      <c r="DX152" s="34">
        <v>0</v>
      </c>
      <c r="DY152" s="34">
        <v>65</v>
      </c>
      <c r="DZ152" s="34">
        <v>0</v>
      </c>
      <c r="EA152" s="34">
        <v>0</v>
      </c>
      <c r="EB152" s="34">
        <v>0</v>
      </c>
      <c r="EC152" s="34">
        <v>0</v>
      </c>
      <c r="ED152" s="34">
        <v>49</v>
      </c>
      <c r="EE152" s="34">
        <v>49</v>
      </c>
      <c r="EF152" s="34">
        <v>26</v>
      </c>
      <c r="EG152" s="34">
        <v>47</v>
      </c>
      <c r="EH152" s="34">
        <v>0</v>
      </c>
      <c r="EI152" s="34">
        <v>10</v>
      </c>
      <c r="EJ152" s="34">
        <v>0</v>
      </c>
      <c r="EK152" s="34">
        <v>83</v>
      </c>
      <c r="EL152" s="34">
        <v>197</v>
      </c>
      <c r="EM152" s="38">
        <f>EL152/E152</f>
        <v>8.9790337283500457E-2</v>
      </c>
      <c r="EN152" s="34">
        <v>3</v>
      </c>
      <c r="EO152" s="34">
        <v>52</v>
      </c>
      <c r="EP152" s="34">
        <v>5</v>
      </c>
      <c r="EQ152" s="34">
        <v>120</v>
      </c>
      <c r="ER152" s="34">
        <v>6</v>
      </c>
      <c r="ES152" s="34">
        <v>2</v>
      </c>
      <c r="ET152" s="34">
        <v>5</v>
      </c>
      <c r="EU152" s="34">
        <v>0</v>
      </c>
      <c r="EV152" s="34">
        <v>3</v>
      </c>
      <c r="EW152" s="34">
        <v>22</v>
      </c>
      <c r="EX152" s="34">
        <v>208</v>
      </c>
      <c r="EY152" s="34">
        <v>300</v>
      </c>
      <c r="EZ152" s="39">
        <v>1620</v>
      </c>
    </row>
    <row r="153" spans="1:156" s="1" customFormat="1" x14ac:dyDescent="0.2">
      <c r="A153" s="1" t="s">
        <v>541</v>
      </c>
      <c r="B153" s="1" t="s">
        <v>542</v>
      </c>
      <c r="C153" s="1" t="s">
        <v>178</v>
      </c>
      <c r="D153" s="45" t="s">
        <v>162</v>
      </c>
      <c r="E153" s="16">
        <v>564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 t="s">
        <v>184</v>
      </c>
      <c r="T153" s="19"/>
      <c r="U153" s="46" t="s">
        <v>171</v>
      </c>
      <c r="V153" s="46" t="s">
        <v>172</v>
      </c>
      <c r="W153" s="21"/>
      <c r="X153" s="21"/>
      <c r="Y153" s="21"/>
      <c r="Z153" s="21"/>
      <c r="AA153" s="21"/>
      <c r="AB153" s="21"/>
      <c r="AC153" s="22"/>
      <c r="AD153" s="22"/>
      <c r="AE153" s="23"/>
      <c r="AF153" s="24"/>
      <c r="AG153" s="26"/>
      <c r="AH153" s="26"/>
      <c r="AI153" s="26"/>
      <c r="AJ153" s="26"/>
      <c r="AK153" s="26"/>
      <c r="AL153" s="23"/>
      <c r="AM153" s="23"/>
      <c r="AN153" s="26"/>
      <c r="AO153" s="23"/>
      <c r="AP153" s="26"/>
      <c r="AQ153" s="23"/>
      <c r="AR153" s="26"/>
      <c r="AS153" s="26"/>
      <c r="AT153" s="26"/>
      <c r="AU153" s="40"/>
      <c r="AV153" s="40"/>
      <c r="AW153" s="40"/>
      <c r="AX153" s="40"/>
      <c r="AY153" s="40"/>
      <c r="AZ153" s="28"/>
      <c r="BA153" s="28"/>
      <c r="BB153" s="28"/>
      <c r="BC153" s="28"/>
      <c r="BD153" s="114">
        <f>SUM(AZ153:BB153)</f>
        <v>0</v>
      </c>
      <c r="BE153" s="29"/>
      <c r="BF153" s="28"/>
      <c r="BG153" s="28"/>
      <c r="BH153" s="28"/>
      <c r="BI153" s="114">
        <f>SUM(BF153:BG153)</f>
        <v>0</v>
      </c>
      <c r="BJ153" s="28"/>
      <c r="BK153" s="28"/>
      <c r="BL153" s="41"/>
      <c r="BM153" s="41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6"/>
      <c r="CF153" s="36"/>
      <c r="CG153" s="36"/>
      <c r="CH153" s="118">
        <f>SUM(CE153:CF153)</f>
        <v>0</v>
      </c>
      <c r="CI153" s="35"/>
      <c r="CJ153" s="36"/>
      <c r="CK153" s="35"/>
      <c r="CL153" s="36"/>
      <c r="CM153" s="36"/>
      <c r="CN153" s="36"/>
      <c r="CO153" s="36"/>
      <c r="CP153" s="36"/>
      <c r="CQ153" s="36"/>
      <c r="CR153" s="36"/>
      <c r="CS153" s="121">
        <f>SUM(CP153:CQ153)</f>
        <v>0</v>
      </c>
      <c r="CT153" s="36"/>
      <c r="CU153" s="36"/>
      <c r="CV153" s="36"/>
      <c r="CW153" s="35"/>
      <c r="CX153" s="35"/>
      <c r="CY153" s="36"/>
      <c r="CZ153" s="36"/>
      <c r="DA153" s="36"/>
      <c r="DB153" s="36"/>
      <c r="DC153" s="36"/>
      <c r="DD153" s="36"/>
      <c r="DE153" s="36"/>
      <c r="DF153" s="34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4"/>
      <c r="DS153" s="36"/>
      <c r="DT153" s="36"/>
      <c r="DU153" s="36"/>
      <c r="DV153" s="36"/>
      <c r="DW153" s="36"/>
      <c r="DX153" s="36"/>
      <c r="DY153" s="34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4"/>
      <c r="EL153" s="34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42"/>
    </row>
    <row r="154" spans="1:156" s="1" customFormat="1" x14ac:dyDescent="0.2">
      <c r="A154" s="1" t="s">
        <v>472</v>
      </c>
      <c r="B154" s="1" t="s">
        <v>473</v>
      </c>
      <c r="C154" s="1" t="s">
        <v>175</v>
      </c>
      <c r="D154" s="15" t="s">
        <v>170</v>
      </c>
      <c r="E154" s="16">
        <v>8935</v>
      </c>
      <c r="F154" s="17">
        <v>38</v>
      </c>
      <c r="G154" s="17">
        <v>14</v>
      </c>
      <c r="H154" s="17">
        <v>35</v>
      </c>
      <c r="I154" s="18">
        <v>52</v>
      </c>
      <c r="J154" s="18">
        <v>14</v>
      </c>
      <c r="K154" s="18">
        <v>35</v>
      </c>
      <c r="L154" s="18">
        <v>38</v>
      </c>
      <c r="M154" s="18">
        <v>374</v>
      </c>
      <c r="N154" s="16">
        <v>1566</v>
      </c>
      <c r="O154" s="18">
        <v>461</v>
      </c>
      <c r="P154" s="16">
        <v>1940</v>
      </c>
      <c r="Q154" s="18"/>
      <c r="R154" s="18"/>
      <c r="S154" s="16">
        <v>10300</v>
      </c>
      <c r="T154" s="19">
        <f>S154/E154</f>
        <v>1.1527700055959709</v>
      </c>
      <c r="U154" s="20" t="s">
        <v>171</v>
      </c>
      <c r="V154" s="20" t="s">
        <v>172</v>
      </c>
      <c r="W154" s="21">
        <v>40</v>
      </c>
      <c r="X154" s="21">
        <v>70</v>
      </c>
      <c r="Y154" s="21">
        <v>0</v>
      </c>
      <c r="Z154" s="21">
        <v>110</v>
      </c>
      <c r="AA154" s="21">
        <v>202</v>
      </c>
      <c r="AB154" s="21">
        <v>312</v>
      </c>
      <c r="AC154" s="22">
        <v>0</v>
      </c>
      <c r="AD154" s="21">
        <v>6</v>
      </c>
      <c r="AE154" s="23">
        <v>627859</v>
      </c>
      <c r="AF154" s="24">
        <f>AE154/E154</f>
        <v>70.269613878007831</v>
      </c>
      <c r="AG154" s="25">
        <v>50</v>
      </c>
      <c r="AH154" s="25">
        <v>50</v>
      </c>
      <c r="AI154" s="25">
        <v>1175</v>
      </c>
      <c r="AJ154" s="26" t="s">
        <v>451</v>
      </c>
      <c r="AK154" s="25">
        <v>11570</v>
      </c>
      <c r="AL154" s="23">
        <v>12745</v>
      </c>
      <c r="AM154" s="23">
        <f>AE154+AL154</f>
        <v>640604</v>
      </c>
      <c r="AN154" s="25">
        <v>0</v>
      </c>
      <c r="AO154" s="23">
        <f>AM154+AN154</f>
        <v>640604</v>
      </c>
      <c r="AP154" s="25">
        <v>200</v>
      </c>
      <c r="AQ154" s="23">
        <v>920</v>
      </c>
      <c r="AR154" s="25">
        <v>2100</v>
      </c>
      <c r="AS154" s="25">
        <v>3220</v>
      </c>
      <c r="AT154" s="25">
        <v>1500</v>
      </c>
      <c r="AU154" s="27">
        <v>0</v>
      </c>
      <c r="AV154" s="27">
        <v>0</v>
      </c>
      <c r="AW154" s="27">
        <v>0</v>
      </c>
      <c r="AX154" s="27">
        <v>0</v>
      </c>
      <c r="AY154" s="27">
        <v>0</v>
      </c>
      <c r="AZ154" s="28">
        <v>31527</v>
      </c>
      <c r="BA154" s="28">
        <v>6791</v>
      </c>
      <c r="BB154" s="28">
        <v>8556</v>
      </c>
      <c r="BC154" s="28">
        <v>46874</v>
      </c>
      <c r="BD154" s="114">
        <f>SUM(AZ154:BB154)</f>
        <v>46874</v>
      </c>
      <c r="BE154" s="29">
        <f>BC154/E154</f>
        <v>5.246110800223839</v>
      </c>
      <c r="BF154" s="28">
        <v>373531</v>
      </c>
      <c r="BG154" s="28">
        <v>131900</v>
      </c>
      <c r="BH154" s="28">
        <v>505431</v>
      </c>
      <c r="BI154" s="114">
        <f>SUM(BF154:BG154)</f>
        <v>505431</v>
      </c>
      <c r="BJ154" s="28">
        <v>88299</v>
      </c>
      <c r="BK154" s="28">
        <v>640604</v>
      </c>
      <c r="BL154" s="30">
        <v>3740</v>
      </c>
      <c r="BM154" s="30">
        <v>0</v>
      </c>
      <c r="BN154" s="32">
        <v>25997</v>
      </c>
      <c r="BO154" s="32">
        <v>10297</v>
      </c>
      <c r="BP154" s="32">
        <v>36294</v>
      </c>
      <c r="BQ154" s="32">
        <v>1760</v>
      </c>
      <c r="BR154" s="32">
        <v>517</v>
      </c>
      <c r="BS154" s="32">
        <v>2277</v>
      </c>
      <c r="BT154" s="32">
        <v>1591</v>
      </c>
      <c r="BU154" s="32">
        <v>241</v>
      </c>
      <c r="BV154" s="32">
        <v>1832</v>
      </c>
      <c r="BW154" s="32">
        <v>13275</v>
      </c>
      <c r="BX154" s="32">
        <v>10702</v>
      </c>
      <c r="BY154" s="32">
        <v>51</v>
      </c>
      <c r="BZ154" s="32">
        <v>7</v>
      </c>
      <c r="CA154" s="32">
        <v>58</v>
      </c>
      <c r="CB154" s="32">
        <v>222</v>
      </c>
      <c r="CC154" s="32">
        <v>40625</v>
      </c>
      <c r="CD154" s="32">
        <v>55</v>
      </c>
      <c r="CE154" s="37">
        <v>1492</v>
      </c>
      <c r="CF154" s="34">
        <v>304</v>
      </c>
      <c r="CG154" s="37">
        <v>1796</v>
      </c>
      <c r="CH154" s="118">
        <f>SUM(CE154:CF154)</f>
        <v>1796</v>
      </c>
      <c r="CI154" s="35">
        <f>CG154/E154</f>
        <v>0.20100727476217123</v>
      </c>
      <c r="CJ154" s="36">
        <v>3569</v>
      </c>
      <c r="CK154" s="35">
        <f>CJ154/E154</f>
        <v>0.39944040290990485</v>
      </c>
      <c r="CL154" s="37">
        <v>2940</v>
      </c>
      <c r="CM154" s="36">
        <v>125</v>
      </c>
      <c r="CN154" s="36">
        <v>5742</v>
      </c>
      <c r="CO154" s="36">
        <v>6132</v>
      </c>
      <c r="CP154" s="37">
        <v>11387</v>
      </c>
      <c r="CQ154" s="34">
        <v>4174</v>
      </c>
      <c r="CR154" s="36">
        <v>15561</v>
      </c>
      <c r="CS154" s="121">
        <f>SUM(CP154:CQ154)</f>
        <v>15561</v>
      </c>
      <c r="CT154" s="34">
        <v>192</v>
      </c>
      <c r="CU154" s="34"/>
      <c r="CV154" s="36">
        <v>27435</v>
      </c>
      <c r="CW154" s="35">
        <f>CV154/E154</f>
        <v>3.0705092333519866</v>
      </c>
      <c r="CX154" s="35">
        <f>CV154/CJ154</f>
        <v>7.6870271784813671</v>
      </c>
      <c r="CY154" s="37">
        <v>6357</v>
      </c>
      <c r="CZ154" s="37">
        <v>5971</v>
      </c>
      <c r="DA154" s="34">
        <v>0</v>
      </c>
      <c r="DB154" s="34">
        <v>0</v>
      </c>
      <c r="DC154" s="34">
        <v>0</v>
      </c>
      <c r="DD154" s="34">
        <v>3</v>
      </c>
      <c r="DE154" s="34">
        <v>1</v>
      </c>
      <c r="DF154" s="34">
        <v>4</v>
      </c>
      <c r="DG154" s="34">
        <v>9</v>
      </c>
      <c r="DH154" s="34">
        <v>0</v>
      </c>
      <c r="DI154" s="34">
        <v>0</v>
      </c>
      <c r="DJ154" s="34">
        <v>0</v>
      </c>
      <c r="DK154" s="34">
        <v>9</v>
      </c>
      <c r="DL154" s="34">
        <v>18</v>
      </c>
      <c r="DM154" s="34">
        <v>1</v>
      </c>
      <c r="DN154" s="34">
        <v>15</v>
      </c>
      <c r="DO154" s="34">
        <v>16</v>
      </c>
      <c r="DP154" s="34">
        <v>64</v>
      </c>
      <c r="DQ154" s="34">
        <v>9</v>
      </c>
      <c r="DR154" s="34">
        <v>105</v>
      </c>
      <c r="DS154" s="34">
        <v>127</v>
      </c>
      <c r="DT154" s="34">
        <v>0</v>
      </c>
      <c r="DU154" s="34">
        <v>0</v>
      </c>
      <c r="DV154" s="34">
        <v>0</v>
      </c>
      <c r="DW154" s="34">
        <v>20</v>
      </c>
      <c r="DX154" s="34">
        <v>22</v>
      </c>
      <c r="DY154" s="34">
        <v>42</v>
      </c>
      <c r="DZ154" s="34">
        <v>92</v>
      </c>
      <c r="EA154" s="34">
        <v>169</v>
      </c>
      <c r="EB154" s="34">
        <v>0</v>
      </c>
      <c r="EC154" s="34">
        <v>0</v>
      </c>
      <c r="ED154" s="34">
        <v>177</v>
      </c>
      <c r="EE154" s="34">
        <v>438</v>
      </c>
      <c r="EF154" s="34">
        <v>2</v>
      </c>
      <c r="EG154" s="34">
        <v>99</v>
      </c>
      <c r="EH154" s="34">
        <v>91</v>
      </c>
      <c r="EI154" s="34">
        <v>786</v>
      </c>
      <c r="EJ154" s="34">
        <v>257</v>
      </c>
      <c r="EK154" s="34">
        <v>1235</v>
      </c>
      <c r="EL154" s="34">
        <v>1715</v>
      </c>
      <c r="EM154" s="38">
        <f>EL154/E154</f>
        <v>0.1919418019026301</v>
      </c>
      <c r="EN154" s="34">
        <v>12</v>
      </c>
      <c r="EO154" s="34">
        <v>763</v>
      </c>
      <c r="EP154" s="34">
        <v>36</v>
      </c>
      <c r="EQ154" s="34">
        <v>590</v>
      </c>
      <c r="ER154" s="34">
        <v>0</v>
      </c>
      <c r="ES154" s="34">
        <v>124</v>
      </c>
      <c r="ET154" s="34">
        <v>20</v>
      </c>
      <c r="EU154" s="34">
        <v>2</v>
      </c>
      <c r="EV154" s="34">
        <v>15</v>
      </c>
      <c r="EW154" s="34">
        <v>25</v>
      </c>
      <c r="EX154" s="34">
        <v>616</v>
      </c>
      <c r="EY154" s="37">
        <v>3740</v>
      </c>
      <c r="EZ154" s="39">
        <v>15818</v>
      </c>
    </row>
    <row r="155" spans="1:156" s="1" customFormat="1" x14ac:dyDescent="0.2">
      <c r="A155" s="1" t="s">
        <v>474</v>
      </c>
      <c r="B155" s="1" t="s">
        <v>475</v>
      </c>
      <c r="C155" s="1" t="s">
        <v>193</v>
      </c>
      <c r="D155" s="15" t="s">
        <v>162</v>
      </c>
      <c r="E155" s="16">
        <v>13240</v>
      </c>
      <c r="F155" s="17">
        <v>52</v>
      </c>
      <c r="G155" s="17">
        <v>0</v>
      </c>
      <c r="H155" s="17">
        <v>52</v>
      </c>
      <c r="I155" s="18">
        <v>52</v>
      </c>
      <c r="J155" s="18">
        <v>0</v>
      </c>
      <c r="K155" s="18">
        <v>52</v>
      </c>
      <c r="L155" s="18">
        <v>52</v>
      </c>
      <c r="M155" s="18">
        <v>180</v>
      </c>
      <c r="N155" s="16">
        <v>2160</v>
      </c>
      <c r="O155" s="18">
        <v>0</v>
      </c>
      <c r="P155" s="16">
        <v>2340</v>
      </c>
      <c r="Q155" s="18"/>
      <c r="R155" s="18"/>
      <c r="S155" s="16">
        <v>15477</v>
      </c>
      <c r="T155" s="19">
        <f>S155/E155</f>
        <v>1.1689577039274925</v>
      </c>
      <c r="U155" s="20" t="s">
        <v>171</v>
      </c>
      <c r="V155" s="20" t="s">
        <v>172</v>
      </c>
      <c r="W155" s="21">
        <v>35.200000000000003</v>
      </c>
      <c r="X155" s="21">
        <v>35</v>
      </c>
      <c r="Y155" s="21">
        <v>105</v>
      </c>
      <c r="Z155" s="21">
        <v>175.2</v>
      </c>
      <c r="AA155" s="21">
        <v>7.1999999999999993</v>
      </c>
      <c r="AB155" s="21">
        <v>182.39999999999998</v>
      </c>
      <c r="AC155" s="22">
        <v>0</v>
      </c>
      <c r="AD155" s="21">
        <v>85</v>
      </c>
      <c r="AE155" s="23">
        <v>402034</v>
      </c>
      <c r="AF155" s="24">
        <f>AE155/E155</f>
        <v>30.365105740181267</v>
      </c>
      <c r="AG155" s="25">
        <v>20</v>
      </c>
      <c r="AH155" s="25">
        <v>20</v>
      </c>
      <c r="AI155" s="25">
        <v>2800</v>
      </c>
      <c r="AJ155" s="26" t="s">
        <v>451</v>
      </c>
      <c r="AK155" s="25">
        <v>21425</v>
      </c>
      <c r="AL155" s="23">
        <v>24225</v>
      </c>
      <c r="AM155" s="23">
        <f>AE155+AL155</f>
        <v>426259</v>
      </c>
      <c r="AN155" s="25">
        <v>0</v>
      </c>
      <c r="AO155" s="23">
        <f>AM155+AN155</f>
        <v>426259</v>
      </c>
      <c r="AP155" s="25">
        <v>0</v>
      </c>
      <c r="AQ155" s="23">
        <v>520</v>
      </c>
      <c r="AR155" s="25">
        <v>0</v>
      </c>
      <c r="AS155" s="25">
        <v>520</v>
      </c>
      <c r="AT155" s="25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8">
        <v>20630</v>
      </c>
      <c r="BA155" s="28">
        <v>9970</v>
      </c>
      <c r="BB155" s="28">
        <v>1000</v>
      </c>
      <c r="BC155" s="28">
        <v>31600</v>
      </c>
      <c r="BD155" s="114">
        <f>SUM(AZ155:BB155)</f>
        <v>31600</v>
      </c>
      <c r="BE155" s="29">
        <f>BC155/E155</f>
        <v>2.3867069486404833</v>
      </c>
      <c r="BF155" s="28">
        <v>271609</v>
      </c>
      <c r="BG155" s="28">
        <v>45000</v>
      </c>
      <c r="BH155" s="28">
        <v>316609</v>
      </c>
      <c r="BI155" s="114">
        <f>SUM(BF155:BG155)</f>
        <v>316609</v>
      </c>
      <c r="BJ155" s="28">
        <v>78050</v>
      </c>
      <c r="BK155" s="28">
        <v>426259</v>
      </c>
      <c r="BL155" s="30">
        <v>0</v>
      </c>
      <c r="BM155" s="30">
        <v>0</v>
      </c>
      <c r="BN155" s="32">
        <v>19296</v>
      </c>
      <c r="BO155" s="32">
        <v>10849</v>
      </c>
      <c r="BP155" s="32">
        <v>30145</v>
      </c>
      <c r="BQ155" s="32">
        <v>2025</v>
      </c>
      <c r="BR155" s="32">
        <v>391</v>
      </c>
      <c r="BS155" s="32">
        <v>2416</v>
      </c>
      <c r="BT155" s="32">
        <v>824</v>
      </c>
      <c r="BU155" s="32">
        <v>194</v>
      </c>
      <c r="BV155" s="32">
        <v>1018</v>
      </c>
      <c r="BW155" s="32">
        <v>13158</v>
      </c>
      <c r="BX155" s="32">
        <v>10598</v>
      </c>
      <c r="BY155" s="32">
        <v>0</v>
      </c>
      <c r="BZ155" s="32">
        <v>0</v>
      </c>
      <c r="CA155" s="32">
        <v>0</v>
      </c>
      <c r="CB155" s="32">
        <v>75</v>
      </c>
      <c r="CC155" s="32">
        <v>33654</v>
      </c>
      <c r="CD155" s="32">
        <v>54</v>
      </c>
      <c r="CE155" s="37">
        <v>3494</v>
      </c>
      <c r="CF155" s="34">
        <v>809</v>
      </c>
      <c r="CG155" s="37">
        <v>4303</v>
      </c>
      <c r="CH155" s="118">
        <f>SUM(CE155:CF155)</f>
        <v>4303</v>
      </c>
      <c r="CI155" s="35">
        <f>CG155/E155</f>
        <v>0.32500000000000001</v>
      </c>
      <c r="CJ155" s="36">
        <v>5286</v>
      </c>
      <c r="CK155" s="35">
        <f>CJ155/E155</f>
        <v>0.39924471299093656</v>
      </c>
      <c r="CL155" s="37">
        <v>4204</v>
      </c>
      <c r="CM155" s="36"/>
      <c r="CN155" s="36">
        <v>8960</v>
      </c>
      <c r="CO155" s="36">
        <v>6177</v>
      </c>
      <c r="CP155" s="34"/>
      <c r="CQ155" s="34"/>
      <c r="CR155" s="36">
        <v>31987</v>
      </c>
      <c r="CS155" s="121">
        <f>SUM(CP155:CQ155)</f>
        <v>0</v>
      </c>
      <c r="CT155" s="34">
        <v>428</v>
      </c>
      <c r="CU155" s="37">
        <v>5096</v>
      </c>
      <c r="CV155" s="36">
        <v>47124</v>
      </c>
      <c r="CW155" s="35">
        <f>CV155/E155</f>
        <v>3.5592145015105738</v>
      </c>
      <c r="CX155" s="35">
        <f>CV155/CJ155</f>
        <v>8.9148694665153236</v>
      </c>
      <c r="CY155" s="34">
        <v>698</v>
      </c>
      <c r="CZ155" s="37">
        <v>1243</v>
      </c>
      <c r="DA155" s="34">
        <v>0</v>
      </c>
      <c r="DB155" s="34">
        <v>0</v>
      </c>
      <c r="DC155" s="34">
        <v>0</v>
      </c>
      <c r="DD155" s="34">
        <v>0</v>
      </c>
      <c r="DE155" s="34">
        <v>0</v>
      </c>
      <c r="DF155" s="34">
        <v>0</v>
      </c>
      <c r="DG155" s="34">
        <v>0</v>
      </c>
      <c r="DH155" s="34">
        <v>0</v>
      </c>
      <c r="DI155" s="34">
        <v>0</v>
      </c>
      <c r="DJ155" s="34">
        <v>0</v>
      </c>
      <c r="DK155" s="34">
        <v>8</v>
      </c>
      <c r="DL155" s="34">
        <v>8</v>
      </c>
      <c r="DM155" s="34">
        <v>0</v>
      </c>
      <c r="DN155" s="34">
        <v>0</v>
      </c>
      <c r="DO155" s="34">
        <v>0</v>
      </c>
      <c r="DP155" s="34">
        <v>0</v>
      </c>
      <c r="DQ155" s="34">
        <v>5</v>
      </c>
      <c r="DR155" s="34">
        <v>5</v>
      </c>
      <c r="DS155" s="34">
        <v>13</v>
      </c>
      <c r="DT155" s="36"/>
      <c r="DU155" s="36"/>
      <c r="DV155" s="36"/>
      <c r="DW155" s="36"/>
      <c r="DX155" s="36"/>
      <c r="DY155" s="34">
        <v>0</v>
      </c>
      <c r="DZ155" s="36"/>
      <c r="EA155" s="36"/>
      <c r="EB155" s="36"/>
      <c r="EC155" s="36"/>
      <c r="ED155" s="36"/>
      <c r="EE155" s="36">
        <v>0</v>
      </c>
      <c r="EF155" s="36"/>
      <c r="EG155" s="36"/>
      <c r="EH155" s="36"/>
      <c r="EI155" s="36"/>
      <c r="EJ155" s="34">
        <v>34</v>
      </c>
      <c r="EK155" s="34">
        <v>34</v>
      </c>
      <c r="EL155" s="34">
        <v>34</v>
      </c>
      <c r="EM155" s="38">
        <f>EL155/E155</f>
        <v>2.5679758308157102E-3</v>
      </c>
      <c r="EN155" s="34">
        <v>0</v>
      </c>
      <c r="EO155" s="34">
        <v>0</v>
      </c>
      <c r="EP155" s="34">
        <v>31</v>
      </c>
      <c r="EQ155" s="34">
        <v>992</v>
      </c>
      <c r="ER155" s="34">
        <v>0</v>
      </c>
      <c r="ES155" s="34">
        <v>209</v>
      </c>
      <c r="ET155" s="34">
        <v>0</v>
      </c>
      <c r="EU155" s="34">
        <v>0</v>
      </c>
      <c r="EV155" s="34">
        <v>3</v>
      </c>
      <c r="EW155" s="34">
        <v>52</v>
      </c>
      <c r="EX155" s="37">
        <v>1238</v>
      </c>
      <c r="EY155" s="37">
        <v>1872</v>
      </c>
      <c r="EZ155" s="39">
        <v>6713</v>
      </c>
    </row>
    <row r="156" spans="1:156" s="1" customFormat="1" x14ac:dyDescent="0.2">
      <c r="A156" s="1" t="s">
        <v>176</v>
      </c>
      <c r="B156" s="1" t="s">
        <v>177</v>
      </c>
      <c r="C156" s="1" t="s">
        <v>178</v>
      </c>
      <c r="D156" s="15" t="s">
        <v>162</v>
      </c>
      <c r="E156" s="16">
        <v>7162</v>
      </c>
      <c r="F156" s="17">
        <v>41</v>
      </c>
      <c r="G156" s="17">
        <v>11</v>
      </c>
      <c r="H156" s="17">
        <v>41</v>
      </c>
      <c r="I156" s="18">
        <v>52</v>
      </c>
      <c r="J156" s="18">
        <v>11</v>
      </c>
      <c r="K156" s="18">
        <v>41</v>
      </c>
      <c r="L156" s="18">
        <v>41</v>
      </c>
      <c r="M156" s="16">
        <v>1422</v>
      </c>
      <c r="N156" s="18">
        <v>0</v>
      </c>
      <c r="O156" s="18">
        <v>176</v>
      </c>
      <c r="P156" s="16">
        <v>1422</v>
      </c>
      <c r="Q156" s="18"/>
      <c r="R156" s="18"/>
      <c r="S156" s="16">
        <v>22146</v>
      </c>
      <c r="T156" s="19">
        <f>S156/E156</f>
        <v>3.0921530298799218</v>
      </c>
      <c r="U156" s="20" t="s">
        <v>163</v>
      </c>
      <c r="V156" s="20" t="s">
        <v>164</v>
      </c>
      <c r="W156" s="21">
        <v>100</v>
      </c>
      <c r="X156" s="21">
        <v>0</v>
      </c>
      <c r="Y156" s="21">
        <v>80</v>
      </c>
      <c r="Z156" s="21">
        <v>180</v>
      </c>
      <c r="AA156" s="21">
        <v>70</v>
      </c>
      <c r="AB156" s="21">
        <v>250</v>
      </c>
      <c r="AC156" s="21">
        <v>14</v>
      </c>
      <c r="AD156" s="21">
        <v>10</v>
      </c>
      <c r="AE156" s="23">
        <v>115000</v>
      </c>
      <c r="AF156" s="24">
        <f>AE156/E156</f>
        <v>16.056967327562134</v>
      </c>
      <c r="AG156" s="25">
        <v>15</v>
      </c>
      <c r="AH156" s="25">
        <v>15</v>
      </c>
      <c r="AI156" s="25">
        <v>2085</v>
      </c>
      <c r="AJ156" s="26" t="s">
        <v>165</v>
      </c>
      <c r="AK156" s="25">
        <v>296322</v>
      </c>
      <c r="AL156" s="23">
        <v>298407</v>
      </c>
      <c r="AM156" s="23">
        <f>AE156+AL156</f>
        <v>413407</v>
      </c>
      <c r="AN156" s="25">
        <v>66882</v>
      </c>
      <c r="AO156" s="23">
        <f>AM156+AN156</f>
        <v>480289</v>
      </c>
      <c r="AP156" s="25">
        <v>66287</v>
      </c>
      <c r="AQ156" s="23">
        <v>683</v>
      </c>
      <c r="AR156" s="25">
        <v>1000</v>
      </c>
      <c r="AS156" s="25">
        <v>67970</v>
      </c>
      <c r="AT156" s="25">
        <v>136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8">
        <v>16131</v>
      </c>
      <c r="BA156" s="28">
        <v>2750</v>
      </c>
      <c r="BB156" s="28">
        <v>2077</v>
      </c>
      <c r="BC156" s="28">
        <v>20958</v>
      </c>
      <c r="BD156" s="114">
        <f>SUM(AZ156:BB156)</f>
        <v>20958</v>
      </c>
      <c r="BE156" s="29">
        <f>BC156/E156</f>
        <v>2.9262775760960626</v>
      </c>
      <c r="BF156" s="28">
        <v>279568</v>
      </c>
      <c r="BG156" s="28">
        <v>63623</v>
      </c>
      <c r="BH156" s="28">
        <v>343191</v>
      </c>
      <c r="BI156" s="114">
        <f>SUM(BF156:BG156)</f>
        <v>343191</v>
      </c>
      <c r="BJ156" s="28">
        <v>210841</v>
      </c>
      <c r="BK156" s="28">
        <v>574990</v>
      </c>
      <c r="BL156" s="30">
        <v>0</v>
      </c>
      <c r="BM156" s="30">
        <v>0</v>
      </c>
      <c r="BN156" s="32">
        <v>21576</v>
      </c>
      <c r="BO156" s="32">
        <v>8119</v>
      </c>
      <c r="BP156" s="32">
        <v>29695</v>
      </c>
      <c r="BQ156" s="32">
        <v>1675</v>
      </c>
      <c r="BR156" s="32">
        <v>364</v>
      </c>
      <c r="BS156" s="32">
        <v>2039</v>
      </c>
      <c r="BT156" s="32">
        <v>945</v>
      </c>
      <c r="BU156" s="32">
        <v>213</v>
      </c>
      <c r="BV156" s="32">
        <v>1158</v>
      </c>
      <c r="BW156" s="32">
        <v>12598</v>
      </c>
      <c r="BX156" s="32">
        <v>9097</v>
      </c>
      <c r="BY156" s="32">
        <v>30</v>
      </c>
      <c r="BZ156" s="32">
        <v>3</v>
      </c>
      <c r="CA156" s="32">
        <v>33</v>
      </c>
      <c r="CB156" s="32">
        <v>1</v>
      </c>
      <c r="CC156" s="32">
        <v>32893</v>
      </c>
      <c r="CD156" s="32">
        <v>52</v>
      </c>
      <c r="CE156" s="37">
        <v>3188</v>
      </c>
      <c r="CF156" s="34">
        <v>737</v>
      </c>
      <c r="CG156" s="37">
        <v>3925</v>
      </c>
      <c r="CH156" s="118">
        <f>SUM(CE156:CF156)</f>
        <v>3925</v>
      </c>
      <c r="CI156" s="35">
        <f>CG156/E156</f>
        <v>0.54803127617983804</v>
      </c>
      <c r="CJ156" s="36">
        <v>22498</v>
      </c>
      <c r="CK156" s="35">
        <f>CJ156/E156</f>
        <v>3.1413013124825468</v>
      </c>
      <c r="CL156" s="34">
        <v>0</v>
      </c>
      <c r="CM156" s="36">
        <v>1927</v>
      </c>
      <c r="CN156" s="36">
        <v>4015</v>
      </c>
      <c r="CO156" s="36">
        <v>214</v>
      </c>
      <c r="CP156" s="37">
        <v>20650</v>
      </c>
      <c r="CQ156" s="34">
        <v>16649</v>
      </c>
      <c r="CR156" s="36">
        <v>37299</v>
      </c>
      <c r="CS156" s="121">
        <f>SUM(CP156:CQ156)</f>
        <v>37299</v>
      </c>
      <c r="CT156" s="34">
        <v>7</v>
      </c>
      <c r="CU156" s="37">
        <v>1612</v>
      </c>
      <c r="CV156" s="36">
        <v>41528</v>
      </c>
      <c r="CW156" s="35">
        <f>CV156/E156</f>
        <v>5.7983803406869585</v>
      </c>
      <c r="CX156" s="35">
        <f>CV156/CJ156</f>
        <v>1.845852964707974</v>
      </c>
      <c r="CY156" s="34">
        <v>271</v>
      </c>
      <c r="CZ156" s="34">
        <v>467</v>
      </c>
      <c r="DA156" s="34">
        <v>32</v>
      </c>
      <c r="DB156" s="34">
        <v>15</v>
      </c>
      <c r="DC156" s="34">
        <v>3</v>
      </c>
      <c r="DD156" s="34">
        <v>11</v>
      </c>
      <c r="DE156" s="34">
        <v>0</v>
      </c>
      <c r="DF156" s="34">
        <v>61</v>
      </c>
      <c r="DG156" s="34">
        <v>6</v>
      </c>
      <c r="DH156" s="34">
        <v>2</v>
      </c>
      <c r="DI156" s="34">
        <v>0</v>
      </c>
      <c r="DJ156" s="34">
        <v>1</v>
      </c>
      <c r="DK156" s="34">
        <v>0</v>
      </c>
      <c r="DL156" s="34">
        <v>9</v>
      </c>
      <c r="DM156" s="34">
        <v>0</v>
      </c>
      <c r="DN156" s="34">
        <v>0</v>
      </c>
      <c r="DO156" s="34">
        <v>0</v>
      </c>
      <c r="DP156" s="34">
        <v>9</v>
      </c>
      <c r="DQ156" s="34">
        <v>0</v>
      </c>
      <c r="DR156" s="34">
        <v>9</v>
      </c>
      <c r="DS156" s="34">
        <v>79</v>
      </c>
      <c r="DT156" s="34">
        <v>353</v>
      </c>
      <c r="DU156" s="34">
        <v>255</v>
      </c>
      <c r="DV156" s="34">
        <v>22</v>
      </c>
      <c r="DW156" s="34">
        <v>250</v>
      </c>
      <c r="DX156" s="34">
        <v>0</v>
      </c>
      <c r="DY156" s="34">
        <v>880</v>
      </c>
      <c r="DZ156" s="34">
        <v>62</v>
      </c>
      <c r="EA156" s="34">
        <v>105</v>
      </c>
      <c r="EB156" s="34">
        <v>0</v>
      </c>
      <c r="EC156" s="34">
        <v>40</v>
      </c>
      <c r="ED156" s="34">
        <v>0</v>
      </c>
      <c r="EE156" s="34">
        <v>207</v>
      </c>
      <c r="EF156" s="34">
        <v>0</v>
      </c>
      <c r="EG156" s="34">
        <v>0</v>
      </c>
      <c r="EH156" s="34">
        <v>0</v>
      </c>
      <c r="EI156" s="34">
        <v>380</v>
      </c>
      <c r="EJ156" s="34">
        <v>0</v>
      </c>
      <c r="EK156" s="34">
        <v>380</v>
      </c>
      <c r="EL156" s="34">
        <v>1467</v>
      </c>
      <c r="EM156" s="38">
        <f>EL156/E156</f>
        <v>0.20483105277855349</v>
      </c>
      <c r="EN156" s="34">
        <v>29</v>
      </c>
      <c r="EO156" s="34">
        <v>675</v>
      </c>
      <c r="EP156" s="34">
        <v>4</v>
      </c>
      <c r="EQ156" s="34">
        <v>85</v>
      </c>
      <c r="ER156" s="34">
        <v>0</v>
      </c>
      <c r="ES156" s="34">
        <v>0</v>
      </c>
      <c r="ET156" s="34">
        <v>48</v>
      </c>
      <c r="EU156" s="34">
        <v>0</v>
      </c>
      <c r="EV156" s="34">
        <v>14</v>
      </c>
      <c r="EW156" s="34">
        <v>44</v>
      </c>
      <c r="EX156" s="37">
        <v>1692</v>
      </c>
      <c r="EY156" s="37">
        <v>23144</v>
      </c>
      <c r="EZ156" s="39">
        <v>21000</v>
      </c>
    </row>
    <row r="157" spans="1:156" s="1" customFormat="1" x14ac:dyDescent="0.2">
      <c r="A157" s="1" t="s">
        <v>405</v>
      </c>
      <c r="B157" s="1" t="s">
        <v>406</v>
      </c>
      <c r="C157" s="1" t="s">
        <v>314</v>
      </c>
      <c r="D157" s="15" t="s">
        <v>238</v>
      </c>
      <c r="E157" s="16">
        <v>897</v>
      </c>
      <c r="F157" s="17">
        <v>13</v>
      </c>
      <c r="G157" s="17">
        <v>39</v>
      </c>
      <c r="H157" s="17">
        <v>0</v>
      </c>
      <c r="I157" s="18">
        <v>52</v>
      </c>
      <c r="J157" s="18">
        <v>39</v>
      </c>
      <c r="K157" s="18">
        <v>0</v>
      </c>
      <c r="L157" s="18">
        <v>13</v>
      </c>
      <c r="M157" s="18">
        <v>208</v>
      </c>
      <c r="N157" s="18">
        <v>0</v>
      </c>
      <c r="O157" s="18">
        <v>546</v>
      </c>
      <c r="P157" s="18">
        <v>208</v>
      </c>
      <c r="Q157" s="17"/>
      <c r="R157" s="17"/>
      <c r="S157" s="16">
        <v>1080</v>
      </c>
      <c r="T157" s="19">
        <f>S157/E157</f>
        <v>1.2040133779264215</v>
      </c>
      <c r="U157" s="20" t="s">
        <v>281</v>
      </c>
      <c r="V157" s="20" t="s">
        <v>282</v>
      </c>
      <c r="W157" s="21"/>
      <c r="X157" s="21"/>
      <c r="Y157" s="21"/>
      <c r="Z157" s="21"/>
      <c r="AA157" s="21"/>
      <c r="AB157" s="21"/>
      <c r="AC157" s="22"/>
      <c r="AD157" s="22"/>
      <c r="AE157" s="23">
        <v>30128</v>
      </c>
      <c r="AF157" s="24"/>
      <c r="AG157" s="25">
        <v>0</v>
      </c>
      <c r="AH157" s="25">
        <v>0</v>
      </c>
      <c r="AI157" s="25">
        <v>0</v>
      </c>
      <c r="AJ157" s="26" t="s">
        <v>181</v>
      </c>
      <c r="AK157" s="25">
        <v>0</v>
      </c>
      <c r="AL157" s="23">
        <v>0</v>
      </c>
      <c r="AM157" s="23"/>
      <c r="AN157" s="25">
        <v>0</v>
      </c>
      <c r="AO157" s="23"/>
      <c r="AP157" s="25">
        <v>200</v>
      </c>
      <c r="AQ157" s="23">
        <v>0</v>
      </c>
      <c r="AR157" s="25">
        <v>1500</v>
      </c>
      <c r="AS157" s="25">
        <v>1700</v>
      </c>
      <c r="AT157" s="25">
        <v>0</v>
      </c>
      <c r="AU157" s="40"/>
      <c r="AV157" s="40"/>
      <c r="AW157" s="40"/>
      <c r="AX157" s="40"/>
      <c r="AY157" s="27"/>
      <c r="AZ157" s="28"/>
      <c r="BA157" s="28">
        <v>338</v>
      </c>
      <c r="BB157" s="28"/>
      <c r="BC157" s="28"/>
      <c r="BD157" s="114">
        <f>SUM(AZ157:BB157)</f>
        <v>338</v>
      </c>
      <c r="BE157" s="29"/>
      <c r="BF157" s="28"/>
      <c r="BG157" s="28"/>
      <c r="BH157" s="28"/>
      <c r="BI157" s="114">
        <f>SUM(BF157:BG157)</f>
        <v>0</v>
      </c>
      <c r="BJ157" s="28"/>
      <c r="BK157" s="28"/>
      <c r="BL157" s="30">
        <v>1700</v>
      </c>
      <c r="BM157" s="41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6"/>
      <c r="CF157" s="36"/>
      <c r="CG157" s="36"/>
      <c r="CH157" s="118">
        <f>SUM(CE157:CF157)</f>
        <v>0</v>
      </c>
      <c r="CI157" s="35"/>
      <c r="CJ157" s="36"/>
      <c r="CK157" s="35"/>
      <c r="CL157" s="36"/>
      <c r="CM157" s="36"/>
      <c r="CN157" s="36"/>
      <c r="CO157" s="36"/>
      <c r="CP157" s="36"/>
      <c r="CQ157" s="36"/>
      <c r="CR157" s="36"/>
      <c r="CS157" s="121">
        <f>SUM(CP157:CQ157)</f>
        <v>0</v>
      </c>
      <c r="CT157" s="36"/>
      <c r="CU157" s="36"/>
      <c r="CV157" s="36"/>
      <c r="CW157" s="35"/>
      <c r="CX157" s="35"/>
      <c r="CY157" s="36"/>
      <c r="CZ157" s="36"/>
      <c r="DA157" s="36"/>
      <c r="DB157" s="36"/>
      <c r="DC157" s="36"/>
      <c r="DD157" s="36"/>
      <c r="DE157" s="36"/>
      <c r="DF157" s="34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4"/>
      <c r="DS157" s="36"/>
      <c r="DT157" s="36"/>
      <c r="DU157" s="36"/>
      <c r="DV157" s="36"/>
      <c r="DW157" s="36"/>
      <c r="DX157" s="36"/>
      <c r="DY157" s="34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4"/>
      <c r="EL157" s="34"/>
      <c r="EM157" s="38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42"/>
    </row>
    <row r="158" spans="1:156" s="1" customFormat="1" x14ac:dyDescent="0.2">
      <c r="A158" s="1" t="s">
        <v>407</v>
      </c>
      <c r="B158" s="1" t="s">
        <v>408</v>
      </c>
      <c r="C158" s="1" t="s">
        <v>169</v>
      </c>
      <c r="D158" s="15" t="s">
        <v>170</v>
      </c>
      <c r="E158" s="16">
        <v>1921</v>
      </c>
      <c r="F158" s="17">
        <v>44</v>
      </c>
      <c r="G158" s="17">
        <v>8</v>
      </c>
      <c r="H158" s="17">
        <v>40</v>
      </c>
      <c r="I158" s="18">
        <v>52</v>
      </c>
      <c r="J158" s="18">
        <v>8</v>
      </c>
      <c r="K158" s="18">
        <v>40</v>
      </c>
      <c r="L158" s="18">
        <v>44</v>
      </c>
      <c r="M158" s="18">
        <v>80</v>
      </c>
      <c r="N158" s="18">
        <v>800</v>
      </c>
      <c r="O158" s="18">
        <v>160</v>
      </c>
      <c r="P158" s="18">
        <v>880</v>
      </c>
      <c r="Q158" s="18"/>
      <c r="R158" s="18"/>
      <c r="S158" s="16">
        <v>1500</v>
      </c>
      <c r="T158" s="19">
        <f>S158/E158</f>
        <v>0.78084331077563773</v>
      </c>
      <c r="U158" s="20" t="s">
        <v>171</v>
      </c>
      <c r="V158" s="20" t="s">
        <v>172</v>
      </c>
      <c r="W158" s="21">
        <v>17.600000000000001</v>
      </c>
      <c r="X158" s="21">
        <v>6</v>
      </c>
      <c r="Y158" s="21">
        <v>0</v>
      </c>
      <c r="Z158" s="21">
        <v>23.599999999999998</v>
      </c>
      <c r="AA158" s="21">
        <v>1.2</v>
      </c>
      <c r="AB158" s="21">
        <v>24.8</v>
      </c>
      <c r="AC158" s="22">
        <v>0</v>
      </c>
      <c r="AD158" s="22">
        <v>0.25</v>
      </c>
      <c r="AE158" s="23">
        <v>31950</v>
      </c>
      <c r="AF158" s="24">
        <f>AE158/E158</f>
        <v>16.631962519521082</v>
      </c>
      <c r="AG158" s="25">
        <v>0</v>
      </c>
      <c r="AH158" s="25">
        <v>0</v>
      </c>
      <c r="AI158" s="25">
        <v>0</v>
      </c>
      <c r="AJ158" s="26" t="s">
        <v>181</v>
      </c>
      <c r="AK158" s="25">
        <v>2197</v>
      </c>
      <c r="AL158" s="23">
        <v>2197</v>
      </c>
      <c r="AM158" s="23">
        <f>AE158+AL158</f>
        <v>34147</v>
      </c>
      <c r="AN158" s="25">
        <v>2984</v>
      </c>
      <c r="AO158" s="23">
        <f>AM158+AN158</f>
        <v>37131</v>
      </c>
      <c r="AP158" s="25">
        <v>400</v>
      </c>
      <c r="AQ158" s="23">
        <v>520</v>
      </c>
      <c r="AR158" s="25">
        <v>5500</v>
      </c>
      <c r="AS158" s="25">
        <v>6420</v>
      </c>
      <c r="AT158" s="25">
        <v>1000</v>
      </c>
      <c r="AU158" s="27">
        <v>0</v>
      </c>
      <c r="AV158" s="27">
        <v>0</v>
      </c>
      <c r="AW158" s="27">
        <v>0</v>
      </c>
      <c r="AX158" s="27">
        <v>1000</v>
      </c>
      <c r="AY158" s="27">
        <v>1000</v>
      </c>
      <c r="AZ158" s="28">
        <v>3077</v>
      </c>
      <c r="BA158" s="28">
        <v>594</v>
      </c>
      <c r="BB158" s="28">
        <v>71</v>
      </c>
      <c r="BC158" s="28">
        <v>3742</v>
      </c>
      <c r="BD158" s="114">
        <f>SUM(AZ158:BB158)</f>
        <v>3742</v>
      </c>
      <c r="BE158" s="29">
        <f>BC158/E158</f>
        <v>1.9479437792816241</v>
      </c>
      <c r="BF158" s="28">
        <v>20143</v>
      </c>
      <c r="BG158" s="28">
        <v>2014</v>
      </c>
      <c r="BH158" s="28">
        <v>22157</v>
      </c>
      <c r="BI158" s="114">
        <f>SUM(BF158:BG158)</f>
        <v>22157</v>
      </c>
      <c r="BJ158" s="28">
        <v>7376</v>
      </c>
      <c r="BK158" s="28">
        <v>33275</v>
      </c>
      <c r="BL158" s="30">
        <v>1954</v>
      </c>
      <c r="BM158" s="41"/>
      <c r="BN158" s="32">
        <v>3597</v>
      </c>
      <c r="BO158" s="32">
        <v>3018</v>
      </c>
      <c r="BP158" s="32">
        <v>6615</v>
      </c>
      <c r="BQ158" s="32"/>
      <c r="BR158" s="32"/>
      <c r="BS158" s="32">
        <v>0</v>
      </c>
      <c r="BT158" s="32"/>
      <c r="BU158" s="32"/>
      <c r="BV158" s="32">
        <v>0</v>
      </c>
      <c r="BW158" s="43">
        <v>13158</v>
      </c>
      <c r="BX158" s="32">
        <v>10598</v>
      </c>
      <c r="BY158" s="32"/>
      <c r="BZ158" s="32"/>
      <c r="CA158" s="32">
        <v>0</v>
      </c>
      <c r="CB158" s="32"/>
      <c r="CC158" s="32">
        <v>7353</v>
      </c>
      <c r="CD158" s="32">
        <v>52</v>
      </c>
      <c r="CE158" s="36"/>
      <c r="CF158" s="36"/>
      <c r="CG158" s="34"/>
      <c r="CH158" s="118">
        <f>SUM(CE158:CF158)</f>
        <v>0</v>
      </c>
      <c r="CI158" s="35"/>
      <c r="CJ158" s="36">
        <v>1209</v>
      </c>
      <c r="CK158" s="35">
        <f>CJ158/E158</f>
        <v>0.62935970848516398</v>
      </c>
      <c r="CL158" s="36"/>
      <c r="CM158" s="36">
        <v>300</v>
      </c>
      <c r="CN158" s="36">
        <v>1468</v>
      </c>
      <c r="CO158" s="36">
        <v>0</v>
      </c>
      <c r="CP158" s="36"/>
      <c r="CQ158" s="36"/>
      <c r="CR158" s="36">
        <v>3671</v>
      </c>
      <c r="CS158" s="121">
        <f>SUM(CP158:CQ158)</f>
        <v>0</v>
      </c>
      <c r="CT158" s="36"/>
      <c r="CU158" s="36"/>
      <c r="CV158" s="36">
        <v>5139</v>
      </c>
      <c r="CW158" s="35">
        <f>CV158/E158</f>
        <v>2.6751691827173345</v>
      </c>
      <c r="CX158" s="35">
        <f>CV158/CJ158</f>
        <v>4.2506203473945412</v>
      </c>
      <c r="CY158" s="36">
        <v>654</v>
      </c>
      <c r="CZ158" s="36">
        <v>929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4">
        <v>0</v>
      </c>
      <c r="DG158" s="36">
        <v>0</v>
      </c>
      <c r="DH158" s="36">
        <v>0</v>
      </c>
      <c r="DI158" s="36">
        <v>0</v>
      </c>
      <c r="DJ158" s="36">
        <v>0</v>
      </c>
      <c r="DK158" s="36">
        <v>0</v>
      </c>
      <c r="DL158" s="36">
        <v>0</v>
      </c>
      <c r="DM158" s="36">
        <v>0</v>
      </c>
      <c r="DN158" s="36">
        <v>0</v>
      </c>
      <c r="DO158" s="36">
        <v>0</v>
      </c>
      <c r="DP158" s="36">
        <v>0</v>
      </c>
      <c r="DQ158" s="36">
        <v>3</v>
      </c>
      <c r="DR158" s="34">
        <v>3</v>
      </c>
      <c r="DS158" s="36">
        <v>3</v>
      </c>
      <c r="DT158" s="36">
        <v>0</v>
      </c>
      <c r="DU158" s="36">
        <v>0</v>
      </c>
      <c r="DV158" s="36">
        <v>0</v>
      </c>
      <c r="DW158" s="36">
        <v>0</v>
      </c>
      <c r="DX158" s="36">
        <v>0</v>
      </c>
      <c r="DY158" s="34">
        <v>0</v>
      </c>
      <c r="DZ158" s="36">
        <v>0</v>
      </c>
      <c r="EA158" s="36">
        <v>0</v>
      </c>
      <c r="EB158" s="36">
        <v>0</v>
      </c>
      <c r="EC158" s="36">
        <v>0</v>
      </c>
      <c r="ED158" s="36">
        <v>0</v>
      </c>
      <c r="EE158" s="36">
        <v>0</v>
      </c>
      <c r="EF158" s="36">
        <v>0</v>
      </c>
      <c r="EG158" s="36">
        <v>0</v>
      </c>
      <c r="EH158" s="36">
        <v>0</v>
      </c>
      <c r="EI158" s="36">
        <v>0</v>
      </c>
      <c r="EJ158" s="36">
        <v>18</v>
      </c>
      <c r="EK158" s="34">
        <v>18</v>
      </c>
      <c r="EL158" s="34">
        <v>18</v>
      </c>
      <c r="EM158" s="38">
        <f>EL158/E158</f>
        <v>9.3701197293076521E-3</v>
      </c>
      <c r="EN158" s="36">
        <v>1</v>
      </c>
      <c r="EO158" s="36">
        <v>5</v>
      </c>
      <c r="EP158" s="36">
        <v>0</v>
      </c>
      <c r="EQ158" s="36">
        <v>0</v>
      </c>
      <c r="ER158" s="36">
        <v>1</v>
      </c>
      <c r="ES158" s="36">
        <v>20</v>
      </c>
      <c r="ET158" s="36">
        <v>0</v>
      </c>
      <c r="EU158" s="36">
        <v>0</v>
      </c>
      <c r="EV158" s="34">
        <v>2</v>
      </c>
      <c r="EW158" s="36">
        <v>1</v>
      </c>
      <c r="EX158" s="36">
        <v>10</v>
      </c>
      <c r="EY158" s="36">
        <v>200</v>
      </c>
      <c r="EZ158" s="42">
        <v>2216</v>
      </c>
    </row>
    <row r="159" spans="1:156" s="1" customFormat="1" x14ac:dyDescent="0.2">
      <c r="A159" s="1" t="s">
        <v>476</v>
      </c>
      <c r="B159" s="1" t="s">
        <v>477</v>
      </c>
      <c r="C159" s="1" t="s">
        <v>327</v>
      </c>
      <c r="D159" s="15" t="s">
        <v>170</v>
      </c>
      <c r="E159" s="16">
        <v>4447</v>
      </c>
      <c r="F159" s="17">
        <v>23</v>
      </c>
      <c r="G159" s="17">
        <v>29</v>
      </c>
      <c r="H159" s="17">
        <v>21</v>
      </c>
      <c r="I159" s="18">
        <v>52</v>
      </c>
      <c r="J159" s="18">
        <v>29</v>
      </c>
      <c r="K159" s="18">
        <v>21</v>
      </c>
      <c r="L159" s="18">
        <v>23</v>
      </c>
      <c r="M159" s="18">
        <v>80</v>
      </c>
      <c r="N159" s="18">
        <v>840</v>
      </c>
      <c r="O159" s="16">
        <v>1160</v>
      </c>
      <c r="P159" s="18">
        <v>920</v>
      </c>
      <c r="Q159" s="18"/>
      <c r="R159" s="18"/>
      <c r="S159" s="16">
        <v>6000</v>
      </c>
      <c r="T159" s="19">
        <f>S159/E159</f>
        <v>1.3492241960872497</v>
      </c>
      <c r="U159" s="20" t="s">
        <v>171</v>
      </c>
      <c r="V159" s="20" t="s">
        <v>172</v>
      </c>
      <c r="W159" s="21">
        <v>80</v>
      </c>
      <c r="X159" s="21">
        <v>40</v>
      </c>
      <c r="Y159" s="21">
        <v>80</v>
      </c>
      <c r="Z159" s="21">
        <v>200</v>
      </c>
      <c r="AA159" s="21">
        <v>15.2</v>
      </c>
      <c r="AB159" s="21">
        <v>215.2</v>
      </c>
      <c r="AC159" s="22">
        <v>0</v>
      </c>
      <c r="AD159" s="22">
        <v>0</v>
      </c>
      <c r="AE159" s="23">
        <v>559060</v>
      </c>
      <c r="AF159" s="24">
        <f>AE159/E159</f>
        <v>125.71621317742299</v>
      </c>
      <c r="AG159" s="25">
        <v>20</v>
      </c>
      <c r="AH159" s="25">
        <v>0</v>
      </c>
      <c r="AI159" s="25">
        <v>1460</v>
      </c>
      <c r="AJ159" s="26" t="s">
        <v>451</v>
      </c>
      <c r="AK159" s="25">
        <v>26780</v>
      </c>
      <c r="AL159" s="23">
        <v>28240</v>
      </c>
      <c r="AM159" s="23">
        <f>AE159+AL159</f>
        <v>587300</v>
      </c>
      <c r="AN159" s="25">
        <v>1485</v>
      </c>
      <c r="AO159" s="23">
        <f>AM159+AN159</f>
        <v>588785</v>
      </c>
      <c r="AP159" s="25">
        <v>0</v>
      </c>
      <c r="AQ159" s="23">
        <v>520</v>
      </c>
      <c r="AR159" s="25">
        <v>10500</v>
      </c>
      <c r="AS159" s="25">
        <v>11020</v>
      </c>
      <c r="AT159" s="25">
        <v>0</v>
      </c>
      <c r="AU159" s="27">
        <v>0</v>
      </c>
      <c r="AV159" s="27">
        <v>0</v>
      </c>
      <c r="AW159" s="27">
        <v>0</v>
      </c>
      <c r="AX159" s="27">
        <v>0</v>
      </c>
      <c r="AY159" s="27">
        <v>0</v>
      </c>
      <c r="AZ159" s="28">
        <v>4376</v>
      </c>
      <c r="BA159" s="28">
        <v>2525</v>
      </c>
      <c r="BB159" s="28">
        <v>0</v>
      </c>
      <c r="BC159" s="28">
        <v>6901</v>
      </c>
      <c r="BD159" s="114">
        <f>SUM(AZ159:BB159)</f>
        <v>6901</v>
      </c>
      <c r="BE159" s="29">
        <f>BC159/E159</f>
        <v>1.5518326961996851</v>
      </c>
      <c r="BF159" s="28">
        <v>247597</v>
      </c>
      <c r="BG159" s="28">
        <v>147504</v>
      </c>
      <c r="BH159" s="28">
        <v>395101</v>
      </c>
      <c r="BI159" s="114">
        <f>SUM(BF159:BG159)</f>
        <v>395101</v>
      </c>
      <c r="BJ159" s="28">
        <v>54604</v>
      </c>
      <c r="BK159" s="28">
        <v>456606</v>
      </c>
      <c r="BL159" s="30">
        <v>11020</v>
      </c>
      <c r="BM159" s="30">
        <v>0</v>
      </c>
      <c r="BN159" s="32">
        <v>11913</v>
      </c>
      <c r="BO159" s="32">
        <v>9260</v>
      </c>
      <c r="BP159" s="32">
        <v>21173</v>
      </c>
      <c r="BQ159" s="32">
        <v>2776</v>
      </c>
      <c r="BR159" s="32">
        <v>689</v>
      </c>
      <c r="BS159" s="32">
        <v>3465</v>
      </c>
      <c r="BT159" s="32">
        <v>500</v>
      </c>
      <c r="BU159" s="32">
        <v>677</v>
      </c>
      <c r="BV159" s="32">
        <v>1177</v>
      </c>
      <c r="BW159" s="43">
        <v>13158</v>
      </c>
      <c r="BX159" s="32">
        <v>9977</v>
      </c>
      <c r="BY159" s="32">
        <v>79</v>
      </c>
      <c r="BZ159" s="32">
        <v>8</v>
      </c>
      <c r="CA159" s="32">
        <v>87</v>
      </c>
      <c r="CB159" s="32">
        <v>7</v>
      </c>
      <c r="CC159" s="32">
        <v>25822</v>
      </c>
      <c r="CD159" s="32">
        <v>53</v>
      </c>
      <c r="CE159" s="37">
        <v>5718</v>
      </c>
      <c r="CF159" s="34">
        <v>907</v>
      </c>
      <c r="CG159" s="37">
        <v>6625</v>
      </c>
      <c r="CH159" s="118">
        <f>SUM(CE159:CF159)</f>
        <v>6625</v>
      </c>
      <c r="CI159" s="35">
        <f>CG159/E159</f>
        <v>1.4897683831796718</v>
      </c>
      <c r="CJ159" s="36">
        <v>4345</v>
      </c>
      <c r="CK159" s="35">
        <f>CJ159/E159</f>
        <v>0.97706318866651676</v>
      </c>
      <c r="CL159" s="37">
        <v>2551</v>
      </c>
      <c r="CM159" s="36">
        <v>219</v>
      </c>
      <c r="CN159" s="36">
        <v>4824</v>
      </c>
      <c r="CO159" s="36">
        <v>325</v>
      </c>
      <c r="CP159" s="37">
        <v>35747</v>
      </c>
      <c r="CQ159" s="34">
        <v>693</v>
      </c>
      <c r="CR159" s="36">
        <v>36440</v>
      </c>
      <c r="CS159" s="121">
        <f>SUM(CP159:CQ159)</f>
        <v>36440</v>
      </c>
      <c r="CT159" s="34">
        <v>1</v>
      </c>
      <c r="CU159" s="36" t="s">
        <v>184</v>
      </c>
      <c r="CV159" s="36">
        <v>41589</v>
      </c>
      <c r="CW159" s="35">
        <f>CV159/E159</f>
        <v>9.352147515178773</v>
      </c>
      <c r="CX159" s="35">
        <f>CV159/CJ159</f>
        <v>9.5716915995397009</v>
      </c>
      <c r="CY159" s="34">
        <v>452</v>
      </c>
      <c r="CZ159" s="34">
        <v>505</v>
      </c>
      <c r="DA159" s="34">
        <v>13</v>
      </c>
      <c r="DB159" s="34">
        <v>0</v>
      </c>
      <c r="DC159" s="34">
        <v>0</v>
      </c>
      <c r="DD159" s="36"/>
      <c r="DE159" s="36"/>
      <c r="DF159" s="34">
        <v>13</v>
      </c>
      <c r="DG159" s="34">
        <v>0</v>
      </c>
      <c r="DH159" s="34">
        <v>0</v>
      </c>
      <c r="DI159" s="34">
        <v>0</v>
      </c>
      <c r="DJ159" s="34">
        <v>19</v>
      </c>
      <c r="DK159" s="36"/>
      <c r="DL159" s="34">
        <v>19</v>
      </c>
      <c r="DM159" s="34">
        <v>0</v>
      </c>
      <c r="DN159" s="34">
        <v>0</v>
      </c>
      <c r="DO159" s="34">
        <v>0</v>
      </c>
      <c r="DP159" s="34">
        <v>1</v>
      </c>
      <c r="DQ159" s="36"/>
      <c r="DR159" s="34">
        <v>1</v>
      </c>
      <c r="DS159" s="34">
        <v>33</v>
      </c>
      <c r="DT159" s="34">
        <v>271</v>
      </c>
      <c r="DU159" s="34">
        <v>0</v>
      </c>
      <c r="DV159" s="34">
        <v>0</v>
      </c>
      <c r="DW159" s="34">
        <v>0</v>
      </c>
      <c r="DX159" s="34">
        <v>0</v>
      </c>
      <c r="DY159" s="34">
        <v>271</v>
      </c>
      <c r="DZ159" s="34">
        <v>0</v>
      </c>
      <c r="EA159" s="34">
        <v>0</v>
      </c>
      <c r="EB159" s="34">
        <v>0</v>
      </c>
      <c r="EC159" s="34">
        <v>131</v>
      </c>
      <c r="ED159" s="34">
        <v>0</v>
      </c>
      <c r="EE159" s="34">
        <v>131</v>
      </c>
      <c r="EF159" s="34">
        <v>0</v>
      </c>
      <c r="EG159" s="34">
        <v>0</v>
      </c>
      <c r="EH159" s="34">
        <v>0</v>
      </c>
      <c r="EI159" s="34">
        <v>8</v>
      </c>
      <c r="EJ159" s="34">
        <v>0</v>
      </c>
      <c r="EK159" s="34">
        <v>8</v>
      </c>
      <c r="EL159" s="34">
        <v>410</v>
      </c>
      <c r="EM159" s="38">
        <f>EL159/E159</f>
        <v>9.2196986732628744E-2</v>
      </c>
      <c r="EN159" s="34">
        <v>53</v>
      </c>
      <c r="EO159" s="37">
        <v>3180</v>
      </c>
      <c r="EP159" s="34">
        <v>45</v>
      </c>
      <c r="EQ159" s="34">
        <v>365</v>
      </c>
      <c r="ER159" s="34">
        <v>0</v>
      </c>
      <c r="ES159" s="34">
        <v>0</v>
      </c>
      <c r="ET159" s="34">
        <v>0</v>
      </c>
      <c r="EU159" s="34">
        <v>0</v>
      </c>
      <c r="EV159" s="34">
        <v>8</v>
      </c>
      <c r="EW159" s="34">
        <v>62</v>
      </c>
      <c r="EX159" s="34">
        <v>46</v>
      </c>
      <c r="EY159" s="37">
        <v>1016</v>
      </c>
      <c r="EZ159" s="39">
        <v>14143</v>
      </c>
    </row>
    <row r="160" spans="1:156" s="1" customFormat="1" x14ac:dyDescent="0.2">
      <c r="A160" s="1" t="s">
        <v>409</v>
      </c>
      <c r="B160" s="1" t="s">
        <v>410</v>
      </c>
      <c r="C160" s="1" t="s">
        <v>193</v>
      </c>
      <c r="D160" s="15" t="s">
        <v>170</v>
      </c>
      <c r="E160" s="16">
        <v>6542</v>
      </c>
      <c r="F160" s="17">
        <v>34</v>
      </c>
      <c r="G160" s="17">
        <v>18</v>
      </c>
      <c r="H160" s="17">
        <v>34</v>
      </c>
      <c r="I160" s="18">
        <v>52</v>
      </c>
      <c r="J160" s="18">
        <v>18</v>
      </c>
      <c r="K160" s="18">
        <v>43</v>
      </c>
      <c r="L160" s="18">
        <v>34</v>
      </c>
      <c r="M160" s="17"/>
      <c r="N160" s="17"/>
      <c r="O160" s="17"/>
      <c r="P160" s="18"/>
      <c r="Q160" s="18"/>
      <c r="R160" s="17"/>
      <c r="S160" s="16">
        <v>5000</v>
      </c>
      <c r="T160" s="19">
        <f>S160/E160</f>
        <v>0.76429226536227457</v>
      </c>
      <c r="U160" s="20" t="s">
        <v>163</v>
      </c>
      <c r="V160" s="20" t="s">
        <v>164</v>
      </c>
      <c r="W160" s="21">
        <v>0</v>
      </c>
      <c r="X160" s="21">
        <v>0</v>
      </c>
      <c r="Y160" s="21">
        <v>160</v>
      </c>
      <c r="Z160" s="21">
        <v>160</v>
      </c>
      <c r="AA160" s="21">
        <v>67.2</v>
      </c>
      <c r="AB160" s="21">
        <v>227.2</v>
      </c>
      <c r="AC160" s="22">
        <v>0</v>
      </c>
      <c r="AD160" s="22">
        <v>0</v>
      </c>
      <c r="AE160" s="23">
        <v>164000</v>
      </c>
      <c r="AF160" s="24">
        <f>AE160/E160</f>
        <v>25.068786303882604</v>
      </c>
      <c r="AG160" s="25">
        <v>0</v>
      </c>
      <c r="AH160" s="25">
        <v>0</v>
      </c>
      <c r="AI160" s="25">
        <v>0</v>
      </c>
      <c r="AJ160" s="26" t="s">
        <v>181</v>
      </c>
      <c r="AK160" s="25">
        <v>4101</v>
      </c>
      <c r="AL160" s="23">
        <v>4101</v>
      </c>
      <c r="AM160" s="23">
        <f>AE160+AL160</f>
        <v>168101</v>
      </c>
      <c r="AN160" s="25">
        <v>44376</v>
      </c>
      <c r="AO160" s="23">
        <f>AM160+AN160</f>
        <v>212477</v>
      </c>
      <c r="AP160" s="25">
        <v>0</v>
      </c>
      <c r="AQ160" s="23">
        <v>600</v>
      </c>
      <c r="AR160" s="25">
        <v>19061</v>
      </c>
      <c r="AS160" s="25">
        <v>19661</v>
      </c>
      <c r="AT160" s="25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8"/>
      <c r="BA160" s="28"/>
      <c r="BB160" s="28"/>
      <c r="BC160" s="28">
        <v>8294</v>
      </c>
      <c r="BD160" s="114">
        <f>SUM(AZ160:BB160)</f>
        <v>0</v>
      </c>
      <c r="BE160" s="29">
        <f>BC160/E160</f>
        <v>1.2678080097829409</v>
      </c>
      <c r="BF160" s="28"/>
      <c r="BG160" s="28"/>
      <c r="BH160" s="28">
        <v>93327</v>
      </c>
      <c r="BI160" s="114">
        <f>SUM(BF160:BG160)</f>
        <v>0</v>
      </c>
      <c r="BJ160" s="28">
        <v>39674</v>
      </c>
      <c r="BK160" s="28">
        <v>141295</v>
      </c>
      <c r="BL160" s="30">
        <v>13461</v>
      </c>
      <c r="BM160" s="30">
        <v>0</v>
      </c>
      <c r="BN160" s="32"/>
      <c r="BO160" s="32"/>
      <c r="BP160" s="32">
        <v>15716</v>
      </c>
      <c r="BQ160" s="32"/>
      <c r="BR160" s="32"/>
      <c r="BS160" s="32">
        <v>623</v>
      </c>
      <c r="BT160" s="32"/>
      <c r="BU160" s="32"/>
      <c r="BV160" s="32">
        <v>145</v>
      </c>
      <c r="BW160" s="32"/>
      <c r="BX160" s="32"/>
      <c r="BY160" s="32">
        <v>6</v>
      </c>
      <c r="BZ160" s="32">
        <v>1</v>
      </c>
      <c r="CA160" s="32">
        <v>7</v>
      </c>
      <c r="CB160" s="32">
        <v>20</v>
      </c>
      <c r="CC160" s="32">
        <v>16504</v>
      </c>
      <c r="CD160" s="32">
        <v>53</v>
      </c>
      <c r="CE160" s="34"/>
      <c r="CF160" s="34"/>
      <c r="CG160" s="34">
        <v>858</v>
      </c>
      <c r="CH160" s="118">
        <f>SUM(CE160:CF160)</f>
        <v>0</v>
      </c>
      <c r="CI160" s="35">
        <f>CG160/E160</f>
        <v>0.1311525527361663</v>
      </c>
      <c r="CJ160" s="36">
        <v>4682</v>
      </c>
      <c r="CK160" s="35">
        <f>CJ160/E160</f>
        <v>0.71568327728523384</v>
      </c>
      <c r="CL160" s="34">
        <v>0</v>
      </c>
      <c r="CM160" s="36">
        <v>260</v>
      </c>
      <c r="CN160" s="36">
        <v>2250</v>
      </c>
      <c r="CO160" s="36">
        <v>13</v>
      </c>
      <c r="CP160" s="34"/>
      <c r="CQ160" s="34"/>
      <c r="CR160" s="36">
        <v>8645</v>
      </c>
      <c r="CS160" s="121">
        <f>SUM(CP160:CQ160)</f>
        <v>0</v>
      </c>
      <c r="CT160" s="34">
        <v>0</v>
      </c>
      <c r="CU160" s="34">
        <v>0</v>
      </c>
      <c r="CV160" s="36">
        <v>10908</v>
      </c>
      <c r="CW160" s="35">
        <f>CV160/E160</f>
        <v>1.6673800061143382</v>
      </c>
      <c r="CX160" s="35">
        <f>CV160/CJ160</f>
        <v>2.3297736010252028</v>
      </c>
      <c r="CY160" s="34"/>
      <c r="CZ160" s="34"/>
      <c r="DA160" s="34">
        <v>12</v>
      </c>
      <c r="DB160" s="34">
        <v>10</v>
      </c>
      <c r="DC160" s="34">
        <v>4</v>
      </c>
      <c r="DD160" s="34">
        <v>40</v>
      </c>
      <c r="DE160" s="34">
        <v>3</v>
      </c>
      <c r="DF160" s="34">
        <v>69</v>
      </c>
      <c r="DG160" s="36"/>
      <c r="DH160" s="36"/>
      <c r="DI160" s="36"/>
      <c r="DJ160" s="36"/>
      <c r="DK160" s="34">
        <v>4</v>
      </c>
      <c r="DL160" s="34">
        <v>4</v>
      </c>
      <c r="DM160" s="34">
        <v>3</v>
      </c>
      <c r="DN160" s="34">
        <v>0</v>
      </c>
      <c r="DO160" s="34">
        <v>0</v>
      </c>
      <c r="DP160" s="34">
        <v>21</v>
      </c>
      <c r="DQ160" s="34">
        <v>3</v>
      </c>
      <c r="DR160" s="34">
        <v>27</v>
      </c>
      <c r="DS160" s="34">
        <v>100</v>
      </c>
      <c r="DT160" s="36"/>
      <c r="DU160" s="34">
        <v>153</v>
      </c>
      <c r="DV160" s="34">
        <v>84</v>
      </c>
      <c r="DW160" s="34">
        <v>383</v>
      </c>
      <c r="DX160" s="36"/>
      <c r="DY160" s="34">
        <v>620</v>
      </c>
      <c r="DZ160" s="36"/>
      <c r="EA160" s="36"/>
      <c r="EB160" s="34">
        <v>250</v>
      </c>
      <c r="EC160" s="36"/>
      <c r="ED160" s="36"/>
      <c r="EE160" s="34">
        <v>250</v>
      </c>
      <c r="EF160" s="36"/>
      <c r="EG160" s="34">
        <v>4</v>
      </c>
      <c r="EH160" s="36"/>
      <c r="EI160" s="34">
        <v>76</v>
      </c>
      <c r="EJ160" s="36"/>
      <c r="EK160" s="34">
        <v>80</v>
      </c>
      <c r="EL160" s="34">
        <v>950</v>
      </c>
      <c r="EM160" s="38">
        <f>EL160/E160</f>
        <v>0.14521553041883217</v>
      </c>
      <c r="EN160" s="34">
        <v>3</v>
      </c>
      <c r="EO160" s="34">
        <v>0</v>
      </c>
      <c r="EP160" s="34">
        <v>55</v>
      </c>
      <c r="EQ160" s="37">
        <v>1000</v>
      </c>
      <c r="ER160" s="34">
        <v>0</v>
      </c>
      <c r="ES160" s="34">
        <v>0</v>
      </c>
      <c r="ET160" s="34">
        <v>0</v>
      </c>
      <c r="EU160" s="34">
        <v>1</v>
      </c>
      <c r="EV160" s="34">
        <v>6</v>
      </c>
      <c r="EW160" s="34">
        <v>121</v>
      </c>
      <c r="EX160" s="34">
        <v>486</v>
      </c>
      <c r="EY160" s="37">
        <v>10663</v>
      </c>
      <c r="EZ160" s="39">
        <v>15394</v>
      </c>
    </row>
    <row r="161" spans="1:156" s="1" customFormat="1" x14ac:dyDescent="0.2">
      <c r="A161" s="1" t="s">
        <v>411</v>
      </c>
      <c r="B161" s="1" t="s">
        <v>412</v>
      </c>
      <c r="C161" s="1" t="s">
        <v>199</v>
      </c>
      <c r="D161" s="15" t="s">
        <v>162</v>
      </c>
      <c r="E161" s="16">
        <v>1077</v>
      </c>
      <c r="F161" s="17">
        <v>36</v>
      </c>
      <c r="G161" s="17">
        <v>16</v>
      </c>
      <c r="H161" s="17">
        <v>33</v>
      </c>
      <c r="I161" s="18">
        <v>52</v>
      </c>
      <c r="J161" s="18">
        <v>16</v>
      </c>
      <c r="K161" s="18">
        <v>33</v>
      </c>
      <c r="L161" s="18">
        <v>36</v>
      </c>
      <c r="M161" s="18">
        <v>20</v>
      </c>
      <c r="N161" s="17"/>
      <c r="O161" s="17"/>
      <c r="P161" s="18">
        <v>20</v>
      </c>
      <c r="Q161" s="17"/>
      <c r="R161" s="18"/>
      <c r="S161" s="16">
        <v>2720</v>
      </c>
      <c r="T161" s="19">
        <f>S161/E161</f>
        <v>2.5255338904363973</v>
      </c>
      <c r="U161" s="20" t="s">
        <v>163</v>
      </c>
      <c r="V161" s="20" t="s">
        <v>164</v>
      </c>
      <c r="W161" s="21">
        <v>0</v>
      </c>
      <c r="X161" s="21">
        <v>25</v>
      </c>
      <c r="Y161" s="21">
        <v>0</v>
      </c>
      <c r="Z161" s="21">
        <v>25.2</v>
      </c>
      <c r="AA161" s="21">
        <v>2</v>
      </c>
      <c r="AB161" s="21">
        <v>27.200000000000003</v>
      </c>
      <c r="AC161" s="22">
        <v>0</v>
      </c>
      <c r="AD161" s="21">
        <v>10</v>
      </c>
      <c r="AE161" s="23">
        <v>18000</v>
      </c>
      <c r="AF161" s="24">
        <f>AE161/E161</f>
        <v>16.713091922005571</v>
      </c>
      <c r="AG161" s="25">
        <v>0</v>
      </c>
      <c r="AH161" s="25">
        <v>0</v>
      </c>
      <c r="AI161" s="25">
        <v>0</v>
      </c>
      <c r="AJ161" s="26" t="s">
        <v>181</v>
      </c>
      <c r="AK161" s="25">
        <v>11617</v>
      </c>
      <c r="AL161" s="23">
        <v>11617</v>
      </c>
      <c r="AM161" s="23">
        <f>AE161+AL161</f>
        <v>29617</v>
      </c>
      <c r="AN161" s="25">
        <v>11808</v>
      </c>
      <c r="AO161" s="23">
        <f>AM161+AN161</f>
        <v>41425</v>
      </c>
      <c r="AP161" s="25">
        <v>0</v>
      </c>
      <c r="AQ161" s="23">
        <v>0</v>
      </c>
      <c r="AR161" s="25">
        <v>0</v>
      </c>
      <c r="AS161" s="25">
        <v>0</v>
      </c>
      <c r="AT161" s="25">
        <v>50</v>
      </c>
      <c r="AU161" s="27">
        <v>0</v>
      </c>
      <c r="AV161" s="27">
        <v>0</v>
      </c>
      <c r="AW161" s="27">
        <v>0</v>
      </c>
      <c r="AX161" s="27">
        <v>0</v>
      </c>
      <c r="AY161" s="27">
        <v>0</v>
      </c>
      <c r="AZ161" s="28">
        <v>5929</v>
      </c>
      <c r="BA161" s="28">
        <v>226</v>
      </c>
      <c r="BB161" s="28">
        <v>66</v>
      </c>
      <c r="BC161" s="28">
        <v>6221</v>
      </c>
      <c r="BD161" s="114">
        <f>SUM(AZ161:BB161)</f>
        <v>6221</v>
      </c>
      <c r="BE161" s="29">
        <f>BC161/E161</f>
        <v>5.7762302692664811</v>
      </c>
      <c r="BF161" s="28">
        <v>16460</v>
      </c>
      <c r="BG161" s="28">
        <v>1571</v>
      </c>
      <c r="BH161" s="28">
        <v>18031</v>
      </c>
      <c r="BI161" s="114">
        <f>SUM(BF161:BG161)</f>
        <v>18031</v>
      </c>
      <c r="BJ161" s="28">
        <v>21936</v>
      </c>
      <c r="BK161" s="28">
        <v>46188</v>
      </c>
      <c r="BL161" s="30">
        <v>0</v>
      </c>
      <c r="BM161" s="30">
        <v>0</v>
      </c>
      <c r="BN161" s="32">
        <v>7302</v>
      </c>
      <c r="BO161" s="32">
        <v>2375</v>
      </c>
      <c r="BP161" s="32">
        <v>9677</v>
      </c>
      <c r="BQ161" s="32"/>
      <c r="BR161" s="32"/>
      <c r="BS161" s="32">
        <v>488</v>
      </c>
      <c r="BT161" s="32"/>
      <c r="BU161" s="32"/>
      <c r="BV161" s="32"/>
      <c r="BW161" s="43">
        <v>12598</v>
      </c>
      <c r="BX161" s="32">
        <v>9097</v>
      </c>
      <c r="BY161" s="32">
        <v>0</v>
      </c>
      <c r="BZ161" s="32">
        <v>0</v>
      </c>
      <c r="CA161" s="32">
        <v>18</v>
      </c>
      <c r="CB161" s="32">
        <v>58</v>
      </c>
      <c r="CC161" s="32"/>
      <c r="CD161" s="32">
        <v>52</v>
      </c>
      <c r="CE161" s="34"/>
      <c r="CF161" s="34"/>
      <c r="CG161" s="34">
        <v>454</v>
      </c>
      <c r="CH161" s="118">
        <f>SUM(CE161:CF161)</f>
        <v>0</v>
      </c>
      <c r="CI161" s="35">
        <f>CG161/E161</f>
        <v>0.42154131847725163</v>
      </c>
      <c r="CJ161" s="36">
        <v>2800</v>
      </c>
      <c r="CK161" s="35">
        <f>CJ161/E161</f>
        <v>2.5998142989786444</v>
      </c>
      <c r="CL161" s="34">
        <v>47</v>
      </c>
      <c r="CM161" s="36">
        <v>108</v>
      </c>
      <c r="CN161" s="36">
        <v>654</v>
      </c>
      <c r="CO161" s="36">
        <v>702</v>
      </c>
      <c r="CP161" s="34"/>
      <c r="CQ161" s="34"/>
      <c r="CR161" s="36">
        <v>2798</v>
      </c>
      <c r="CS161" s="121">
        <f>SUM(CP161:CQ161)</f>
        <v>0</v>
      </c>
      <c r="CT161" s="34">
        <v>50</v>
      </c>
      <c r="CU161" s="34">
        <v>77</v>
      </c>
      <c r="CV161" s="36">
        <v>4154</v>
      </c>
      <c r="CW161" s="35">
        <f>CV161/E161</f>
        <v>3.8570102135561743</v>
      </c>
      <c r="CX161" s="35">
        <f>CV161/CJ161</f>
        <v>1.4835714285714285</v>
      </c>
      <c r="CY161" s="34">
        <v>57</v>
      </c>
      <c r="CZ161" s="34">
        <v>78</v>
      </c>
      <c r="DA161" s="34">
        <v>0</v>
      </c>
      <c r="DB161" s="34">
        <v>0</v>
      </c>
      <c r="DC161" s="34">
        <v>0</v>
      </c>
      <c r="DD161" s="34">
        <v>0</v>
      </c>
      <c r="DE161" s="34">
        <v>5</v>
      </c>
      <c r="DF161" s="34">
        <v>5</v>
      </c>
      <c r="DG161" s="34">
        <v>0</v>
      </c>
      <c r="DH161" s="34">
        <v>0</v>
      </c>
      <c r="DI161" s="34">
        <v>0</v>
      </c>
      <c r="DJ161" s="34">
        <v>0</v>
      </c>
      <c r="DK161" s="34">
        <v>0</v>
      </c>
      <c r="DL161" s="36">
        <v>0</v>
      </c>
      <c r="DM161" s="34">
        <v>0</v>
      </c>
      <c r="DN161" s="34">
        <v>0</v>
      </c>
      <c r="DO161" s="34">
        <v>0</v>
      </c>
      <c r="DP161" s="34">
        <v>0</v>
      </c>
      <c r="DQ161" s="34">
        <v>1</v>
      </c>
      <c r="DR161" s="34">
        <v>1</v>
      </c>
      <c r="DS161" s="34">
        <v>6</v>
      </c>
      <c r="DT161" s="34">
        <v>0</v>
      </c>
      <c r="DU161" s="34">
        <v>0</v>
      </c>
      <c r="DV161" s="34">
        <v>0</v>
      </c>
      <c r="DW161" s="34">
        <v>0</v>
      </c>
      <c r="DX161" s="34">
        <v>400</v>
      </c>
      <c r="DY161" s="34">
        <v>400</v>
      </c>
      <c r="DZ161" s="34">
        <v>0</v>
      </c>
      <c r="EA161" s="34">
        <v>0</v>
      </c>
      <c r="EB161" s="34">
        <v>0</v>
      </c>
      <c r="EC161" s="34">
        <v>0</v>
      </c>
      <c r="ED161" s="34">
        <v>0</v>
      </c>
      <c r="EE161" s="36">
        <v>0</v>
      </c>
      <c r="EF161" s="34">
        <v>0</v>
      </c>
      <c r="EG161" s="34">
        <v>0</v>
      </c>
      <c r="EH161" s="34">
        <v>0</v>
      </c>
      <c r="EI161" s="34">
        <v>0</v>
      </c>
      <c r="EJ161" s="34">
        <v>0</v>
      </c>
      <c r="EK161" s="34">
        <v>0</v>
      </c>
      <c r="EL161" s="34">
        <v>400</v>
      </c>
      <c r="EM161" s="38">
        <f>EL161/E161</f>
        <v>0.37140204271123489</v>
      </c>
      <c r="EN161" s="34">
        <v>0</v>
      </c>
      <c r="EO161" s="34">
        <v>0</v>
      </c>
      <c r="EP161" s="34">
        <v>5</v>
      </c>
      <c r="EQ161" s="34">
        <v>325</v>
      </c>
      <c r="ER161" s="34">
        <v>4</v>
      </c>
      <c r="ES161" s="34">
        <v>100</v>
      </c>
      <c r="ET161" s="34">
        <v>0</v>
      </c>
      <c r="EU161" s="34">
        <v>0</v>
      </c>
      <c r="EV161" s="34">
        <v>4</v>
      </c>
      <c r="EW161" s="34">
        <v>12</v>
      </c>
      <c r="EX161" s="34">
        <v>0</v>
      </c>
      <c r="EY161" s="34">
        <v>180</v>
      </c>
      <c r="EZ161" s="44"/>
    </row>
    <row r="162" spans="1:156" s="1" customFormat="1" x14ac:dyDescent="0.2">
      <c r="A162" s="1" t="s">
        <v>543</v>
      </c>
      <c r="B162" s="1" t="s">
        <v>543</v>
      </c>
      <c r="C162" s="1" t="s">
        <v>196</v>
      </c>
      <c r="D162" s="45" t="s">
        <v>162</v>
      </c>
      <c r="E162" s="16">
        <v>775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 t="s">
        <v>184</v>
      </c>
      <c r="T162" s="19"/>
      <c r="U162" s="46" t="s">
        <v>163</v>
      </c>
      <c r="V162" s="46" t="s">
        <v>164</v>
      </c>
      <c r="W162" s="21"/>
      <c r="X162" s="21"/>
      <c r="Y162" s="21"/>
      <c r="Z162" s="21"/>
      <c r="AA162" s="21"/>
      <c r="AB162" s="21"/>
      <c r="AC162" s="22"/>
      <c r="AD162" s="22"/>
      <c r="AE162" s="23"/>
      <c r="AF162" s="24"/>
      <c r="AG162" s="26"/>
      <c r="AH162" s="26"/>
      <c r="AI162" s="26"/>
      <c r="AJ162" s="26"/>
      <c r="AK162" s="26"/>
      <c r="AL162" s="23"/>
      <c r="AM162" s="23"/>
      <c r="AN162" s="26"/>
      <c r="AO162" s="23"/>
      <c r="AP162" s="26"/>
      <c r="AQ162" s="23"/>
      <c r="AR162" s="26"/>
      <c r="AS162" s="26"/>
      <c r="AT162" s="26"/>
      <c r="AU162" s="40"/>
      <c r="AV162" s="40"/>
      <c r="AW162" s="40"/>
      <c r="AX162" s="40"/>
      <c r="AY162" s="40"/>
      <c r="AZ162" s="28"/>
      <c r="BA162" s="28"/>
      <c r="BB162" s="28"/>
      <c r="BC162" s="28"/>
      <c r="BD162" s="114">
        <f>SUM(AZ162:BB162)</f>
        <v>0</v>
      </c>
      <c r="BE162" s="29"/>
      <c r="BF162" s="28"/>
      <c r="BG162" s="28"/>
      <c r="BH162" s="28"/>
      <c r="BI162" s="114">
        <f>SUM(BF162:BG162)</f>
        <v>0</v>
      </c>
      <c r="BJ162" s="28"/>
      <c r="BK162" s="28"/>
      <c r="BL162" s="41"/>
      <c r="BM162" s="41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6"/>
      <c r="CF162" s="36"/>
      <c r="CG162" s="36"/>
      <c r="CH162" s="118">
        <f>SUM(CE162:CF162)</f>
        <v>0</v>
      </c>
      <c r="CI162" s="35"/>
      <c r="CJ162" s="36"/>
      <c r="CK162" s="35"/>
      <c r="CL162" s="36"/>
      <c r="CM162" s="36"/>
      <c r="CN162" s="36"/>
      <c r="CO162" s="36"/>
      <c r="CP162" s="36"/>
      <c r="CQ162" s="36"/>
      <c r="CR162" s="36"/>
      <c r="CS162" s="121">
        <f>SUM(CP162:CQ162)</f>
        <v>0</v>
      </c>
      <c r="CT162" s="36"/>
      <c r="CU162" s="36"/>
      <c r="CV162" s="36"/>
      <c r="CW162" s="35"/>
      <c r="CX162" s="35"/>
      <c r="CY162" s="36"/>
      <c r="CZ162" s="36"/>
      <c r="DA162" s="36"/>
      <c r="DB162" s="36"/>
      <c r="DC162" s="36"/>
      <c r="DD162" s="36"/>
      <c r="DE162" s="36"/>
      <c r="DF162" s="34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4"/>
      <c r="DS162" s="36"/>
      <c r="DT162" s="36"/>
      <c r="DU162" s="36"/>
      <c r="DV162" s="36"/>
      <c r="DW162" s="36"/>
      <c r="DX162" s="36"/>
      <c r="DY162" s="34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4"/>
      <c r="EL162" s="34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42"/>
    </row>
    <row r="163" spans="1:156" s="1" customFormat="1" x14ac:dyDescent="0.2">
      <c r="A163" s="1" t="s">
        <v>413</v>
      </c>
      <c r="B163" s="1" t="s">
        <v>414</v>
      </c>
      <c r="C163" s="1" t="s">
        <v>225</v>
      </c>
      <c r="D163" s="15" t="s">
        <v>170</v>
      </c>
      <c r="E163" s="16">
        <v>1302</v>
      </c>
      <c r="F163" s="17">
        <v>38</v>
      </c>
      <c r="G163" s="17">
        <v>14</v>
      </c>
      <c r="H163" s="17">
        <v>36</v>
      </c>
      <c r="I163" s="18">
        <v>52</v>
      </c>
      <c r="J163" s="18">
        <v>14</v>
      </c>
      <c r="K163" s="18">
        <v>36</v>
      </c>
      <c r="L163" s="18">
        <v>38</v>
      </c>
      <c r="M163" s="18">
        <v>44</v>
      </c>
      <c r="N163" s="18">
        <v>180</v>
      </c>
      <c r="O163" s="18">
        <v>920</v>
      </c>
      <c r="P163" s="18">
        <v>224</v>
      </c>
      <c r="Q163" s="17"/>
      <c r="R163" s="17"/>
      <c r="S163" s="16">
        <v>2700</v>
      </c>
      <c r="T163" s="19">
        <f>S163/E163</f>
        <v>2.0737327188940093</v>
      </c>
      <c r="U163" s="20" t="s">
        <v>171</v>
      </c>
      <c r="V163" s="20" t="s">
        <v>172</v>
      </c>
      <c r="W163" s="21">
        <v>0</v>
      </c>
      <c r="X163" s="21">
        <v>24</v>
      </c>
      <c r="Y163" s="21">
        <v>0</v>
      </c>
      <c r="Z163" s="21">
        <v>24</v>
      </c>
      <c r="AA163" s="21">
        <v>7.1999999999999993</v>
      </c>
      <c r="AB163" s="21">
        <v>31.200000000000003</v>
      </c>
      <c r="AC163" s="22">
        <v>0</v>
      </c>
      <c r="AD163" s="22">
        <v>0.7</v>
      </c>
      <c r="AE163" s="23">
        <v>45902</v>
      </c>
      <c r="AF163" s="24">
        <f>AE163/E163</f>
        <v>35.254992319508446</v>
      </c>
      <c r="AG163" s="25">
        <v>0</v>
      </c>
      <c r="AH163" s="25">
        <v>0</v>
      </c>
      <c r="AI163" s="25">
        <v>0</v>
      </c>
      <c r="AJ163" s="26" t="s">
        <v>181</v>
      </c>
      <c r="AK163" s="25">
        <v>14209</v>
      </c>
      <c r="AL163" s="23">
        <v>14209</v>
      </c>
      <c r="AM163" s="23">
        <f>AE163+AL163</f>
        <v>60111</v>
      </c>
      <c r="AN163" s="25">
        <v>0</v>
      </c>
      <c r="AO163" s="23">
        <f>AM163+AN163</f>
        <v>60111</v>
      </c>
      <c r="AP163" s="25">
        <v>200</v>
      </c>
      <c r="AQ163" s="23">
        <v>0</v>
      </c>
      <c r="AR163" s="25">
        <v>1500</v>
      </c>
      <c r="AS163" s="25">
        <v>1700</v>
      </c>
      <c r="AT163" s="25">
        <v>1068</v>
      </c>
      <c r="AU163" s="27">
        <v>0</v>
      </c>
      <c r="AV163" s="27">
        <v>0</v>
      </c>
      <c r="AW163" s="27">
        <v>0</v>
      </c>
      <c r="AX163" s="27">
        <v>0</v>
      </c>
      <c r="AY163" s="27">
        <v>0</v>
      </c>
      <c r="AZ163" s="28"/>
      <c r="BA163" s="28"/>
      <c r="BB163" s="28"/>
      <c r="BC163" s="28">
        <v>9557</v>
      </c>
      <c r="BD163" s="114">
        <f>SUM(AZ163:BB163)</f>
        <v>0</v>
      </c>
      <c r="BE163" s="29">
        <f>BC163/E163</f>
        <v>7.3402457757296471</v>
      </c>
      <c r="BF163" s="28">
        <v>34497</v>
      </c>
      <c r="BG163" s="28">
        <v>3557</v>
      </c>
      <c r="BH163" s="28">
        <v>38054</v>
      </c>
      <c r="BI163" s="114">
        <f>SUM(BF163:BG163)</f>
        <v>38054</v>
      </c>
      <c r="BJ163" s="28">
        <v>12501</v>
      </c>
      <c r="BK163" s="28">
        <v>60112</v>
      </c>
      <c r="BL163" s="30">
        <v>200</v>
      </c>
      <c r="BM163" s="30">
        <v>0</v>
      </c>
      <c r="BN163" s="32"/>
      <c r="BO163" s="32"/>
      <c r="BP163" s="32">
        <v>13098</v>
      </c>
      <c r="BQ163" s="32"/>
      <c r="BR163" s="32"/>
      <c r="BS163" s="32">
        <v>703</v>
      </c>
      <c r="BT163" s="32"/>
      <c r="BU163" s="32"/>
      <c r="BV163" s="32">
        <v>448</v>
      </c>
      <c r="BW163" s="32">
        <v>13158</v>
      </c>
      <c r="BX163" s="32">
        <v>10598</v>
      </c>
      <c r="BY163" s="32">
        <v>7</v>
      </c>
      <c r="BZ163" s="32">
        <v>0</v>
      </c>
      <c r="CA163" s="32">
        <v>7</v>
      </c>
      <c r="CB163" s="32">
        <v>24</v>
      </c>
      <c r="CC163" s="32">
        <v>14273</v>
      </c>
      <c r="CD163" s="32">
        <v>52</v>
      </c>
      <c r="CE163" s="34"/>
      <c r="CF163" s="34"/>
      <c r="CG163" s="34">
        <v>134</v>
      </c>
      <c r="CH163" s="118">
        <f>SUM(CE163:CF163)</f>
        <v>0</v>
      </c>
      <c r="CI163" s="35">
        <f>CG163/E163</f>
        <v>0.10291858678955453</v>
      </c>
      <c r="CJ163" s="36">
        <v>449</v>
      </c>
      <c r="CK163" s="35">
        <f>CJ163/E163</f>
        <v>0.34485407066052226</v>
      </c>
      <c r="CL163" s="34">
        <v>336</v>
      </c>
      <c r="CM163" s="36">
        <v>260</v>
      </c>
      <c r="CN163" s="36">
        <v>1251</v>
      </c>
      <c r="CO163" s="36">
        <v>84</v>
      </c>
      <c r="CP163" s="34"/>
      <c r="CQ163" s="34"/>
      <c r="CR163" s="36">
        <v>2019</v>
      </c>
      <c r="CS163" s="121">
        <f>SUM(CP163:CQ163)</f>
        <v>0</v>
      </c>
      <c r="CT163" s="34">
        <v>19</v>
      </c>
      <c r="CU163" s="34"/>
      <c r="CV163" s="36">
        <v>3354</v>
      </c>
      <c r="CW163" s="35">
        <f>CV163/E163</f>
        <v>2.5760368663594471</v>
      </c>
      <c r="CX163" s="35">
        <f>CV163/CJ163</f>
        <v>7.4699331848552335</v>
      </c>
      <c r="CY163" s="34">
        <v>25</v>
      </c>
      <c r="CZ163" s="34">
        <v>0</v>
      </c>
      <c r="DA163" s="34">
        <v>0</v>
      </c>
      <c r="DB163" s="34">
        <v>0</v>
      </c>
      <c r="DC163" s="34">
        <v>0</v>
      </c>
      <c r="DD163" s="34">
        <v>0</v>
      </c>
      <c r="DE163" s="34">
        <v>0</v>
      </c>
      <c r="DF163" s="34">
        <v>0</v>
      </c>
      <c r="DG163" s="34">
        <v>0</v>
      </c>
      <c r="DH163" s="34">
        <v>0</v>
      </c>
      <c r="DI163" s="34">
        <v>0</v>
      </c>
      <c r="DJ163" s="34">
        <v>1</v>
      </c>
      <c r="DK163" s="34">
        <v>1</v>
      </c>
      <c r="DL163" s="34">
        <v>2</v>
      </c>
      <c r="DM163" s="34">
        <v>0</v>
      </c>
      <c r="DN163" s="34">
        <v>0</v>
      </c>
      <c r="DO163" s="34">
        <v>0</v>
      </c>
      <c r="DP163" s="34">
        <v>1</v>
      </c>
      <c r="DQ163" s="34">
        <v>7</v>
      </c>
      <c r="DR163" s="34">
        <v>8</v>
      </c>
      <c r="DS163" s="34">
        <v>10</v>
      </c>
      <c r="DT163" s="34">
        <v>0</v>
      </c>
      <c r="DU163" s="34">
        <v>0</v>
      </c>
      <c r="DV163" s="34">
        <v>0</v>
      </c>
      <c r="DW163" s="34">
        <v>0</v>
      </c>
      <c r="DX163" s="34">
        <v>0</v>
      </c>
      <c r="DY163" s="34">
        <v>0</v>
      </c>
      <c r="DZ163" s="34">
        <v>0</v>
      </c>
      <c r="EA163" s="34">
        <v>0</v>
      </c>
      <c r="EB163" s="34">
        <v>0</v>
      </c>
      <c r="EC163" s="34"/>
      <c r="ED163" s="34"/>
      <c r="EE163" s="34">
        <v>0</v>
      </c>
      <c r="EF163" s="34">
        <v>0</v>
      </c>
      <c r="EG163" s="34">
        <v>0</v>
      </c>
      <c r="EH163" s="34">
        <v>0</v>
      </c>
      <c r="EI163" s="34">
        <v>0</v>
      </c>
      <c r="EJ163" s="34">
        <v>36</v>
      </c>
      <c r="EK163" s="34">
        <v>36</v>
      </c>
      <c r="EL163" s="34">
        <v>34</v>
      </c>
      <c r="EM163" s="38">
        <f>EL163/E163</f>
        <v>2.6113671274961597E-2</v>
      </c>
      <c r="EN163" s="34">
        <v>0</v>
      </c>
      <c r="EO163" s="34">
        <v>0</v>
      </c>
      <c r="EP163" s="34">
        <v>17</v>
      </c>
      <c r="EQ163" s="34">
        <v>104</v>
      </c>
      <c r="ER163" s="34">
        <v>0</v>
      </c>
      <c r="ES163" s="34">
        <v>16</v>
      </c>
      <c r="ET163" s="34">
        <v>0</v>
      </c>
      <c r="EU163" s="34">
        <v>0</v>
      </c>
      <c r="EV163" s="34">
        <v>3</v>
      </c>
      <c r="EW163" s="34"/>
      <c r="EX163" s="34">
        <v>9</v>
      </c>
      <c r="EY163" s="34"/>
      <c r="EZ163" s="39">
        <v>2647</v>
      </c>
    </row>
    <row r="164" spans="1:156" s="1" customFormat="1" x14ac:dyDescent="0.2">
      <c r="A164" s="1" t="s">
        <v>415</v>
      </c>
      <c r="B164" s="1" t="s">
        <v>416</v>
      </c>
      <c r="C164" s="1" t="s">
        <v>199</v>
      </c>
      <c r="D164" s="15" t="s">
        <v>170</v>
      </c>
      <c r="E164" s="16">
        <v>1210</v>
      </c>
      <c r="F164" s="17">
        <v>28</v>
      </c>
      <c r="G164" s="17">
        <v>22</v>
      </c>
      <c r="H164" s="17">
        <v>21</v>
      </c>
      <c r="I164" s="18">
        <v>50</v>
      </c>
      <c r="J164" s="18">
        <v>22</v>
      </c>
      <c r="K164" s="18">
        <v>21</v>
      </c>
      <c r="L164" s="18">
        <v>28</v>
      </c>
      <c r="M164" s="18">
        <v>175</v>
      </c>
      <c r="N164" s="18">
        <v>525</v>
      </c>
      <c r="O164" s="18">
        <v>264</v>
      </c>
      <c r="P164" s="18">
        <v>700</v>
      </c>
      <c r="Q164" s="18"/>
      <c r="R164" s="18"/>
      <c r="S164" s="16">
        <v>3085</v>
      </c>
      <c r="T164" s="19">
        <f>S164/E164</f>
        <v>2.549586776859504</v>
      </c>
      <c r="U164" s="20" t="s">
        <v>171</v>
      </c>
      <c r="V164" s="20" t="s">
        <v>172</v>
      </c>
      <c r="W164" s="21">
        <v>0</v>
      </c>
      <c r="X164" s="21">
        <v>27</v>
      </c>
      <c r="Y164" s="21">
        <v>15</v>
      </c>
      <c r="Z164" s="21">
        <v>42</v>
      </c>
      <c r="AA164" s="21">
        <v>6</v>
      </c>
      <c r="AB164" s="21">
        <v>48</v>
      </c>
      <c r="AC164" s="22">
        <v>0</v>
      </c>
      <c r="AD164" s="21">
        <v>27</v>
      </c>
      <c r="AE164" s="23">
        <v>76024</v>
      </c>
      <c r="AF164" s="24">
        <f>AE164/E164</f>
        <v>62.829752066115702</v>
      </c>
      <c r="AG164" s="25">
        <v>0</v>
      </c>
      <c r="AH164" s="25">
        <v>0</v>
      </c>
      <c r="AI164" s="25">
        <v>0</v>
      </c>
      <c r="AJ164" s="26" t="s">
        <v>181</v>
      </c>
      <c r="AK164" s="25">
        <v>15074</v>
      </c>
      <c r="AL164" s="23">
        <v>15074</v>
      </c>
      <c r="AM164" s="23">
        <f>AE164+AL164</f>
        <v>91098</v>
      </c>
      <c r="AN164" s="25">
        <v>0</v>
      </c>
      <c r="AO164" s="23">
        <f>AM164+AN164</f>
        <v>91098</v>
      </c>
      <c r="AP164" s="25">
        <v>200</v>
      </c>
      <c r="AQ164" s="23">
        <v>500</v>
      </c>
      <c r="AR164" s="25">
        <v>6400</v>
      </c>
      <c r="AS164" s="25">
        <v>7100</v>
      </c>
      <c r="AT164" s="25">
        <v>100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8">
        <v>3870</v>
      </c>
      <c r="BA164" s="28">
        <v>318</v>
      </c>
      <c r="BB164" s="28">
        <v>0</v>
      </c>
      <c r="BC164" s="28">
        <v>4188</v>
      </c>
      <c r="BD164" s="114">
        <f>SUM(AZ164:BB164)</f>
        <v>4188</v>
      </c>
      <c r="BE164" s="29"/>
      <c r="BF164" s="28">
        <v>55501</v>
      </c>
      <c r="BG164" s="28">
        <v>12516</v>
      </c>
      <c r="BH164" s="28">
        <v>68017</v>
      </c>
      <c r="BI164" s="114">
        <f>SUM(BF164:BG164)</f>
        <v>68017</v>
      </c>
      <c r="BJ164" s="28">
        <v>12150</v>
      </c>
      <c r="BK164" s="47">
        <v>84355</v>
      </c>
      <c r="BL164" s="30">
        <v>5900</v>
      </c>
      <c r="BM164" s="30">
        <v>0</v>
      </c>
      <c r="BN164" s="32"/>
      <c r="BO164" s="32"/>
      <c r="BP164" s="32">
        <v>9155</v>
      </c>
      <c r="BQ164" s="32"/>
      <c r="BR164" s="32"/>
      <c r="BS164" s="32">
        <v>83</v>
      </c>
      <c r="BT164" s="32">
        <v>0</v>
      </c>
      <c r="BU164" s="32">
        <v>0</v>
      </c>
      <c r="BV164" s="32">
        <v>0</v>
      </c>
      <c r="BW164" s="32">
        <v>13978</v>
      </c>
      <c r="BX164" s="32">
        <v>21268</v>
      </c>
      <c r="BY164" s="32">
        <v>40</v>
      </c>
      <c r="BZ164" s="32">
        <v>0</v>
      </c>
      <c r="CA164" s="32">
        <v>40</v>
      </c>
      <c r="CB164" s="32">
        <v>37</v>
      </c>
      <c r="CC164" s="32">
        <v>9275</v>
      </c>
      <c r="CD164" s="32">
        <v>52</v>
      </c>
      <c r="CE164" s="34"/>
      <c r="CF164" s="34"/>
      <c r="CG164" s="34">
        <v>502</v>
      </c>
      <c r="CH164" s="118">
        <f>SUM(CE164:CF164)</f>
        <v>0</v>
      </c>
      <c r="CI164" s="35">
        <f>CG164/E164</f>
        <v>0.41487603305785126</v>
      </c>
      <c r="CJ164" s="36">
        <v>437</v>
      </c>
      <c r="CK164" s="35">
        <f>CJ164/E164</f>
        <v>0.3611570247933884</v>
      </c>
      <c r="CL164" s="34">
        <v>220</v>
      </c>
      <c r="CM164" s="36">
        <v>300</v>
      </c>
      <c r="CN164" s="36">
        <v>67</v>
      </c>
      <c r="CO164" s="36">
        <v>0</v>
      </c>
      <c r="CP164" s="34"/>
      <c r="CQ164" s="34"/>
      <c r="CR164" s="36">
        <v>3210</v>
      </c>
      <c r="CS164" s="121">
        <f>SUM(CP164:CQ164)</f>
        <v>0</v>
      </c>
      <c r="CT164" s="34">
        <v>5</v>
      </c>
      <c r="CU164" s="34">
        <v>0</v>
      </c>
      <c r="CV164" s="36">
        <v>3277</v>
      </c>
      <c r="CW164" s="35">
        <f>CV164/E164</f>
        <v>2.7082644628099173</v>
      </c>
      <c r="CX164" s="35">
        <f>CV164/CJ164</f>
        <v>7.498855835240275</v>
      </c>
      <c r="CY164" s="34">
        <v>0</v>
      </c>
      <c r="CZ164" s="34">
        <v>0</v>
      </c>
      <c r="DA164" s="34">
        <v>0</v>
      </c>
      <c r="DB164" s="34">
        <v>0</v>
      </c>
      <c r="DC164" s="34">
        <v>0</v>
      </c>
      <c r="DD164" s="34">
        <v>0</v>
      </c>
      <c r="DE164" s="34">
        <v>5</v>
      </c>
      <c r="DF164" s="34">
        <v>5</v>
      </c>
      <c r="DG164" s="34">
        <v>0</v>
      </c>
      <c r="DH164" s="34">
        <v>0</v>
      </c>
      <c r="DI164" s="34">
        <v>0</v>
      </c>
      <c r="DJ164" s="34">
        <v>0</v>
      </c>
      <c r="DK164" s="34">
        <v>2</v>
      </c>
      <c r="DL164" s="34">
        <v>2</v>
      </c>
      <c r="DM164" s="34">
        <v>0</v>
      </c>
      <c r="DN164" s="34">
        <v>0</v>
      </c>
      <c r="DO164" s="34">
        <v>0</v>
      </c>
      <c r="DP164" s="34">
        <v>0</v>
      </c>
      <c r="DQ164" s="34">
        <v>190</v>
      </c>
      <c r="DR164" s="34">
        <v>190</v>
      </c>
      <c r="DS164" s="34">
        <v>197</v>
      </c>
      <c r="DT164" s="36"/>
      <c r="DU164" s="36"/>
      <c r="DV164" s="36"/>
      <c r="DW164" s="36"/>
      <c r="DX164" s="34"/>
      <c r="DY164" s="34"/>
      <c r="DZ164" s="36"/>
      <c r="EA164" s="36"/>
      <c r="EB164" s="36"/>
      <c r="EC164" s="36"/>
      <c r="ED164" s="34"/>
      <c r="EE164" s="34"/>
      <c r="EF164" s="36"/>
      <c r="EG164" s="36"/>
      <c r="EH164" s="36"/>
      <c r="EI164" s="36"/>
      <c r="EJ164" s="34"/>
      <c r="EK164" s="34"/>
      <c r="EL164" s="34">
        <v>0</v>
      </c>
      <c r="EM164" s="38">
        <f>EL164/E164</f>
        <v>0</v>
      </c>
      <c r="EN164" s="34">
        <v>3</v>
      </c>
      <c r="EO164" s="34">
        <v>102</v>
      </c>
      <c r="EP164" s="34">
        <v>20</v>
      </c>
      <c r="EQ164" s="34">
        <v>100</v>
      </c>
      <c r="ER164" s="34">
        <v>30</v>
      </c>
      <c r="ES164" s="34">
        <v>12</v>
      </c>
      <c r="ET164" s="34">
        <v>3</v>
      </c>
      <c r="EU164" s="34">
        <v>2</v>
      </c>
      <c r="EV164" s="34">
        <v>4</v>
      </c>
      <c r="EW164" s="34">
        <v>20</v>
      </c>
      <c r="EX164" s="34">
        <v>44</v>
      </c>
      <c r="EY164" s="34">
        <v>500</v>
      </c>
      <c r="EZ164" s="39">
        <v>5179</v>
      </c>
    </row>
    <row r="165" spans="1:156" s="1" customFormat="1" x14ac:dyDescent="0.2">
      <c r="A165" s="1" t="s">
        <v>544</v>
      </c>
      <c r="B165" s="1" t="s">
        <v>545</v>
      </c>
      <c r="C165" s="1" t="s">
        <v>175</v>
      </c>
      <c r="D165" s="45" t="s">
        <v>238</v>
      </c>
      <c r="E165" s="16">
        <v>146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 t="s">
        <v>184</v>
      </c>
      <c r="T165" s="19"/>
      <c r="U165" s="46" t="s">
        <v>275</v>
      </c>
      <c r="V165" s="46" t="s">
        <v>276</v>
      </c>
      <c r="W165" s="21"/>
      <c r="X165" s="21"/>
      <c r="Y165" s="21"/>
      <c r="Z165" s="21"/>
      <c r="AA165" s="21"/>
      <c r="AB165" s="21"/>
      <c r="AC165" s="22"/>
      <c r="AD165" s="22"/>
      <c r="AE165" s="23"/>
      <c r="AF165" s="24"/>
      <c r="AG165" s="26"/>
      <c r="AH165" s="26"/>
      <c r="AI165" s="26"/>
      <c r="AJ165" s="26"/>
      <c r="AK165" s="26"/>
      <c r="AL165" s="23"/>
      <c r="AM165" s="23"/>
      <c r="AN165" s="26"/>
      <c r="AO165" s="23"/>
      <c r="AP165" s="26"/>
      <c r="AQ165" s="23"/>
      <c r="AR165" s="26"/>
      <c r="AS165" s="26"/>
      <c r="AT165" s="26"/>
      <c r="AU165" s="40"/>
      <c r="AV165" s="40"/>
      <c r="AW165" s="40"/>
      <c r="AX165" s="40"/>
      <c r="AY165" s="40"/>
      <c r="AZ165" s="28"/>
      <c r="BA165" s="28"/>
      <c r="BB165" s="28"/>
      <c r="BC165" s="28"/>
      <c r="BD165" s="114">
        <f>SUM(AZ165:BB165)</f>
        <v>0</v>
      </c>
      <c r="BE165" s="29"/>
      <c r="BF165" s="28"/>
      <c r="BG165" s="28"/>
      <c r="BH165" s="28"/>
      <c r="BI165" s="114">
        <f>SUM(BF165:BG165)</f>
        <v>0</v>
      </c>
      <c r="BJ165" s="28"/>
      <c r="BK165" s="28"/>
      <c r="BL165" s="41"/>
      <c r="BM165" s="41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6"/>
      <c r="CF165" s="36"/>
      <c r="CG165" s="36"/>
      <c r="CH165" s="118">
        <f>SUM(CE165:CF165)</f>
        <v>0</v>
      </c>
      <c r="CI165" s="35"/>
      <c r="CJ165" s="36"/>
      <c r="CK165" s="35"/>
      <c r="CL165" s="36"/>
      <c r="CM165" s="36"/>
      <c r="CN165" s="36"/>
      <c r="CO165" s="36"/>
      <c r="CP165" s="36"/>
      <c r="CQ165" s="36"/>
      <c r="CR165" s="36"/>
      <c r="CS165" s="121">
        <f>SUM(CP165:CQ165)</f>
        <v>0</v>
      </c>
      <c r="CT165" s="36"/>
      <c r="CU165" s="36"/>
      <c r="CV165" s="36"/>
      <c r="CW165" s="35"/>
      <c r="CX165" s="35"/>
      <c r="CY165" s="36"/>
      <c r="CZ165" s="36"/>
      <c r="DA165" s="36"/>
      <c r="DB165" s="36"/>
      <c r="DC165" s="36"/>
      <c r="DD165" s="36"/>
      <c r="DE165" s="36"/>
      <c r="DF165" s="34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4"/>
      <c r="DS165" s="36"/>
      <c r="DT165" s="36"/>
      <c r="DU165" s="36"/>
      <c r="DV165" s="36"/>
      <c r="DW165" s="36"/>
      <c r="DX165" s="36"/>
      <c r="DY165" s="34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4"/>
      <c r="EL165" s="34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42"/>
    </row>
    <row r="166" spans="1:156" s="1" customFormat="1" x14ac:dyDescent="0.2">
      <c r="A166" s="1" t="s">
        <v>546</v>
      </c>
      <c r="B166" s="1" t="s">
        <v>547</v>
      </c>
      <c r="C166" s="1" t="s">
        <v>327</v>
      </c>
      <c r="D166" s="15" t="s">
        <v>162</v>
      </c>
      <c r="E166" s="16">
        <v>3819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6">
        <v>1744</v>
      </c>
      <c r="T166" s="19">
        <f>S166/E166</f>
        <v>0.45666404818015188</v>
      </c>
      <c r="U166" s="46" t="s">
        <v>281</v>
      </c>
      <c r="V166" s="46" t="s">
        <v>282</v>
      </c>
      <c r="W166" s="21"/>
      <c r="X166" s="21"/>
      <c r="Y166" s="21"/>
      <c r="Z166" s="21"/>
      <c r="AA166" s="21"/>
      <c r="AB166" s="21"/>
      <c r="AC166" s="22"/>
      <c r="AD166" s="22"/>
      <c r="AE166" s="23"/>
      <c r="AF166" s="24"/>
      <c r="AG166" s="26"/>
      <c r="AH166" s="26"/>
      <c r="AI166" s="26"/>
      <c r="AJ166" s="26"/>
      <c r="AK166" s="26"/>
      <c r="AL166" s="23"/>
      <c r="AM166" s="23"/>
      <c r="AN166" s="26"/>
      <c r="AO166" s="23"/>
      <c r="AP166" s="26"/>
      <c r="AQ166" s="23"/>
      <c r="AR166" s="26"/>
      <c r="AS166" s="26"/>
      <c r="AT166" s="26"/>
      <c r="AU166" s="40"/>
      <c r="AV166" s="40"/>
      <c r="AW166" s="40"/>
      <c r="AX166" s="40"/>
      <c r="AY166" s="40"/>
      <c r="AZ166" s="28"/>
      <c r="BA166" s="28"/>
      <c r="BB166" s="28"/>
      <c r="BC166" s="28"/>
      <c r="BD166" s="114">
        <f>SUM(AZ166:BB166)</f>
        <v>0</v>
      </c>
      <c r="BE166" s="29"/>
      <c r="BF166" s="28"/>
      <c r="BG166" s="28"/>
      <c r="BH166" s="28"/>
      <c r="BI166" s="114">
        <f>SUM(BF166:BG166)</f>
        <v>0</v>
      </c>
      <c r="BJ166" s="28"/>
      <c r="BK166" s="28"/>
      <c r="BL166" s="41"/>
      <c r="BM166" s="41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6"/>
      <c r="CF166" s="36"/>
      <c r="CG166" s="36"/>
      <c r="CH166" s="118">
        <f>SUM(CE166:CF166)</f>
        <v>0</v>
      </c>
      <c r="CI166" s="35"/>
      <c r="CJ166" s="36"/>
      <c r="CK166" s="35"/>
      <c r="CL166" s="36"/>
      <c r="CM166" s="36"/>
      <c r="CN166" s="36"/>
      <c r="CO166" s="36"/>
      <c r="CP166" s="36"/>
      <c r="CQ166" s="36"/>
      <c r="CR166" s="36"/>
      <c r="CS166" s="121">
        <f>SUM(CP166:CQ166)</f>
        <v>0</v>
      </c>
      <c r="CT166" s="36"/>
      <c r="CU166" s="36"/>
      <c r="CV166" s="36"/>
      <c r="CW166" s="35"/>
      <c r="CX166" s="35"/>
      <c r="CY166" s="36"/>
      <c r="CZ166" s="36"/>
      <c r="DA166" s="36"/>
      <c r="DB166" s="36"/>
      <c r="DC166" s="36"/>
      <c r="DD166" s="36"/>
      <c r="DE166" s="36"/>
      <c r="DF166" s="34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4"/>
      <c r="DS166" s="36"/>
      <c r="DT166" s="36"/>
      <c r="DU166" s="36"/>
      <c r="DV166" s="36"/>
      <c r="DW166" s="36"/>
      <c r="DX166" s="36"/>
      <c r="DY166" s="34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4"/>
      <c r="EL166" s="34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42"/>
    </row>
    <row r="167" spans="1:156" s="1" customFormat="1" x14ac:dyDescent="0.2">
      <c r="A167" s="1" t="s">
        <v>417</v>
      </c>
      <c r="B167" s="1" t="s">
        <v>418</v>
      </c>
      <c r="C167" s="1" t="s">
        <v>225</v>
      </c>
      <c r="D167" s="15" t="s">
        <v>170</v>
      </c>
      <c r="E167" s="16">
        <v>2392</v>
      </c>
      <c r="F167" s="17">
        <v>1</v>
      </c>
      <c r="G167" s="17">
        <v>51</v>
      </c>
      <c r="H167" s="17">
        <v>1</v>
      </c>
      <c r="I167" s="18">
        <v>52</v>
      </c>
      <c r="J167" s="18">
        <v>51</v>
      </c>
      <c r="K167" s="18">
        <v>1</v>
      </c>
      <c r="L167" s="18">
        <v>1</v>
      </c>
      <c r="M167" s="18">
        <v>0</v>
      </c>
      <c r="N167" s="18">
        <v>15</v>
      </c>
      <c r="O167" s="18">
        <v>505</v>
      </c>
      <c r="P167" s="18">
        <v>15</v>
      </c>
      <c r="Q167" s="18"/>
      <c r="R167" s="18"/>
      <c r="S167" s="16">
        <v>2858</v>
      </c>
      <c r="T167" s="19">
        <f>S167/E167</f>
        <v>1.1948160535117056</v>
      </c>
      <c r="U167" s="20" t="s">
        <v>171</v>
      </c>
      <c r="V167" s="20" t="s">
        <v>172</v>
      </c>
      <c r="W167" s="21">
        <v>0</v>
      </c>
      <c r="X167" s="21">
        <v>36</v>
      </c>
      <c r="Y167" s="21">
        <v>0</v>
      </c>
      <c r="Z167" s="21">
        <v>36</v>
      </c>
      <c r="AA167" s="21">
        <v>20</v>
      </c>
      <c r="AB167" s="21">
        <v>56</v>
      </c>
      <c r="AC167" s="22">
        <v>0</v>
      </c>
      <c r="AD167" s="22">
        <v>0</v>
      </c>
      <c r="AE167" s="23">
        <v>87453</v>
      </c>
      <c r="AF167" s="24">
        <f>AE167/E167</f>
        <v>36.560618729096987</v>
      </c>
      <c r="AG167" s="25">
        <v>15</v>
      </c>
      <c r="AH167" s="25">
        <v>25</v>
      </c>
      <c r="AI167" s="25">
        <v>0</v>
      </c>
      <c r="AJ167" s="26" t="s">
        <v>181</v>
      </c>
      <c r="AK167" s="25">
        <v>6390</v>
      </c>
      <c r="AL167" s="23">
        <v>6390</v>
      </c>
      <c r="AM167" s="23">
        <f>AE167+AL167</f>
        <v>93843</v>
      </c>
      <c r="AN167" s="25">
        <v>0</v>
      </c>
      <c r="AO167" s="23">
        <f>AM167+AN167</f>
        <v>93843</v>
      </c>
      <c r="AP167" s="25">
        <v>200</v>
      </c>
      <c r="AQ167" s="23">
        <v>720</v>
      </c>
      <c r="AR167" s="25">
        <v>0</v>
      </c>
      <c r="AS167" s="25">
        <v>920</v>
      </c>
      <c r="AT167" s="25">
        <v>0</v>
      </c>
      <c r="AU167" s="27">
        <v>0</v>
      </c>
      <c r="AV167" s="27">
        <v>0</v>
      </c>
      <c r="AW167" s="27">
        <v>0</v>
      </c>
      <c r="AX167" s="27">
        <v>0</v>
      </c>
      <c r="AY167" s="27">
        <v>0</v>
      </c>
      <c r="AZ167" s="28">
        <v>14644</v>
      </c>
      <c r="BA167" s="28">
        <v>538</v>
      </c>
      <c r="BB167" s="28">
        <v>1375</v>
      </c>
      <c r="BC167" s="28">
        <v>16557</v>
      </c>
      <c r="BD167" s="114">
        <f>SUM(AZ167:BB167)</f>
        <v>16557</v>
      </c>
      <c r="BE167" s="29">
        <f>BC167/E167</f>
        <v>6.9218227424749168</v>
      </c>
      <c r="BF167" s="28">
        <v>43602</v>
      </c>
      <c r="BG167" s="28">
        <v>12501</v>
      </c>
      <c r="BH167" s="28">
        <v>56103</v>
      </c>
      <c r="BI167" s="114">
        <f>SUM(BF167:BG167)</f>
        <v>56103</v>
      </c>
      <c r="BJ167" s="28">
        <v>5350</v>
      </c>
      <c r="BK167" s="28">
        <v>78010</v>
      </c>
      <c r="BL167" s="30">
        <v>873</v>
      </c>
      <c r="BM167" s="30">
        <v>0</v>
      </c>
      <c r="BN167" s="32">
        <v>11728</v>
      </c>
      <c r="BO167" s="32">
        <v>7828</v>
      </c>
      <c r="BP167" s="32">
        <v>19556</v>
      </c>
      <c r="BQ167" s="32">
        <v>599</v>
      </c>
      <c r="BR167" s="32">
        <v>204</v>
      </c>
      <c r="BS167" s="32">
        <v>803</v>
      </c>
      <c r="BT167" s="32">
        <v>249</v>
      </c>
      <c r="BU167" s="32">
        <v>75</v>
      </c>
      <c r="BV167" s="32">
        <v>324</v>
      </c>
      <c r="BW167" s="32">
        <v>13978</v>
      </c>
      <c r="BX167" s="32">
        <v>21268</v>
      </c>
      <c r="BY167" s="32">
        <v>13</v>
      </c>
      <c r="BZ167" s="32">
        <v>0</v>
      </c>
      <c r="CA167" s="32">
        <v>13</v>
      </c>
      <c r="CB167" s="32">
        <v>17</v>
      </c>
      <c r="CC167" s="32">
        <v>20700</v>
      </c>
      <c r="CD167" s="32">
        <v>53</v>
      </c>
      <c r="CE167" s="34">
        <v>649</v>
      </c>
      <c r="CF167" s="34">
        <v>273</v>
      </c>
      <c r="CG167" s="34">
        <v>922</v>
      </c>
      <c r="CH167" s="118">
        <f>SUM(CE167:CF167)</f>
        <v>922</v>
      </c>
      <c r="CI167" s="35">
        <f>CG167/E167</f>
        <v>0.38545150501672243</v>
      </c>
      <c r="CJ167" s="36">
        <v>21</v>
      </c>
      <c r="CK167" s="35">
        <f>CJ167/E167</f>
        <v>8.7792642140468221E-3</v>
      </c>
      <c r="CL167" s="34">
        <v>175</v>
      </c>
      <c r="CM167" s="36">
        <v>192</v>
      </c>
      <c r="CN167" s="36">
        <v>1095</v>
      </c>
      <c r="CO167" s="36">
        <v>5</v>
      </c>
      <c r="CP167" s="37">
        <v>2317</v>
      </c>
      <c r="CQ167" s="34">
        <v>1339</v>
      </c>
      <c r="CR167" s="36">
        <v>3656</v>
      </c>
      <c r="CS167" s="121">
        <f>SUM(CP167:CQ167)</f>
        <v>3656</v>
      </c>
      <c r="CT167" s="34">
        <v>12</v>
      </c>
      <c r="CU167" s="34">
        <v>418</v>
      </c>
      <c r="CV167" s="36">
        <v>4756</v>
      </c>
      <c r="CW167" s="35">
        <f>CV167/E167</f>
        <v>1.9882943143812708</v>
      </c>
      <c r="CX167" s="35">
        <f>CV167/CJ167</f>
        <v>226.47619047619048</v>
      </c>
      <c r="CY167" s="34">
        <v>340</v>
      </c>
      <c r="CZ167" s="34">
        <v>186</v>
      </c>
      <c r="DA167" s="34">
        <v>0</v>
      </c>
      <c r="DB167" s="34">
        <v>0</v>
      </c>
      <c r="DC167" s="34">
        <v>0</v>
      </c>
      <c r="DD167" s="34">
        <v>0</v>
      </c>
      <c r="DE167" s="34">
        <v>0</v>
      </c>
      <c r="DF167" s="34">
        <v>0</v>
      </c>
      <c r="DG167" s="34">
        <v>10</v>
      </c>
      <c r="DH167" s="34">
        <v>10</v>
      </c>
      <c r="DI167" s="34">
        <v>10</v>
      </c>
      <c r="DJ167" s="34">
        <v>10</v>
      </c>
      <c r="DK167" s="34">
        <v>10</v>
      </c>
      <c r="DL167" s="34">
        <v>50</v>
      </c>
      <c r="DM167" s="34">
        <v>0</v>
      </c>
      <c r="DN167" s="34">
        <v>0</v>
      </c>
      <c r="DO167" s="34">
        <v>0</v>
      </c>
      <c r="DP167" s="34">
        <v>0</v>
      </c>
      <c r="DQ167" s="34">
        <v>0</v>
      </c>
      <c r="DR167" s="34">
        <v>0</v>
      </c>
      <c r="DS167" s="34">
        <v>50</v>
      </c>
      <c r="DT167" s="34">
        <v>0</v>
      </c>
      <c r="DU167" s="34">
        <v>0</v>
      </c>
      <c r="DV167" s="34">
        <v>0</v>
      </c>
      <c r="DW167" s="34">
        <v>0</v>
      </c>
      <c r="DX167" s="34">
        <v>0</v>
      </c>
      <c r="DY167" s="34">
        <v>0</v>
      </c>
      <c r="DZ167" s="34">
        <v>1</v>
      </c>
      <c r="EA167" s="34">
        <v>17</v>
      </c>
      <c r="EB167" s="34">
        <v>45</v>
      </c>
      <c r="EC167" s="34">
        <v>1</v>
      </c>
      <c r="ED167" s="34">
        <v>1</v>
      </c>
      <c r="EE167" s="34">
        <v>65</v>
      </c>
      <c r="EF167" s="34">
        <v>0</v>
      </c>
      <c r="EG167" s="34">
        <v>0</v>
      </c>
      <c r="EH167" s="34">
        <v>0</v>
      </c>
      <c r="EI167" s="34">
        <v>0</v>
      </c>
      <c r="EJ167" s="34">
        <v>0</v>
      </c>
      <c r="EK167" s="34">
        <v>0</v>
      </c>
      <c r="EL167" s="34">
        <v>65</v>
      </c>
      <c r="EM167" s="38">
        <f>EL167/E167</f>
        <v>2.717391304347826E-2</v>
      </c>
      <c r="EN167" s="34">
        <v>0</v>
      </c>
      <c r="EO167" s="34">
        <v>0</v>
      </c>
      <c r="EP167" s="34">
        <v>0</v>
      </c>
      <c r="EQ167" s="34">
        <v>0</v>
      </c>
      <c r="ER167" s="34">
        <v>0</v>
      </c>
      <c r="ES167" s="34">
        <v>0</v>
      </c>
      <c r="ET167" s="34">
        <v>0</v>
      </c>
      <c r="EU167" s="34">
        <v>0</v>
      </c>
      <c r="EV167" s="34">
        <v>3</v>
      </c>
      <c r="EW167" s="34">
        <v>0</v>
      </c>
      <c r="EX167" s="34">
        <v>0</v>
      </c>
      <c r="EY167" s="34">
        <v>1</v>
      </c>
      <c r="EZ167" s="44">
        <v>1</v>
      </c>
    </row>
    <row r="168" spans="1:156" s="1" customFormat="1" x14ac:dyDescent="0.2">
      <c r="A168" s="1" t="s">
        <v>548</v>
      </c>
      <c r="B168" s="1" t="s">
        <v>549</v>
      </c>
      <c r="C168" s="1" t="s">
        <v>199</v>
      </c>
      <c r="D168" s="45" t="s">
        <v>162</v>
      </c>
      <c r="E168" s="16">
        <v>721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 t="s">
        <v>184</v>
      </c>
      <c r="T168" s="19"/>
      <c r="U168" s="46" t="s">
        <v>163</v>
      </c>
      <c r="V168" s="46" t="s">
        <v>164</v>
      </c>
      <c r="W168" s="21"/>
      <c r="X168" s="21"/>
      <c r="Y168" s="21"/>
      <c r="Z168" s="21"/>
      <c r="AA168" s="21"/>
      <c r="AB168" s="21"/>
      <c r="AC168" s="22"/>
      <c r="AD168" s="22"/>
      <c r="AE168" s="23"/>
      <c r="AF168" s="24"/>
      <c r="AG168" s="26"/>
      <c r="AH168" s="26"/>
      <c r="AI168" s="26"/>
      <c r="AJ168" s="26"/>
      <c r="AK168" s="26"/>
      <c r="AL168" s="23"/>
      <c r="AM168" s="23"/>
      <c r="AN168" s="26"/>
      <c r="AO168" s="23"/>
      <c r="AP168" s="26"/>
      <c r="AQ168" s="23"/>
      <c r="AR168" s="26"/>
      <c r="AS168" s="26"/>
      <c r="AT168" s="26"/>
      <c r="AU168" s="40"/>
      <c r="AV168" s="40"/>
      <c r="AW168" s="40"/>
      <c r="AX168" s="40"/>
      <c r="AY168" s="40"/>
      <c r="AZ168" s="28"/>
      <c r="BA168" s="28"/>
      <c r="BB168" s="28"/>
      <c r="BC168" s="28"/>
      <c r="BD168" s="114">
        <f>SUM(AZ168:BB168)</f>
        <v>0</v>
      </c>
      <c r="BE168" s="29"/>
      <c r="BF168" s="28"/>
      <c r="BG168" s="28"/>
      <c r="BH168" s="28"/>
      <c r="BI168" s="114">
        <f>SUM(BF168:BG168)</f>
        <v>0</v>
      </c>
      <c r="BJ168" s="28"/>
      <c r="BK168" s="28"/>
      <c r="BL168" s="41"/>
      <c r="BM168" s="41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6"/>
      <c r="CF168" s="36"/>
      <c r="CG168" s="36"/>
      <c r="CH168" s="118">
        <f>SUM(CE168:CF168)</f>
        <v>0</v>
      </c>
      <c r="CI168" s="35"/>
      <c r="CJ168" s="36"/>
      <c r="CK168" s="35"/>
      <c r="CL168" s="36"/>
      <c r="CM168" s="36"/>
      <c r="CN168" s="36"/>
      <c r="CO168" s="36"/>
      <c r="CP168" s="36"/>
      <c r="CQ168" s="36"/>
      <c r="CR168" s="36"/>
      <c r="CS168" s="121">
        <f>SUM(CP168:CQ168)</f>
        <v>0</v>
      </c>
      <c r="CT168" s="36"/>
      <c r="CU168" s="36"/>
      <c r="CV168" s="36"/>
      <c r="CW168" s="35"/>
      <c r="CX168" s="35"/>
      <c r="CY168" s="36"/>
      <c r="CZ168" s="36"/>
      <c r="DA168" s="36"/>
      <c r="DB168" s="36"/>
      <c r="DC168" s="36"/>
      <c r="DD168" s="36"/>
      <c r="DE168" s="36"/>
      <c r="DF168" s="34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4"/>
      <c r="DS168" s="36"/>
      <c r="DT168" s="36"/>
      <c r="DU168" s="36"/>
      <c r="DV168" s="36"/>
      <c r="DW168" s="36"/>
      <c r="DX168" s="36"/>
      <c r="DY168" s="34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4"/>
      <c r="EL168" s="34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42"/>
    </row>
    <row r="169" spans="1:156" s="1" customFormat="1" x14ac:dyDescent="0.2">
      <c r="A169" s="1" t="s">
        <v>550</v>
      </c>
      <c r="B169" s="1" t="s">
        <v>551</v>
      </c>
      <c r="C169" s="1" t="s">
        <v>178</v>
      </c>
      <c r="D169" s="45" t="s">
        <v>238</v>
      </c>
      <c r="E169" s="16">
        <v>975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 t="s">
        <v>184</v>
      </c>
      <c r="T169" s="19"/>
      <c r="U169" s="46" t="s">
        <v>163</v>
      </c>
      <c r="V169" s="46" t="s">
        <v>164</v>
      </c>
      <c r="W169" s="21"/>
      <c r="X169" s="21"/>
      <c r="Y169" s="21"/>
      <c r="Z169" s="21"/>
      <c r="AA169" s="21"/>
      <c r="AB169" s="21"/>
      <c r="AC169" s="22"/>
      <c r="AD169" s="22"/>
      <c r="AE169" s="23"/>
      <c r="AF169" s="24"/>
      <c r="AG169" s="26"/>
      <c r="AH169" s="26"/>
      <c r="AI169" s="26"/>
      <c r="AJ169" s="26"/>
      <c r="AK169" s="26"/>
      <c r="AL169" s="23"/>
      <c r="AM169" s="23"/>
      <c r="AN169" s="26"/>
      <c r="AO169" s="23"/>
      <c r="AP169" s="26"/>
      <c r="AQ169" s="23"/>
      <c r="AR169" s="26"/>
      <c r="AS169" s="26"/>
      <c r="AT169" s="26"/>
      <c r="AU169" s="40"/>
      <c r="AV169" s="40"/>
      <c r="AW169" s="40"/>
      <c r="AX169" s="40"/>
      <c r="AY169" s="40"/>
      <c r="AZ169" s="28"/>
      <c r="BA169" s="28"/>
      <c r="BB169" s="28"/>
      <c r="BC169" s="28"/>
      <c r="BD169" s="114">
        <f>SUM(AZ169:BB169)</f>
        <v>0</v>
      </c>
      <c r="BE169" s="29"/>
      <c r="BF169" s="28"/>
      <c r="BG169" s="28"/>
      <c r="BH169" s="28"/>
      <c r="BI169" s="114">
        <f>SUM(BF169:BG169)</f>
        <v>0</v>
      </c>
      <c r="BJ169" s="28"/>
      <c r="BK169" s="28"/>
      <c r="BL169" s="41"/>
      <c r="BM169" s="41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6"/>
      <c r="CF169" s="36"/>
      <c r="CG169" s="36"/>
      <c r="CH169" s="118">
        <f>SUM(CE169:CF169)</f>
        <v>0</v>
      </c>
      <c r="CI169" s="35"/>
      <c r="CJ169" s="36"/>
      <c r="CK169" s="35"/>
      <c r="CL169" s="36"/>
      <c r="CM169" s="36"/>
      <c r="CN169" s="36"/>
      <c r="CO169" s="36"/>
      <c r="CP169" s="36"/>
      <c r="CQ169" s="36"/>
      <c r="CR169" s="36"/>
      <c r="CS169" s="121">
        <f>SUM(CP169:CQ169)</f>
        <v>0</v>
      </c>
      <c r="CT169" s="36"/>
      <c r="CU169" s="36"/>
      <c r="CV169" s="36"/>
      <c r="CW169" s="35"/>
      <c r="CX169" s="35"/>
      <c r="CY169" s="36"/>
      <c r="CZ169" s="36"/>
      <c r="DA169" s="36"/>
      <c r="DB169" s="36"/>
      <c r="DC169" s="36"/>
      <c r="DD169" s="36"/>
      <c r="DE169" s="36"/>
      <c r="DF169" s="34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4"/>
      <c r="DS169" s="36"/>
      <c r="DT169" s="36"/>
      <c r="DU169" s="36"/>
      <c r="DV169" s="36"/>
      <c r="DW169" s="36"/>
      <c r="DX169" s="36"/>
      <c r="DY169" s="34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4"/>
      <c r="EL169" s="34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42"/>
    </row>
    <row r="170" spans="1:156" s="1" customFormat="1" x14ac:dyDescent="0.2">
      <c r="A170" s="1" t="s">
        <v>552</v>
      </c>
      <c r="B170" s="1" t="s">
        <v>553</v>
      </c>
      <c r="C170" s="1" t="s">
        <v>225</v>
      </c>
      <c r="D170" s="15" t="s">
        <v>170</v>
      </c>
      <c r="E170" s="16">
        <v>838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6">
        <v>2212</v>
      </c>
      <c r="T170" s="19">
        <f>S170/E170</f>
        <v>2.639618138424821</v>
      </c>
      <c r="U170" s="20">
        <v>44013</v>
      </c>
      <c r="V170" s="20">
        <v>44377</v>
      </c>
      <c r="W170" s="21"/>
      <c r="X170" s="21"/>
      <c r="Y170" s="21"/>
      <c r="Z170" s="21"/>
      <c r="AA170" s="21"/>
      <c r="AB170" s="21"/>
      <c r="AC170" s="22"/>
      <c r="AD170" s="22"/>
      <c r="AE170" s="23"/>
      <c r="AF170" s="24"/>
      <c r="AG170" s="26"/>
      <c r="AH170" s="26"/>
      <c r="AI170" s="26"/>
      <c r="AJ170" s="26"/>
      <c r="AK170" s="26"/>
      <c r="AL170" s="23"/>
      <c r="AM170" s="23"/>
      <c r="AN170" s="26"/>
      <c r="AO170" s="23"/>
      <c r="AP170" s="26"/>
      <c r="AQ170" s="23"/>
      <c r="AR170" s="26"/>
      <c r="AS170" s="26"/>
      <c r="AT170" s="26"/>
      <c r="AU170" s="40"/>
      <c r="AV170" s="40"/>
      <c r="AW170" s="40"/>
      <c r="AX170" s="40"/>
      <c r="AY170" s="40"/>
      <c r="AZ170" s="28"/>
      <c r="BA170" s="28"/>
      <c r="BB170" s="28"/>
      <c r="BC170" s="28"/>
      <c r="BD170" s="114">
        <f>SUM(AZ170:BB170)</f>
        <v>0</v>
      </c>
      <c r="BE170" s="29"/>
      <c r="BF170" s="28"/>
      <c r="BG170" s="28"/>
      <c r="BH170" s="28"/>
      <c r="BI170" s="114">
        <f>SUM(BF170:BG170)</f>
        <v>0</v>
      </c>
      <c r="BJ170" s="28"/>
      <c r="BK170" s="28"/>
      <c r="BL170" s="41"/>
      <c r="BM170" s="41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6"/>
      <c r="CF170" s="36"/>
      <c r="CG170" s="36"/>
      <c r="CH170" s="118">
        <f>SUM(CE170:CF170)</f>
        <v>0</v>
      </c>
      <c r="CI170" s="35"/>
      <c r="CJ170" s="36"/>
      <c r="CK170" s="35"/>
      <c r="CL170" s="36"/>
      <c r="CM170" s="36"/>
      <c r="CN170" s="36"/>
      <c r="CO170" s="36"/>
      <c r="CP170" s="36"/>
      <c r="CQ170" s="36"/>
      <c r="CR170" s="36"/>
      <c r="CS170" s="121">
        <f>SUM(CP170:CQ170)</f>
        <v>0</v>
      </c>
      <c r="CT170" s="36"/>
      <c r="CU170" s="36"/>
      <c r="CV170" s="36"/>
      <c r="CW170" s="35"/>
      <c r="CX170" s="35"/>
      <c r="CY170" s="36"/>
      <c r="CZ170" s="36"/>
      <c r="DA170" s="36"/>
      <c r="DB170" s="36"/>
      <c r="DC170" s="36"/>
      <c r="DD170" s="36"/>
      <c r="DE170" s="36"/>
      <c r="DF170" s="34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4"/>
      <c r="DS170" s="36"/>
      <c r="DT170" s="36"/>
      <c r="DU170" s="36"/>
      <c r="DV170" s="36"/>
      <c r="DW170" s="36"/>
      <c r="DX170" s="36"/>
      <c r="DY170" s="34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4"/>
      <c r="EL170" s="34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42"/>
    </row>
    <row r="171" spans="1:156" s="1" customFormat="1" x14ac:dyDescent="0.2">
      <c r="A171" s="1" t="s">
        <v>419</v>
      </c>
      <c r="B171" s="1" t="s">
        <v>420</v>
      </c>
      <c r="C171" s="1" t="s">
        <v>231</v>
      </c>
      <c r="D171" s="15" t="s">
        <v>170</v>
      </c>
      <c r="E171" s="16">
        <v>1688</v>
      </c>
      <c r="F171" s="17">
        <v>21</v>
      </c>
      <c r="G171" s="17">
        <v>31</v>
      </c>
      <c r="H171" s="17">
        <v>21</v>
      </c>
      <c r="I171" s="18">
        <v>52</v>
      </c>
      <c r="J171" s="18">
        <v>31</v>
      </c>
      <c r="K171" s="18">
        <v>21</v>
      </c>
      <c r="L171" s="18">
        <v>21</v>
      </c>
      <c r="M171" s="18">
        <v>434</v>
      </c>
      <c r="N171" s="18">
        <v>0</v>
      </c>
      <c r="O171" s="18">
        <v>255</v>
      </c>
      <c r="P171" s="18">
        <v>434</v>
      </c>
      <c r="Q171" s="17"/>
      <c r="R171" s="17"/>
      <c r="S171" s="16">
        <v>1450</v>
      </c>
      <c r="T171" s="19">
        <f>S171/E171</f>
        <v>0.85900473933649291</v>
      </c>
      <c r="U171" s="20" t="s">
        <v>163</v>
      </c>
      <c r="V171" s="20" t="s">
        <v>164</v>
      </c>
      <c r="W171" s="21">
        <v>0</v>
      </c>
      <c r="X171" s="21">
        <v>33</v>
      </c>
      <c r="Y171" s="21">
        <v>9</v>
      </c>
      <c r="Z171" s="21">
        <v>42</v>
      </c>
      <c r="AA171" s="21">
        <v>2</v>
      </c>
      <c r="AB171" s="21">
        <v>44</v>
      </c>
      <c r="AC171" s="22">
        <v>0</v>
      </c>
      <c r="AD171" s="21">
        <v>8</v>
      </c>
      <c r="AE171" s="23">
        <v>96028</v>
      </c>
      <c r="AF171" s="24">
        <f>AE171/E171</f>
        <v>56.888625592417064</v>
      </c>
      <c r="AG171" s="25">
        <v>0</v>
      </c>
      <c r="AH171" s="25">
        <v>0</v>
      </c>
      <c r="AI171" s="25">
        <v>0</v>
      </c>
      <c r="AJ171" s="26" t="s">
        <v>181</v>
      </c>
      <c r="AK171" s="25">
        <v>6338</v>
      </c>
      <c r="AL171" s="23">
        <v>6338</v>
      </c>
      <c r="AM171" s="23">
        <f>AE171+AL171</f>
        <v>102366</v>
      </c>
      <c r="AN171" s="25">
        <v>722</v>
      </c>
      <c r="AO171" s="23">
        <f>AM171+AN171</f>
        <v>103088</v>
      </c>
      <c r="AP171" s="25">
        <v>200</v>
      </c>
      <c r="AQ171" s="23">
        <v>520</v>
      </c>
      <c r="AR171" s="25">
        <v>167</v>
      </c>
      <c r="AS171" s="25">
        <v>887</v>
      </c>
      <c r="AT171" s="25">
        <v>30370</v>
      </c>
      <c r="AU171" s="27">
        <v>0</v>
      </c>
      <c r="AV171" s="27">
        <v>0</v>
      </c>
      <c r="AW171" s="27">
        <v>0</v>
      </c>
      <c r="AX171" s="27">
        <v>0</v>
      </c>
      <c r="AY171" s="27">
        <v>0</v>
      </c>
      <c r="AZ171" s="28">
        <v>8627</v>
      </c>
      <c r="BA171" s="28">
        <v>2289</v>
      </c>
      <c r="BB171" s="28">
        <v>3220</v>
      </c>
      <c r="BC171" s="28">
        <v>14136</v>
      </c>
      <c r="BD171" s="114">
        <f>SUM(AZ171:BB171)</f>
        <v>14136</v>
      </c>
      <c r="BE171" s="29">
        <f>BC171/E171</f>
        <v>8.3744075829383888</v>
      </c>
      <c r="BF171" s="28">
        <v>50510</v>
      </c>
      <c r="BG171" s="28">
        <v>30270</v>
      </c>
      <c r="BH171" s="28">
        <v>80780</v>
      </c>
      <c r="BI171" s="114">
        <f>SUM(BF171:BG171)</f>
        <v>80780</v>
      </c>
      <c r="BJ171" s="28">
        <v>8819</v>
      </c>
      <c r="BK171" s="28">
        <v>103735</v>
      </c>
      <c r="BL171" s="30">
        <v>167</v>
      </c>
      <c r="BM171" s="30">
        <v>0</v>
      </c>
      <c r="BN171" s="32">
        <v>5748</v>
      </c>
      <c r="BO171" s="32">
        <v>3273</v>
      </c>
      <c r="BP171" s="32">
        <v>9021</v>
      </c>
      <c r="BQ171" s="32">
        <v>717</v>
      </c>
      <c r="BR171" s="32">
        <v>250</v>
      </c>
      <c r="BS171" s="32">
        <v>967</v>
      </c>
      <c r="BT171" s="32">
        <v>652</v>
      </c>
      <c r="BU171" s="32">
        <v>156</v>
      </c>
      <c r="BV171" s="32">
        <v>808</v>
      </c>
      <c r="BW171" s="32">
        <v>13418</v>
      </c>
      <c r="BX171" s="43">
        <v>10598</v>
      </c>
      <c r="BY171" s="32">
        <v>26</v>
      </c>
      <c r="BZ171" s="32">
        <v>2</v>
      </c>
      <c r="CA171" s="32">
        <v>28</v>
      </c>
      <c r="CB171" s="32">
        <v>157</v>
      </c>
      <c r="CC171" s="32">
        <v>10953</v>
      </c>
      <c r="CD171" s="32">
        <v>55</v>
      </c>
      <c r="CE171" s="34">
        <v>708</v>
      </c>
      <c r="CF171" s="34">
        <v>48</v>
      </c>
      <c r="CG171" s="34">
        <v>756</v>
      </c>
      <c r="CH171" s="118">
        <f>SUM(CE171:CF171)</f>
        <v>756</v>
      </c>
      <c r="CI171" s="35">
        <f>CG171/E171</f>
        <v>0.44786729857819907</v>
      </c>
      <c r="CJ171" s="36">
        <v>2132</v>
      </c>
      <c r="CK171" s="35">
        <f>CJ171/E171</f>
        <v>1.2630331753554502</v>
      </c>
      <c r="CL171" s="37">
        <v>1110</v>
      </c>
      <c r="CM171" s="36">
        <v>220</v>
      </c>
      <c r="CN171" s="36">
        <v>3378</v>
      </c>
      <c r="CO171" s="36">
        <v>48</v>
      </c>
      <c r="CP171" s="37">
        <v>5576</v>
      </c>
      <c r="CQ171" s="34">
        <v>4860</v>
      </c>
      <c r="CR171" s="36">
        <v>10436</v>
      </c>
      <c r="CS171" s="121">
        <f>SUM(CP171:CQ171)</f>
        <v>10436</v>
      </c>
      <c r="CT171" s="34">
        <v>70</v>
      </c>
      <c r="CU171" s="34"/>
      <c r="CV171" s="36">
        <v>13862</v>
      </c>
      <c r="CW171" s="35">
        <f>CV171/E171</f>
        <v>8.2120853080568725</v>
      </c>
      <c r="CX171" s="35">
        <f>CV171/CJ171</f>
        <v>6.5018761726078802</v>
      </c>
      <c r="CY171" s="34">
        <v>154</v>
      </c>
      <c r="CZ171" s="34">
        <v>209</v>
      </c>
      <c r="DA171" s="34">
        <v>19</v>
      </c>
      <c r="DB171" s="34">
        <v>21</v>
      </c>
      <c r="DC171" s="34">
        <v>3</v>
      </c>
      <c r="DD171" s="34">
        <v>9</v>
      </c>
      <c r="DE171" s="34">
        <v>1</v>
      </c>
      <c r="DF171" s="34">
        <v>53</v>
      </c>
      <c r="DG171" s="34">
        <v>3</v>
      </c>
      <c r="DH171" s="34">
        <v>3</v>
      </c>
      <c r="DI171" s="34">
        <v>0</v>
      </c>
      <c r="DJ171" s="34">
        <v>0</v>
      </c>
      <c r="DK171" s="34">
        <v>1</v>
      </c>
      <c r="DL171" s="34">
        <v>7</v>
      </c>
      <c r="DM171" s="34">
        <v>19</v>
      </c>
      <c r="DN171" s="34">
        <v>38</v>
      </c>
      <c r="DO171" s="34">
        <v>0</v>
      </c>
      <c r="DP171" s="34">
        <v>7</v>
      </c>
      <c r="DQ171" s="34">
        <v>8</v>
      </c>
      <c r="DR171" s="34">
        <v>72</v>
      </c>
      <c r="DS171" s="34">
        <v>132</v>
      </c>
      <c r="DT171" s="34">
        <v>239</v>
      </c>
      <c r="DU171" s="34">
        <v>210</v>
      </c>
      <c r="DV171" s="34">
        <v>17</v>
      </c>
      <c r="DW171" s="34">
        <v>53</v>
      </c>
      <c r="DX171" s="34">
        <v>40</v>
      </c>
      <c r="DY171" s="34">
        <v>559</v>
      </c>
      <c r="DZ171" s="34">
        <v>49</v>
      </c>
      <c r="EA171" s="34">
        <v>106</v>
      </c>
      <c r="EB171" s="34">
        <v>0</v>
      </c>
      <c r="EC171" s="34">
        <v>0</v>
      </c>
      <c r="ED171" s="34">
        <v>200</v>
      </c>
      <c r="EE171" s="34">
        <v>355</v>
      </c>
      <c r="EF171" s="34">
        <v>155</v>
      </c>
      <c r="EG171" s="34">
        <v>252</v>
      </c>
      <c r="EH171" s="34">
        <v>0</v>
      </c>
      <c r="EI171" s="34">
        <v>89</v>
      </c>
      <c r="EJ171" s="34">
        <v>249</v>
      </c>
      <c r="EK171" s="34">
        <v>745</v>
      </c>
      <c r="EL171" s="34">
        <v>1659</v>
      </c>
      <c r="EM171" s="38">
        <f>EL171/E171</f>
        <v>0.98281990521327012</v>
      </c>
      <c r="EN171" s="34">
        <v>0</v>
      </c>
      <c r="EO171" s="34">
        <v>0</v>
      </c>
      <c r="EP171" s="34">
        <v>7</v>
      </c>
      <c r="EQ171" s="34">
        <v>75</v>
      </c>
      <c r="ER171" s="34">
        <v>0</v>
      </c>
      <c r="ES171" s="34">
        <v>3</v>
      </c>
      <c r="ET171" s="34">
        <v>1</v>
      </c>
      <c r="EU171" s="34">
        <v>0</v>
      </c>
      <c r="EV171" s="34">
        <v>6</v>
      </c>
      <c r="EW171" s="34">
        <v>12</v>
      </c>
      <c r="EX171" s="34">
        <v>128</v>
      </c>
      <c r="EY171" s="34">
        <v>315</v>
      </c>
      <c r="EZ171" s="39">
        <v>4865</v>
      </c>
    </row>
    <row r="172" spans="1:156" s="1" customFormat="1" x14ac:dyDescent="0.2">
      <c r="A172" s="1" t="s">
        <v>421</v>
      </c>
      <c r="B172" s="1" t="s">
        <v>422</v>
      </c>
      <c r="C172" s="1" t="s">
        <v>231</v>
      </c>
      <c r="D172" s="15" t="s">
        <v>170</v>
      </c>
      <c r="E172" s="16">
        <v>5154</v>
      </c>
      <c r="F172" s="17">
        <v>28</v>
      </c>
      <c r="G172" s="17">
        <v>24</v>
      </c>
      <c r="H172" s="17">
        <v>17</v>
      </c>
      <c r="I172" s="18">
        <v>52</v>
      </c>
      <c r="J172" s="18">
        <v>24</v>
      </c>
      <c r="K172" s="18">
        <v>17</v>
      </c>
      <c r="L172" s="18">
        <v>28</v>
      </c>
      <c r="M172" s="18">
        <v>822</v>
      </c>
      <c r="N172" s="18">
        <v>0</v>
      </c>
      <c r="O172" s="18">
        <v>383</v>
      </c>
      <c r="P172" s="18">
        <v>822</v>
      </c>
      <c r="Q172" s="18"/>
      <c r="R172" s="18"/>
      <c r="S172" s="16">
        <v>7656</v>
      </c>
      <c r="T172" s="19">
        <f>S172/E172</f>
        <v>1.4854481955762515</v>
      </c>
      <c r="U172" s="20" t="s">
        <v>163</v>
      </c>
      <c r="V172" s="20" t="s">
        <v>164</v>
      </c>
      <c r="W172" s="21">
        <v>0</v>
      </c>
      <c r="X172" s="21">
        <v>110</v>
      </c>
      <c r="Y172" s="21">
        <v>47</v>
      </c>
      <c r="Z172" s="21">
        <v>157.20000000000002</v>
      </c>
      <c r="AA172" s="21">
        <v>42</v>
      </c>
      <c r="AB172" s="21">
        <v>199.20000000000002</v>
      </c>
      <c r="AC172" s="22">
        <v>0</v>
      </c>
      <c r="AD172" s="21">
        <v>13</v>
      </c>
      <c r="AE172" s="23">
        <v>484430</v>
      </c>
      <c r="AF172" s="24">
        <f>AE172/E172</f>
        <v>93.991074893286765</v>
      </c>
      <c r="AG172" s="25">
        <v>25</v>
      </c>
      <c r="AH172" s="25">
        <v>0</v>
      </c>
      <c r="AI172" s="25">
        <v>2850</v>
      </c>
      <c r="AJ172" s="26" t="s">
        <v>181</v>
      </c>
      <c r="AK172" s="25">
        <v>3769</v>
      </c>
      <c r="AL172" s="23">
        <v>6619</v>
      </c>
      <c r="AM172" s="23">
        <f>AE172+AL172</f>
        <v>491049</v>
      </c>
      <c r="AN172" s="25">
        <v>14255</v>
      </c>
      <c r="AO172" s="23">
        <f>AM172+AN172</f>
        <v>505304</v>
      </c>
      <c r="AP172" s="25">
        <v>200</v>
      </c>
      <c r="AQ172" s="23">
        <v>390</v>
      </c>
      <c r="AR172" s="25">
        <v>0</v>
      </c>
      <c r="AS172" s="25">
        <v>590</v>
      </c>
      <c r="AT172" s="25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8"/>
      <c r="BA172" s="28"/>
      <c r="BB172" s="28"/>
      <c r="BC172" s="28">
        <v>27496</v>
      </c>
      <c r="BD172" s="114">
        <f>SUM(AZ172:BB172)</f>
        <v>0</v>
      </c>
      <c r="BE172" s="29">
        <f>BC172/E172</f>
        <v>5.3348855258052001</v>
      </c>
      <c r="BF172" s="28">
        <v>191270</v>
      </c>
      <c r="BG172" s="28">
        <v>46592</v>
      </c>
      <c r="BH172" s="28">
        <v>237862</v>
      </c>
      <c r="BI172" s="114">
        <f>SUM(BF172:BG172)</f>
        <v>237862</v>
      </c>
      <c r="BJ172" s="28">
        <v>203489</v>
      </c>
      <c r="BK172" s="28">
        <v>468847</v>
      </c>
      <c r="BL172" s="30">
        <v>0</v>
      </c>
      <c r="BM172" s="30">
        <v>0</v>
      </c>
      <c r="BN172" s="32">
        <v>8239</v>
      </c>
      <c r="BO172" s="32">
        <v>9664</v>
      </c>
      <c r="BP172" s="32">
        <v>17903</v>
      </c>
      <c r="BQ172" s="32">
        <v>794</v>
      </c>
      <c r="BR172" s="32">
        <v>453</v>
      </c>
      <c r="BS172" s="32">
        <v>1247</v>
      </c>
      <c r="BT172" s="32">
        <v>479</v>
      </c>
      <c r="BU172" s="32">
        <v>314</v>
      </c>
      <c r="BV172" s="32">
        <v>793</v>
      </c>
      <c r="BW172" s="32">
        <v>13617</v>
      </c>
      <c r="BX172" s="43">
        <v>10598</v>
      </c>
      <c r="BY172" s="32">
        <v>12</v>
      </c>
      <c r="BZ172" s="32">
        <v>1</v>
      </c>
      <c r="CA172" s="32">
        <v>13</v>
      </c>
      <c r="CB172" s="32">
        <v>33</v>
      </c>
      <c r="CC172" s="32">
        <v>19976</v>
      </c>
      <c r="CD172" s="32">
        <v>55</v>
      </c>
      <c r="CE172" s="37">
        <v>2651</v>
      </c>
      <c r="CF172" s="34">
        <v>703</v>
      </c>
      <c r="CG172" s="37">
        <v>3354</v>
      </c>
      <c r="CH172" s="118">
        <f>SUM(CE172:CF172)</f>
        <v>3354</v>
      </c>
      <c r="CI172" s="35">
        <f>CG172/E172</f>
        <v>0.65075669383003487</v>
      </c>
      <c r="CJ172" s="36">
        <v>19106</v>
      </c>
      <c r="CK172" s="35">
        <f>CJ172/E172</f>
        <v>3.7070236709351958</v>
      </c>
      <c r="CL172" s="34"/>
      <c r="CM172" s="36"/>
      <c r="CN172" s="36">
        <v>12923</v>
      </c>
      <c r="CO172" s="36">
        <v>2470</v>
      </c>
      <c r="CP172" s="34"/>
      <c r="CQ172" s="34"/>
      <c r="CR172" s="36">
        <v>21073</v>
      </c>
      <c r="CS172" s="121">
        <f>SUM(CP172:CQ172)</f>
        <v>0</v>
      </c>
      <c r="CT172" s="34">
        <v>116</v>
      </c>
      <c r="CU172" s="37">
        <v>5000</v>
      </c>
      <c r="CV172" s="36">
        <v>36466</v>
      </c>
      <c r="CW172" s="35">
        <f>CV172/E172</f>
        <v>7.0752813348855259</v>
      </c>
      <c r="CX172" s="35">
        <f>CV172/CJ172</f>
        <v>1.9086150947346383</v>
      </c>
      <c r="CY172" s="34">
        <v>562</v>
      </c>
      <c r="CZ172" s="37">
        <v>1398</v>
      </c>
      <c r="DA172" s="34">
        <v>0</v>
      </c>
      <c r="DB172" s="34">
        <v>51</v>
      </c>
      <c r="DC172" s="34">
        <v>0</v>
      </c>
      <c r="DD172" s="34">
        <v>53</v>
      </c>
      <c r="DE172" s="34">
        <v>0</v>
      </c>
      <c r="DF172" s="34">
        <v>104</v>
      </c>
      <c r="DG172" s="34">
        <v>0</v>
      </c>
      <c r="DH172" s="34">
        <v>18</v>
      </c>
      <c r="DI172" s="34">
        <v>0</v>
      </c>
      <c r="DJ172" s="34">
        <v>0</v>
      </c>
      <c r="DK172" s="34">
        <v>0</v>
      </c>
      <c r="DL172" s="34">
        <v>18</v>
      </c>
      <c r="DM172" s="34">
        <v>0</v>
      </c>
      <c r="DN172" s="34">
        <v>9</v>
      </c>
      <c r="DO172" s="34">
        <v>0</v>
      </c>
      <c r="DP172" s="34">
        <v>125</v>
      </c>
      <c r="DQ172" s="34">
        <v>0</v>
      </c>
      <c r="DR172" s="34">
        <v>134</v>
      </c>
      <c r="DS172" s="34">
        <v>256</v>
      </c>
      <c r="DT172" s="34">
        <v>0</v>
      </c>
      <c r="DU172" s="34">
        <v>352</v>
      </c>
      <c r="DV172" s="34">
        <v>0</v>
      </c>
      <c r="DW172" s="34">
        <v>386</v>
      </c>
      <c r="DX172" s="34">
        <v>0</v>
      </c>
      <c r="DY172" s="34">
        <v>738</v>
      </c>
      <c r="DZ172" s="34">
        <v>0</v>
      </c>
      <c r="EA172" s="34">
        <v>426</v>
      </c>
      <c r="EB172" s="34">
        <v>0</v>
      </c>
      <c r="EC172" s="34">
        <v>0</v>
      </c>
      <c r="ED172" s="34">
        <v>0</v>
      </c>
      <c r="EE172" s="34">
        <v>426</v>
      </c>
      <c r="EF172" s="34">
        <v>0</v>
      </c>
      <c r="EG172" s="34">
        <v>193</v>
      </c>
      <c r="EH172" s="34">
        <v>0</v>
      </c>
      <c r="EI172" s="37">
        <v>1429</v>
      </c>
      <c r="EJ172" s="34">
        <v>0</v>
      </c>
      <c r="EK172" s="34">
        <v>1622</v>
      </c>
      <c r="EL172" s="34">
        <v>2786</v>
      </c>
      <c r="EM172" s="38">
        <f>EL172/E172</f>
        <v>0.54055102832751256</v>
      </c>
      <c r="EN172" s="34">
        <v>45</v>
      </c>
      <c r="EO172" s="34">
        <v>284</v>
      </c>
      <c r="EP172" s="34">
        <v>8</v>
      </c>
      <c r="EQ172" s="34">
        <v>200</v>
      </c>
      <c r="ER172" s="34"/>
      <c r="ES172" s="34">
        <v>0</v>
      </c>
      <c r="ET172" s="34">
        <v>0</v>
      </c>
      <c r="EU172" s="34">
        <v>0</v>
      </c>
      <c r="EV172" s="34">
        <v>10</v>
      </c>
      <c r="EW172" s="34">
        <v>66</v>
      </c>
      <c r="EX172" s="37">
        <v>1475</v>
      </c>
      <c r="EY172" s="34"/>
      <c r="EZ172" s="39">
        <v>19536</v>
      </c>
    </row>
    <row r="173" spans="1:156" s="1" customFormat="1" x14ac:dyDescent="0.2">
      <c r="A173" s="1" t="s">
        <v>554</v>
      </c>
      <c r="B173" s="1" t="s">
        <v>555</v>
      </c>
      <c r="C173" s="1" t="s">
        <v>327</v>
      </c>
      <c r="D173" s="15" t="s">
        <v>170</v>
      </c>
      <c r="E173" s="16">
        <v>721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6">
        <v>1000</v>
      </c>
      <c r="T173" s="19">
        <f>S173/E173</f>
        <v>1.3869625520110958</v>
      </c>
      <c r="U173" s="20">
        <v>43831</v>
      </c>
      <c r="V173" s="20">
        <v>44196</v>
      </c>
      <c r="W173" s="21"/>
      <c r="X173" s="21"/>
      <c r="Y173" s="21"/>
      <c r="Z173" s="21"/>
      <c r="AA173" s="21"/>
      <c r="AB173" s="21"/>
      <c r="AC173" s="22"/>
      <c r="AD173" s="22"/>
      <c r="AE173" s="23"/>
      <c r="AF173" s="24"/>
      <c r="AG173" s="26"/>
      <c r="AH173" s="26"/>
      <c r="AI173" s="26"/>
      <c r="AJ173" s="26"/>
      <c r="AK173" s="26"/>
      <c r="AL173" s="23"/>
      <c r="AM173" s="23"/>
      <c r="AN173" s="26"/>
      <c r="AO173" s="23"/>
      <c r="AP173" s="26"/>
      <c r="AQ173" s="23"/>
      <c r="AR173" s="26"/>
      <c r="AS173" s="26"/>
      <c r="AT173" s="26"/>
      <c r="AU173" s="40"/>
      <c r="AV173" s="40"/>
      <c r="AW173" s="40"/>
      <c r="AX173" s="40"/>
      <c r="AY173" s="40"/>
      <c r="AZ173" s="28"/>
      <c r="BA173" s="28"/>
      <c r="BB173" s="28"/>
      <c r="BC173" s="28"/>
      <c r="BD173" s="114">
        <f>SUM(AZ173:BB173)</f>
        <v>0</v>
      </c>
      <c r="BE173" s="29"/>
      <c r="BF173" s="28"/>
      <c r="BG173" s="28"/>
      <c r="BH173" s="28"/>
      <c r="BI173" s="114">
        <f>SUM(BF173:BG173)</f>
        <v>0</v>
      </c>
      <c r="BJ173" s="28"/>
      <c r="BK173" s="28"/>
      <c r="BL173" s="41"/>
      <c r="BM173" s="41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6"/>
      <c r="CF173" s="36"/>
      <c r="CG173" s="36"/>
      <c r="CH173" s="118">
        <f>SUM(CE173:CF173)</f>
        <v>0</v>
      </c>
      <c r="CI173" s="35"/>
      <c r="CJ173" s="36"/>
      <c r="CK173" s="35"/>
      <c r="CL173" s="36"/>
      <c r="CM173" s="36"/>
      <c r="CN173" s="36"/>
      <c r="CO173" s="36"/>
      <c r="CP173" s="36"/>
      <c r="CQ173" s="36"/>
      <c r="CR173" s="36"/>
      <c r="CS173" s="121">
        <f>SUM(CP173:CQ173)</f>
        <v>0</v>
      </c>
      <c r="CT173" s="36"/>
      <c r="CU173" s="36"/>
      <c r="CV173" s="36"/>
      <c r="CW173" s="35"/>
      <c r="CX173" s="35"/>
      <c r="CY173" s="36"/>
      <c r="CZ173" s="36"/>
      <c r="DA173" s="36"/>
      <c r="DB173" s="36"/>
      <c r="DC173" s="36"/>
      <c r="DD173" s="36"/>
      <c r="DE173" s="36"/>
      <c r="DF173" s="34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4"/>
      <c r="DS173" s="36"/>
      <c r="DT173" s="36"/>
      <c r="DU173" s="36"/>
      <c r="DV173" s="36"/>
      <c r="DW173" s="36"/>
      <c r="DX173" s="36"/>
      <c r="DY173" s="34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4"/>
      <c r="EL173" s="34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42"/>
    </row>
    <row r="174" spans="1:156" s="1" customFormat="1" x14ac:dyDescent="0.2">
      <c r="A174" s="1" t="s">
        <v>423</v>
      </c>
      <c r="B174" s="1" t="s">
        <v>424</v>
      </c>
      <c r="C174" s="1" t="s">
        <v>175</v>
      </c>
      <c r="D174" s="15" t="s">
        <v>170</v>
      </c>
      <c r="E174" s="16">
        <v>2740</v>
      </c>
      <c r="F174" s="17">
        <v>52</v>
      </c>
      <c r="G174" s="17">
        <v>0</v>
      </c>
      <c r="H174" s="17">
        <v>52</v>
      </c>
      <c r="I174" s="18">
        <v>52</v>
      </c>
      <c r="J174" s="18">
        <v>0</v>
      </c>
      <c r="K174" s="18">
        <v>52</v>
      </c>
      <c r="L174" s="18">
        <v>52</v>
      </c>
      <c r="M174" s="16">
        <v>1248</v>
      </c>
      <c r="N174" s="18">
        <v>0</v>
      </c>
      <c r="O174" s="18">
        <v>0</v>
      </c>
      <c r="P174" s="16">
        <v>1248</v>
      </c>
      <c r="Q174" s="18"/>
      <c r="R174" s="18"/>
      <c r="S174" s="16">
        <v>1126</v>
      </c>
      <c r="T174" s="19">
        <f>S174/E174</f>
        <v>0.41094890510948906</v>
      </c>
      <c r="U174" s="20" t="s">
        <v>171</v>
      </c>
      <c r="V174" s="20" t="s">
        <v>172</v>
      </c>
      <c r="W174" s="21">
        <v>40</v>
      </c>
      <c r="X174" s="21">
        <v>0</v>
      </c>
      <c r="Y174" s="21">
        <v>24</v>
      </c>
      <c r="Z174" s="21">
        <v>64</v>
      </c>
      <c r="AA174" s="21">
        <v>1.6</v>
      </c>
      <c r="AB174" s="21">
        <v>65.599999999999994</v>
      </c>
      <c r="AC174" s="22">
        <v>0</v>
      </c>
      <c r="AD174" s="22">
        <v>0</v>
      </c>
      <c r="AE174" s="23">
        <v>139491</v>
      </c>
      <c r="AF174" s="24">
        <f>AE174/E174</f>
        <v>50.909124087591238</v>
      </c>
      <c r="AG174" s="25">
        <v>0</v>
      </c>
      <c r="AH174" s="25">
        <v>0</v>
      </c>
      <c r="AI174" s="25">
        <v>0</v>
      </c>
      <c r="AJ174" s="26" t="s">
        <v>181</v>
      </c>
      <c r="AK174" s="25">
        <v>1126</v>
      </c>
      <c r="AL174" s="23">
        <v>1126</v>
      </c>
      <c r="AM174" s="23">
        <f>AE174+AL174</f>
        <v>140617</v>
      </c>
      <c r="AN174" s="25">
        <v>0</v>
      </c>
      <c r="AO174" s="23">
        <f>AM174+AN174</f>
        <v>140617</v>
      </c>
      <c r="AP174" s="25">
        <v>0</v>
      </c>
      <c r="AQ174" s="23">
        <v>920</v>
      </c>
      <c r="AR174" s="25">
        <v>0</v>
      </c>
      <c r="AS174" s="25">
        <v>920</v>
      </c>
      <c r="AT174" s="25">
        <v>0</v>
      </c>
      <c r="AU174" s="27">
        <v>0</v>
      </c>
      <c r="AV174" s="27">
        <v>0</v>
      </c>
      <c r="AW174" s="27">
        <v>0</v>
      </c>
      <c r="AX174" s="27">
        <v>0</v>
      </c>
      <c r="AY174" s="27">
        <v>0</v>
      </c>
      <c r="AZ174" s="28"/>
      <c r="BA174" s="28"/>
      <c r="BB174" s="28"/>
      <c r="BC174" s="28">
        <v>1922</v>
      </c>
      <c r="BD174" s="114">
        <f>SUM(AZ174:BB174)</f>
        <v>0</v>
      </c>
      <c r="BE174" s="29">
        <f>BC174/E174</f>
        <v>0.70145985401459854</v>
      </c>
      <c r="BF174" s="28">
        <v>71000</v>
      </c>
      <c r="BG174" s="28">
        <v>26203</v>
      </c>
      <c r="BH174" s="28">
        <v>97203</v>
      </c>
      <c r="BI174" s="114">
        <f>SUM(BF174:BG174)</f>
        <v>97203</v>
      </c>
      <c r="BJ174" s="28">
        <v>17962</v>
      </c>
      <c r="BK174" s="28">
        <v>117087</v>
      </c>
      <c r="BL174" s="30">
        <v>0</v>
      </c>
      <c r="BM174" s="30">
        <v>0</v>
      </c>
      <c r="BN174" s="32">
        <v>1134</v>
      </c>
      <c r="BO174" s="32">
        <v>3816</v>
      </c>
      <c r="BP174" s="32">
        <v>4950</v>
      </c>
      <c r="BQ174" s="32">
        <v>960</v>
      </c>
      <c r="BR174" s="32">
        <v>119</v>
      </c>
      <c r="BS174" s="32">
        <v>1079</v>
      </c>
      <c r="BT174" s="32">
        <v>403</v>
      </c>
      <c r="BU174" s="32">
        <v>135</v>
      </c>
      <c r="BV174" s="32">
        <v>538</v>
      </c>
      <c r="BW174" s="32">
        <v>13158</v>
      </c>
      <c r="BX174" s="32">
        <v>10598</v>
      </c>
      <c r="BY174" s="32">
        <v>4</v>
      </c>
      <c r="BZ174" s="32">
        <v>1</v>
      </c>
      <c r="CA174" s="32">
        <v>5</v>
      </c>
      <c r="CB174" s="32">
        <v>16</v>
      </c>
      <c r="CC174" s="32">
        <v>6583</v>
      </c>
      <c r="CD174" s="32">
        <v>52</v>
      </c>
      <c r="CE174" s="34">
        <v>830</v>
      </c>
      <c r="CF174" s="34">
        <v>145</v>
      </c>
      <c r="CG174" s="34">
        <v>975</v>
      </c>
      <c r="CH174" s="118">
        <f>SUM(CE174:CF174)</f>
        <v>975</v>
      </c>
      <c r="CI174" s="35">
        <f>CG174/E174</f>
        <v>0.35583941605839414</v>
      </c>
      <c r="CJ174" s="36">
        <v>1207</v>
      </c>
      <c r="CK174" s="35">
        <f>CJ174/E174</f>
        <v>0.4405109489051095</v>
      </c>
      <c r="CL174" s="34">
        <v>9</v>
      </c>
      <c r="CM174" s="36">
        <v>37</v>
      </c>
      <c r="CN174" s="36">
        <v>1736</v>
      </c>
      <c r="CO174" s="36">
        <v>14</v>
      </c>
      <c r="CP174" s="37">
        <v>2006</v>
      </c>
      <c r="CQ174" s="34">
        <v>2355</v>
      </c>
      <c r="CR174" s="36">
        <v>4361</v>
      </c>
      <c r="CS174" s="121">
        <f>SUM(CP174:CQ174)</f>
        <v>4361</v>
      </c>
      <c r="CT174" s="34">
        <v>12</v>
      </c>
      <c r="CU174" s="34">
        <v>0</v>
      </c>
      <c r="CV174" s="36">
        <v>6111</v>
      </c>
      <c r="CW174" s="35">
        <f>CV174/E174</f>
        <v>2.2302919708029196</v>
      </c>
      <c r="CX174" s="35">
        <f>CV174/CJ174</f>
        <v>5.0629660314830156</v>
      </c>
      <c r="CY174" s="34">
        <v>187</v>
      </c>
      <c r="CZ174" s="34">
        <v>264</v>
      </c>
      <c r="DA174" s="34">
        <v>0</v>
      </c>
      <c r="DB174" s="34">
        <v>0</v>
      </c>
      <c r="DC174" s="34">
        <v>0</v>
      </c>
      <c r="DD174" s="34">
        <v>0</v>
      </c>
      <c r="DE174" s="34">
        <v>2</v>
      </c>
      <c r="DF174" s="34">
        <v>2</v>
      </c>
      <c r="DG174" s="34">
        <v>0</v>
      </c>
      <c r="DH174" s="34">
        <v>0</v>
      </c>
      <c r="DI174" s="34">
        <v>0</v>
      </c>
      <c r="DJ174" s="34">
        <v>0</v>
      </c>
      <c r="DK174" s="34">
        <v>0</v>
      </c>
      <c r="DL174" s="36">
        <v>0</v>
      </c>
      <c r="DM174" s="34">
        <v>0</v>
      </c>
      <c r="DN174" s="34">
        <v>0</v>
      </c>
      <c r="DO174" s="34">
        <v>0</v>
      </c>
      <c r="DP174" s="34">
        <v>0</v>
      </c>
      <c r="DQ174" s="34">
        <v>0</v>
      </c>
      <c r="DR174" s="34">
        <v>0</v>
      </c>
      <c r="DS174" s="34">
        <v>2</v>
      </c>
      <c r="DT174" s="34">
        <v>0</v>
      </c>
      <c r="DU174" s="34">
        <v>0</v>
      </c>
      <c r="DV174" s="34">
        <v>0</v>
      </c>
      <c r="DW174" s="34">
        <v>0</v>
      </c>
      <c r="DX174" s="34">
        <v>11</v>
      </c>
      <c r="DY174" s="34">
        <v>11</v>
      </c>
      <c r="DZ174" s="34">
        <v>0</v>
      </c>
      <c r="EA174" s="34">
        <v>0</v>
      </c>
      <c r="EB174" s="34">
        <v>0</v>
      </c>
      <c r="EC174" s="34">
        <v>0</v>
      </c>
      <c r="ED174" s="34">
        <v>0</v>
      </c>
      <c r="EE174" s="36">
        <v>0</v>
      </c>
      <c r="EF174" s="34">
        <v>0</v>
      </c>
      <c r="EG174" s="34">
        <v>0</v>
      </c>
      <c r="EH174" s="34">
        <v>0</v>
      </c>
      <c r="EI174" s="34">
        <v>0</v>
      </c>
      <c r="EJ174" s="34">
        <v>0</v>
      </c>
      <c r="EK174" s="34">
        <v>0</v>
      </c>
      <c r="EL174" s="34">
        <v>11</v>
      </c>
      <c r="EM174" s="38">
        <f>EL174/E174</f>
        <v>4.0145985401459855E-3</v>
      </c>
      <c r="EN174" s="34">
        <v>88</v>
      </c>
      <c r="EO174" s="34">
        <v>264</v>
      </c>
      <c r="EP174" s="34">
        <v>0</v>
      </c>
      <c r="EQ174" s="34">
        <v>0</v>
      </c>
      <c r="ER174" s="34">
        <v>0</v>
      </c>
      <c r="ES174" s="34">
        <v>9</v>
      </c>
      <c r="ET174" s="34">
        <v>0</v>
      </c>
      <c r="EU174" s="34">
        <v>4</v>
      </c>
      <c r="EV174" s="34">
        <v>3</v>
      </c>
      <c r="EW174" s="34">
        <v>0</v>
      </c>
      <c r="EX174" s="34">
        <v>14</v>
      </c>
      <c r="EY174" s="34"/>
      <c r="EZ174" s="39">
        <v>2400</v>
      </c>
    </row>
    <row r="175" spans="1:156" s="1" customFormat="1" x14ac:dyDescent="0.2">
      <c r="A175" s="1" t="s">
        <v>556</v>
      </c>
      <c r="B175" s="1" t="s">
        <v>557</v>
      </c>
      <c r="C175" s="1" t="s">
        <v>196</v>
      </c>
      <c r="D175" s="15" t="s">
        <v>170</v>
      </c>
      <c r="E175" s="16">
        <v>946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8">
        <v>864</v>
      </c>
      <c r="T175" s="19">
        <f>S175/E175</f>
        <v>0.91331923890063427</v>
      </c>
      <c r="U175" s="20">
        <v>44013</v>
      </c>
      <c r="V175" s="20">
        <v>44377</v>
      </c>
      <c r="W175" s="21"/>
      <c r="X175" s="21"/>
      <c r="Y175" s="21"/>
      <c r="Z175" s="21"/>
      <c r="AA175" s="21"/>
      <c r="AB175" s="21"/>
      <c r="AC175" s="22"/>
      <c r="AD175" s="22"/>
      <c r="AE175" s="23"/>
      <c r="AF175" s="24"/>
      <c r="AG175" s="26"/>
      <c r="AH175" s="26"/>
      <c r="AI175" s="26"/>
      <c r="AJ175" s="26"/>
      <c r="AK175" s="26"/>
      <c r="AL175" s="23"/>
      <c r="AM175" s="23"/>
      <c r="AN175" s="26"/>
      <c r="AO175" s="23"/>
      <c r="AP175" s="26"/>
      <c r="AQ175" s="23"/>
      <c r="AR175" s="26"/>
      <c r="AS175" s="26"/>
      <c r="AT175" s="26"/>
      <c r="AU175" s="40"/>
      <c r="AV175" s="40"/>
      <c r="AW175" s="40"/>
      <c r="AX175" s="40"/>
      <c r="AY175" s="40"/>
      <c r="AZ175" s="28"/>
      <c r="BA175" s="28"/>
      <c r="BB175" s="28"/>
      <c r="BC175" s="28"/>
      <c r="BD175" s="114">
        <f>SUM(AZ175:BB175)</f>
        <v>0</v>
      </c>
      <c r="BE175" s="29"/>
      <c r="BF175" s="28"/>
      <c r="BG175" s="28"/>
      <c r="BH175" s="28"/>
      <c r="BI175" s="114">
        <f>SUM(BF175:BG175)</f>
        <v>0</v>
      </c>
      <c r="BJ175" s="28"/>
      <c r="BK175" s="28"/>
      <c r="BL175" s="41"/>
      <c r="BM175" s="41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6"/>
      <c r="CF175" s="36"/>
      <c r="CG175" s="36"/>
      <c r="CH175" s="118">
        <f>SUM(CE175:CF175)</f>
        <v>0</v>
      </c>
      <c r="CI175" s="35"/>
      <c r="CJ175" s="36"/>
      <c r="CK175" s="35"/>
      <c r="CL175" s="36"/>
      <c r="CM175" s="36"/>
      <c r="CN175" s="36"/>
      <c r="CO175" s="36"/>
      <c r="CP175" s="36"/>
      <c r="CQ175" s="36"/>
      <c r="CR175" s="36"/>
      <c r="CS175" s="121">
        <f>SUM(CP175:CQ175)</f>
        <v>0</v>
      </c>
      <c r="CT175" s="36"/>
      <c r="CU175" s="36"/>
      <c r="CV175" s="36"/>
      <c r="CW175" s="35"/>
      <c r="CX175" s="35"/>
      <c r="CY175" s="36"/>
      <c r="CZ175" s="36"/>
      <c r="DA175" s="36"/>
      <c r="DB175" s="36"/>
      <c r="DC175" s="36"/>
      <c r="DD175" s="36"/>
      <c r="DE175" s="36"/>
      <c r="DF175" s="34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4"/>
      <c r="DS175" s="36"/>
      <c r="DT175" s="36"/>
      <c r="DU175" s="36"/>
      <c r="DV175" s="36"/>
      <c r="DW175" s="36"/>
      <c r="DX175" s="36"/>
      <c r="DY175" s="34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4"/>
      <c r="EL175" s="34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42"/>
    </row>
    <row r="176" spans="1:156" s="1" customFormat="1" x14ac:dyDescent="0.2">
      <c r="A176" s="1" t="s">
        <v>558</v>
      </c>
      <c r="B176" s="1" t="s">
        <v>559</v>
      </c>
      <c r="C176" s="1" t="s">
        <v>178</v>
      </c>
      <c r="D176" s="15" t="s">
        <v>170</v>
      </c>
      <c r="E176" s="16">
        <v>311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8">
        <v>714</v>
      </c>
      <c r="T176" s="19">
        <f>S176/E176</f>
        <v>2.2958199356913185</v>
      </c>
      <c r="U176" s="20">
        <v>44197</v>
      </c>
      <c r="V176" s="20">
        <v>44561</v>
      </c>
      <c r="W176" s="21"/>
      <c r="X176" s="21"/>
      <c r="Y176" s="21"/>
      <c r="Z176" s="21"/>
      <c r="AA176" s="21"/>
      <c r="AB176" s="21"/>
      <c r="AC176" s="22"/>
      <c r="AD176" s="22"/>
      <c r="AE176" s="23"/>
      <c r="AF176" s="24"/>
      <c r="AG176" s="26"/>
      <c r="AH176" s="26"/>
      <c r="AI176" s="26"/>
      <c r="AJ176" s="26"/>
      <c r="AK176" s="26"/>
      <c r="AL176" s="23"/>
      <c r="AM176" s="23"/>
      <c r="AN176" s="26"/>
      <c r="AO176" s="23"/>
      <c r="AP176" s="26"/>
      <c r="AQ176" s="23"/>
      <c r="AR176" s="26"/>
      <c r="AS176" s="26"/>
      <c r="AT176" s="26"/>
      <c r="AU176" s="40"/>
      <c r="AV176" s="40"/>
      <c r="AW176" s="40"/>
      <c r="AX176" s="40"/>
      <c r="AY176" s="40"/>
      <c r="AZ176" s="28"/>
      <c r="BA176" s="28"/>
      <c r="BB176" s="28"/>
      <c r="BC176" s="28"/>
      <c r="BD176" s="114">
        <f>SUM(AZ176:BB176)</f>
        <v>0</v>
      </c>
      <c r="BE176" s="29"/>
      <c r="BF176" s="28"/>
      <c r="BG176" s="28"/>
      <c r="BH176" s="28"/>
      <c r="BI176" s="114">
        <f>SUM(BF176:BG176)</f>
        <v>0</v>
      </c>
      <c r="BJ176" s="28"/>
      <c r="BK176" s="28"/>
      <c r="BL176" s="41"/>
      <c r="BM176" s="41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6"/>
      <c r="CF176" s="36"/>
      <c r="CG176" s="36"/>
      <c r="CH176" s="118">
        <f>SUM(CE176:CF176)</f>
        <v>0</v>
      </c>
      <c r="CI176" s="35"/>
      <c r="CJ176" s="36"/>
      <c r="CK176" s="35"/>
      <c r="CL176" s="36"/>
      <c r="CM176" s="36"/>
      <c r="CN176" s="36"/>
      <c r="CO176" s="36"/>
      <c r="CP176" s="36"/>
      <c r="CQ176" s="36"/>
      <c r="CR176" s="36"/>
      <c r="CS176" s="121">
        <f>SUM(CP176:CQ176)</f>
        <v>0</v>
      </c>
      <c r="CT176" s="36"/>
      <c r="CU176" s="36"/>
      <c r="CV176" s="36"/>
      <c r="CW176" s="35"/>
      <c r="CX176" s="35"/>
      <c r="CY176" s="36"/>
      <c r="CZ176" s="36"/>
      <c r="DA176" s="36"/>
      <c r="DB176" s="36"/>
      <c r="DC176" s="36"/>
      <c r="DD176" s="36"/>
      <c r="DE176" s="36"/>
      <c r="DF176" s="34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4"/>
      <c r="DS176" s="36"/>
      <c r="DT176" s="36"/>
      <c r="DU176" s="36"/>
      <c r="DV176" s="36"/>
      <c r="DW176" s="36"/>
      <c r="DX176" s="36"/>
      <c r="DY176" s="34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4"/>
      <c r="EL176" s="34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42"/>
    </row>
    <row r="177" spans="1:156" s="1" customFormat="1" x14ac:dyDescent="0.2">
      <c r="A177" s="1" t="s">
        <v>425</v>
      </c>
      <c r="B177" s="1" t="s">
        <v>426</v>
      </c>
      <c r="C177" s="1" t="s">
        <v>199</v>
      </c>
      <c r="D177" s="15" t="s">
        <v>170</v>
      </c>
      <c r="E177" s="16">
        <v>787</v>
      </c>
      <c r="F177" s="17">
        <v>47</v>
      </c>
      <c r="G177" s="17">
        <v>5</v>
      </c>
      <c r="H177" s="17">
        <v>32</v>
      </c>
      <c r="I177" s="18">
        <v>52</v>
      </c>
      <c r="J177" s="18">
        <v>5</v>
      </c>
      <c r="K177" s="18">
        <v>32</v>
      </c>
      <c r="L177" s="18">
        <v>47</v>
      </c>
      <c r="M177" s="18">
        <v>294</v>
      </c>
      <c r="N177" s="18">
        <v>0</v>
      </c>
      <c r="O177" s="18">
        <v>224</v>
      </c>
      <c r="P177" s="18">
        <v>294</v>
      </c>
      <c r="Q177" s="17"/>
      <c r="R177" s="17"/>
      <c r="S177" s="16">
        <v>1036</v>
      </c>
      <c r="T177" s="19">
        <f>S177/E177</f>
        <v>1.3163913595933927</v>
      </c>
      <c r="U177" s="20" t="s">
        <v>281</v>
      </c>
      <c r="V177" s="20" t="s">
        <v>282</v>
      </c>
      <c r="W177" s="21">
        <v>0</v>
      </c>
      <c r="X177" s="21">
        <v>7</v>
      </c>
      <c r="Y177" s="21">
        <v>0</v>
      </c>
      <c r="Z177" s="21">
        <v>7.1999999999999993</v>
      </c>
      <c r="AA177" s="21">
        <v>0</v>
      </c>
      <c r="AB177" s="21">
        <v>7.1999999999999993</v>
      </c>
      <c r="AC177" s="22">
        <v>0</v>
      </c>
      <c r="AD177" s="21">
        <v>2</v>
      </c>
      <c r="AE177" s="23">
        <v>2500</v>
      </c>
      <c r="AF177" s="24">
        <f>AE177/E177</f>
        <v>3.1766200762388817</v>
      </c>
      <c r="AG177" s="25">
        <v>0</v>
      </c>
      <c r="AH177" s="25">
        <v>0</v>
      </c>
      <c r="AI177" s="25">
        <v>0</v>
      </c>
      <c r="AJ177" s="26" t="s">
        <v>181</v>
      </c>
      <c r="AK177" s="25">
        <v>0</v>
      </c>
      <c r="AL177" s="23">
        <v>0</v>
      </c>
      <c r="AM177" s="23">
        <f>AE177+AL177</f>
        <v>2500</v>
      </c>
      <c r="AN177" s="25">
        <v>0</v>
      </c>
      <c r="AO177" s="23">
        <f>AM177+AN177</f>
        <v>2500</v>
      </c>
      <c r="AP177" s="25">
        <v>0</v>
      </c>
      <c r="AQ177" s="23">
        <v>2000</v>
      </c>
      <c r="AR177" s="25">
        <v>0</v>
      </c>
      <c r="AS177" s="25">
        <v>2000</v>
      </c>
      <c r="AT177" s="25">
        <v>0</v>
      </c>
      <c r="AU177" s="27">
        <v>0</v>
      </c>
      <c r="AV177" s="27">
        <v>0</v>
      </c>
      <c r="AW177" s="27">
        <v>2000</v>
      </c>
      <c r="AX177" s="27">
        <v>0</v>
      </c>
      <c r="AY177" s="27">
        <v>2000</v>
      </c>
      <c r="AZ177" s="28"/>
      <c r="BA177" s="28"/>
      <c r="BB177" s="28"/>
      <c r="BC177" s="28">
        <v>145</v>
      </c>
      <c r="BD177" s="114">
        <f>SUM(AZ177:BB177)</f>
        <v>0</v>
      </c>
      <c r="BE177" s="29">
        <f>BC177/E177</f>
        <v>0.18424396442185514</v>
      </c>
      <c r="BF177" s="28"/>
      <c r="BG177" s="28"/>
      <c r="BH177" s="28">
        <v>4700</v>
      </c>
      <c r="BI177" s="114">
        <f>SUM(BF177:BG177)</f>
        <v>0</v>
      </c>
      <c r="BJ177" s="28">
        <v>0</v>
      </c>
      <c r="BK177" s="47">
        <v>4845</v>
      </c>
      <c r="BL177" s="30">
        <v>0</v>
      </c>
      <c r="BM177" s="30">
        <v>0</v>
      </c>
      <c r="BN177" s="32">
        <v>3565</v>
      </c>
      <c r="BO177" s="32">
        <v>4994</v>
      </c>
      <c r="BP177" s="32">
        <v>8559</v>
      </c>
      <c r="BQ177" s="32">
        <v>20</v>
      </c>
      <c r="BR177" s="32">
        <v>25</v>
      </c>
      <c r="BS177" s="32">
        <v>45</v>
      </c>
      <c r="BT177" s="32">
        <v>30</v>
      </c>
      <c r="BU177" s="32">
        <v>20</v>
      </c>
      <c r="BV177" s="32">
        <v>50</v>
      </c>
      <c r="BW177" s="32">
        <v>0</v>
      </c>
      <c r="BX177" s="32">
        <v>0</v>
      </c>
      <c r="BY177" s="32">
        <v>2</v>
      </c>
      <c r="BZ177" s="32">
        <v>2</v>
      </c>
      <c r="CA177" s="32">
        <v>4</v>
      </c>
      <c r="CB177" s="32">
        <v>0</v>
      </c>
      <c r="CC177" s="32">
        <v>8654</v>
      </c>
      <c r="CD177" s="32">
        <v>52</v>
      </c>
      <c r="CE177" s="34">
        <v>59</v>
      </c>
      <c r="CF177" s="34">
        <v>67</v>
      </c>
      <c r="CG177" s="34">
        <v>252</v>
      </c>
      <c r="CH177" s="118">
        <f>SUM(CE177:CF177)</f>
        <v>126</v>
      </c>
      <c r="CI177" s="35">
        <f>CG177/E177</f>
        <v>0.32020330368487931</v>
      </c>
      <c r="CJ177" s="36">
        <v>310</v>
      </c>
      <c r="CK177" s="35">
        <f>CJ177/E177</f>
        <v>0.39390088945362134</v>
      </c>
      <c r="CL177" s="34">
        <v>56</v>
      </c>
      <c r="CM177" s="36">
        <v>48</v>
      </c>
      <c r="CN177" s="36">
        <v>0</v>
      </c>
      <c r="CO177" s="36">
        <v>6</v>
      </c>
      <c r="CP177" s="34">
        <v>537</v>
      </c>
      <c r="CQ177" s="34">
        <v>810</v>
      </c>
      <c r="CR177" s="36">
        <v>2338</v>
      </c>
      <c r="CS177" s="121">
        <f>SUM(CP177:CQ177)</f>
        <v>1347</v>
      </c>
      <c r="CT177" s="34">
        <v>0</v>
      </c>
      <c r="CU177" s="34">
        <v>356</v>
      </c>
      <c r="CV177" s="36">
        <v>2344</v>
      </c>
      <c r="CW177" s="35">
        <f>CV177/E177</f>
        <v>2.9783989834815756</v>
      </c>
      <c r="CX177" s="35">
        <f>CV177/CJ177</f>
        <v>7.5612903225806454</v>
      </c>
      <c r="CY177" s="34">
        <v>0</v>
      </c>
      <c r="CZ177" s="34">
        <v>0</v>
      </c>
      <c r="DA177" s="34">
        <v>0</v>
      </c>
      <c r="DB177" s="34">
        <v>0</v>
      </c>
      <c r="DC177" s="34">
        <v>0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4">
        <v>0</v>
      </c>
      <c r="DJ177" s="34">
        <v>0</v>
      </c>
      <c r="DK177" s="34">
        <v>0</v>
      </c>
      <c r="DL177" s="36">
        <v>0</v>
      </c>
      <c r="DM177" s="34">
        <v>0</v>
      </c>
      <c r="DN177" s="34">
        <v>0</v>
      </c>
      <c r="DO177" s="34">
        <v>0</v>
      </c>
      <c r="DP177" s="34">
        <v>0</v>
      </c>
      <c r="DQ177" s="34">
        <v>0</v>
      </c>
      <c r="DR177" s="34">
        <v>0</v>
      </c>
      <c r="DS177" s="36">
        <v>0</v>
      </c>
      <c r="DT177" s="34">
        <v>0</v>
      </c>
      <c r="DU177" s="34">
        <v>0</v>
      </c>
      <c r="DV177" s="34">
        <v>0</v>
      </c>
      <c r="DW177" s="34">
        <v>0</v>
      </c>
      <c r="DX177" s="34">
        <v>0</v>
      </c>
      <c r="DY177" s="34">
        <v>0</v>
      </c>
      <c r="DZ177" s="34">
        <v>0</v>
      </c>
      <c r="EA177" s="34">
        <v>0</v>
      </c>
      <c r="EB177" s="34">
        <v>0</v>
      </c>
      <c r="EC177" s="34">
        <v>0</v>
      </c>
      <c r="ED177" s="34">
        <v>0</v>
      </c>
      <c r="EE177" s="36">
        <v>0</v>
      </c>
      <c r="EF177" s="34">
        <v>0</v>
      </c>
      <c r="EG177" s="34">
        <v>0</v>
      </c>
      <c r="EH177" s="36">
        <v>0</v>
      </c>
      <c r="EI177" s="34">
        <v>0</v>
      </c>
      <c r="EJ177" s="34">
        <v>0</v>
      </c>
      <c r="EK177" s="34">
        <v>0</v>
      </c>
      <c r="EL177" s="34">
        <v>0</v>
      </c>
      <c r="EM177" s="38">
        <f>EL177/E177</f>
        <v>0</v>
      </c>
      <c r="EN177" s="34">
        <v>0</v>
      </c>
      <c r="EO177" s="34">
        <v>0</v>
      </c>
      <c r="EP177" s="36"/>
      <c r="EQ177" s="34">
        <v>0</v>
      </c>
      <c r="ER177" s="34">
        <v>0</v>
      </c>
      <c r="ES177" s="34">
        <v>10</v>
      </c>
      <c r="ET177" s="34">
        <v>1</v>
      </c>
      <c r="EU177" s="34">
        <v>0</v>
      </c>
      <c r="EV177" s="34">
        <v>3</v>
      </c>
      <c r="EW177" s="34">
        <v>2</v>
      </c>
      <c r="EX177" s="34">
        <v>4</v>
      </c>
      <c r="EY177" s="34">
        <v>4</v>
      </c>
      <c r="EZ177" s="44">
        <v>1</v>
      </c>
    </row>
    <row r="178" spans="1:156" s="1" customFormat="1" x14ac:dyDescent="0.2">
      <c r="A178" s="1" t="s">
        <v>427</v>
      </c>
      <c r="B178" s="1" t="s">
        <v>428</v>
      </c>
      <c r="C178" s="1" t="s">
        <v>175</v>
      </c>
      <c r="D178" s="15" t="s">
        <v>170</v>
      </c>
      <c r="E178" s="16">
        <v>1443</v>
      </c>
      <c r="F178" s="17">
        <v>33</v>
      </c>
      <c r="G178" s="17">
        <v>19</v>
      </c>
      <c r="H178" s="17">
        <v>17</v>
      </c>
      <c r="I178" s="18">
        <v>52</v>
      </c>
      <c r="J178" s="18">
        <v>19</v>
      </c>
      <c r="K178" s="18">
        <v>17</v>
      </c>
      <c r="L178" s="18">
        <v>33</v>
      </c>
      <c r="M178" s="18">
        <v>480</v>
      </c>
      <c r="N178" s="18">
        <v>510</v>
      </c>
      <c r="O178" s="18">
        <v>570</v>
      </c>
      <c r="P178" s="18">
        <v>990</v>
      </c>
      <c r="Q178" s="17"/>
      <c r="R178" s="17"/>
      <c r="S178" s="16">
        <v>2210</v>
      </c>
      <c r="T178" s="19">
        <f>S178/E178</f>
        <v>1.5315315315315314</v>
      </c>
      <c r="U178" s="20" t="s">
        <v>171</v>
      </c>
      <c r="V178" s="20" t="s">
        <v>172</v>
      </c>
      <c r="W178" s="21">
        <v>0</v>
      </c>
      <c r="X178" s="21">
        <v>0</v>
      </c>
      <c r="Y178" s="21">
        <v>32</v>
      </c>
      <c r="Z178" s="21">
        <v>32</v>
      </c>
      <c r="AA178" s="21">
        <v>0</v>
      </c>
      <c r="AB178" s="21">
        <v>32</v>
      </c>
      <c r="AC178" s="22">
        <v>0</v>
      </c>
      <c r="AD178" s="21">
        <v>12</v>
      </c>
      <c r="AE178" s="23">
        <v>46341</v>
      </c>
      <c r="AF178" s="24">
        <f>AE178/E178</f>
        <v>32.114345114345113</v>
      </c>
      <c r="AG178" s="25">
        <v>0</v>
      </c>
      <c r="AH178" s="25">
        <v>0</v>
      </c>
      <c r="AI178" s="25">
        <v>0</v>
      </c>
      <c r="AJ178" s="26" t="s">
        <v>181</v>
      </c>
      <c r="AK178" s="25">
        <v>3500</v>
      </c>
      <c r="AL178" s="23">
        <v>3500</v>
      </c>
      <c r="AM178" s="23">
        <f>AE178+AL178</f>
        <v>49841</v>
      </c>
      <c r="AN178" s="25">
        <v>0</v>
      </c>
      <c r="AO178" s="23">
        <f>AM178+AN178</f>
        <v>49841</v>
      </c>
      <c r="AP178" s="25">
        <v>0</v>
      </c>
      <c r="AQ178" s="23">
        <v>0</v>
      </c>
      <c r="AR178" s="25">
        <v>0</v>
      </c>
      <c r="AS178" s="25">
        <v>0</v>
      </c>
      <c r="AT178" s="25">
        <v>1800</v>
      </c>
      <c r="AU178" s="27">
        <v>0</v>
      </c>
      <c r="AV178" s="27">
        <v>0</v>
      </c>
      <c r="AW178" s="27">
        <v>0</v>
      </c>
      <c r="AX178" s="27">
        <v>0</v>
      </c>
      <c r="AY178" s="27">
        <v>0</v>
      </c>
      <c r="AZ178" s="28"/>
      <c r="BA178" s="28"/>
      <c r="BB178" s="28"/>
      <c r="BC178" s="28">
        <v>11869</v>
      </c>
      <c r="BD178" s="114">
        <f>SUM(AZ178:BB178)</f>
        <v>0</v>
      </c>
      <c r="BE178" s="29">
        <f>BC178/E178</f>
        <v>8.2252252252252251</v>
      </c>
      <c r="BF178" s="28"/>
      <c r="BG178" s="28"/>
      <c r="BH178" s="28">
        <v>28076</v>
      </c>
      <c r="BI178" s="114">
        <f>SUM(BF178:BG178)</f>
        <v>0</v>
      </c>
      <c r="BJ178" s="28">
        <v>6905</v>
      </c>
      <c r="BK178" s="28">
        <v>46850</v>
      </c>
      <c r="BL178" s="30">
        <v>0</v>
      </c>
      <c r="BM178" s="30">
        <v>0</v>
      </c>
      <c r="BN178" s="32">
        <v>5041</v>
      </c>
      <c r="BO178" s="32">
        <v>7151</v>
      </c>
      <c r="BP178" s="32">
        <v>12192</v>
      </c>
      <c r="BQ178" s="32">
        <v>1781</v>
      </c>
      <c r="BR178" s="32">
        <v>497</v>
      </c>
      <c r="BS178" s="32">
        <v>2278</v>
      </c>
      <c r="BT178" s="32">
        <v>678</v>
      </c>
      <c r="BU178" s="32">
        <v>198</v>
      </c>
      <c r="BV178" s="32">
        <v>876</v>
      </c>
      <c r="BW178" s="32">
        <v>13978</v>
      </c>
      <c r="BX178" s="43">
        <v>10598</v>
      </c>
      <c r="BY178" s="32">
        <v>0</v>
      </c>
      <c r="BZ178" s="32">
        <v>0</v>
      </c>
      <c r="CA178" s="32">
        <v>0</v>
      </c>
      <c r="CB178" s="32">
        <v>0</v>
      </c>
      <c r="CC178" s="32">
        <v>15346</v>
      </c>
      <c r="CD178" s="32">
        <v>52</v>
      </c>
      <c r="CE178" s="34">
        <v>332</v>
      </c>
      <c r="CF178" s="34">
        <v>72</v>
      </c>
      <c r="CG178" s="34">
        <v>808</v>
      </c>
      <c r="CH178" s="118">
        <f>SUM(CE178:CF178)</f>
        <v>404</v>
      </c>
      <c r="CI178" s="35">
        <f>CG178/E178</f>
        <v>0.55994455994455994</v>
      </c>
      <c r="CJ178" s="36">
        <v>2243</v>
      </c>
      <c r="CK178" s="35">
        <f>CJ178/E178</f>
        <v>1.5544005544005544</v>
      </c>
      <c r="CL178" s="34">
        <v>463</v>
      </c>
      <c r="CM178" s="36">
        <v>150</v>
      </c>
      <c r="CN178" s="36">
        <v>473</v>
      </c>
      <c r="CO178" s="36">
        <v>0</v>
      </c>
      <c r="CP178" s="37">
        <v>5172</v>
      </c>
      <c r="CQ178" s="34">
        <v>4282</v>
      </c>
      <c r="CR178" s="36">
        <v>19034</v>
      </c>
      <c r="CS178" s="121">
        <f>SUM(CP178:CQ178)</f>
        <v>9454</v>
      </c>
      <c r="CT178" s="34"/>
      <c r="CU178" s="34"/>
      <c r="CV178" s="36">
        <v>19507</v>
      </c>
      <c r="CW178" s="35">
        <f>CV178/E178</f>
        <v>13.518364518364518</v>
      </c>
      <c r="CX178" s="35">
        <f>CV178/CJ178</f>
        <v>8.696834596522514</v>
      </c>
      <c r="CY178" s="34">
        <v>370</v>
      </c>
      <c r="CZ178" s="34">
        <v>279</v>
      </c>
      <c r="DA178" s="34">
        <v>0</v>
      </c>
      <c r="DB178" s="34">
        <v>0</v>
      </c>
      <c r="DC178" s="34">
        <v>0</v>
      </c>
      <c r="DD178" s="34">
        <v>0</v>
      </c>
      <c r="DE178" s="34">
        <v>36</v>
      </c>
      <c r="DF178" s="34">
        <v>36</v>
      </c>
      <c r="DG178" s="34">
        <v>0</v>
      </c>
      <c r="DH178" s="34">
        <v>0</v>
      </c>
      <c r="DI178" s="34">
        <v>0</v>
      </c>
      <c r="DJ178" s="34">
        <v>0</v>
      </c>
      <c r="DK178" s="34">
        <v>0</v>
      </c>
      <c r="DL178" s="36">
        <v>0</v>
      </c>
      <c r="DM178" s="34">
        <v>0</v>
      </c>
      <c r="DN178" s="34">
        <v>0</v>
      </c>
      <c r="DO178" s="34">
        <v>0</v>
      </c>
      <c r="DP178" s="34">
        <v>0</v>
      </c>
      <c r="DQ178" s="34">
        <v>34</v>
      </c>
      <c r="DR178" s="34">
        <v>34</v>
      </c>
      <c r="DS178" s="34">
        <v>70</v>
      </c>
      <c r="DT178" s="34">
        <v>0</v>
      </c>
      <c r="DU178" s="34">
        <v>0</v>
      </c>
      <c r="DV178" s="34">
        <v>0</v>
      </c>
      <c r="DW178" s="34">
        <v>0</v>
      </c>
      <c r="DX178" s="34">
        <v>263</v>
      </c>
      <c r="DY178" s="34">
        <v>263</v>
      </c>
      <c r="DZ178" s="34">
        <v>0</v>
      </c>
      <c r="EA178" s="34">
        <v>0</v>
      </c>
      <c r="EB178" s="34">
        <v>0</v>
      </c>
      <c r="EC178" s="34">
        <v>0</v>
      </c>
      <c r="ED178" s="34">
        <v>0</v>
      </c>
      <c r="EE178" s="36">
        <v>0</v>
      </c>
      <c r="EF178" s="34">
        <v>0</v>
      </c>
      <c r="EG178" s="34">
        <v>0</v>
      </c>
      <c r="EH178" s="34">
        <v>0</v>
      </c>
      <c r="EI178" s="34">
        <v>0</v>
      </c>
      <c r="EJ178" s="34">
        <v>258</v>
      </c>
      <c r="EK178" s="34">
        <v>258</v>
      </c>
      <c r="EL178" s="34">
        <v>521</v>
      </c>
      <c r="EM178" s="38">
        <f>EL178/E178</f>
        <v>0.36105336105336105</v>
      </c>
      <c r="EN178" s="34">
        <v>0</v>
      </c>
      <c r="EO178" s="34">
        <v>0</v>
      </c>
      <c r="EP178" s="34">
        <v>425</v>
      </c>
      <c r="EQ178" s="34">
        <v>425</v>
      </c>
      <c r="ER178" s="34">
        <v>3</v>
      </c>
      <c r="ES178" s="34">
        <v>0</v>
      </c>
      <c r="ET178" s="34">
        <v>0</v>
      </c>
      <c r="EU178" s="34">
        <v>0</v>
      </c>
      <c r="EV178" s="34">
        <v>8</v>
      </c>
      <c r="EW178" s="34">
        <v>8</v>
      </c>
      <c r="EX178" s="34">
        <v>250</v>
      </c>
      <c r="EY178" s="37">
        <v>3000</v>
      </c>
      <c r="EZ178" s="44"/>
    </row>
    <row r="179" spans="1:156" s="1" customFormat="1" x14ac:dyDescent="0.2">
      <c r="A179" s="1" t="s">
        <v>478</v>
      </c>
      <c r="B179" s="1" t="s">
        <v>479</v>
      </c>
      <c r="C179" s="1" t="s">
        <v>196</v>
      </c>
      <c r="D179" s="45" t="s">
        <v>162</v>
      </c>
      <c r="E179" s="16">
        <v>2224</v>
      </c>
      <c r="F179" s="17">
        <v>48</v>
      </c>
      <c r="G179" s="17">
        <v>4</v>
      </c>
      <c r="H179" s="17">
        <v>48</v>
      </c>
      <c r="I179" s="18">
        <v>52</v>
      </c>
      <c r="J179" s="18">
        <v>4</v>
      </c>
      <c r="K179" s="18">
        <v>48</v>
      </c>
      <c r="L179" s="18">
        <v>48</v>
      </c>
      <c r="M179" s="16">
        <v>1512</v>
      </c>
      <c r="N179" s="18">
        <v>0</v>
      </c>
      <c r="O179" s="18">
        <v>126</v>
      </c>
      <c r="P179" s="16">
        <v>1512</v>
      </c>
      <c r="Q179" s="17"/>
      <c r="R179" s="17"/>
      <c r="S179" s="16">
        <v>3000</v>
      </c>
      <c r="T179" s="19">
        <f>S179/E179</f>
        <v>1.3489208633093526</v>
      </c>
      <c r="U179" s="20" t="s">
        <v>281</v>
      </c>
      <c r="V179" s="20" t="s">
        <v>282</v>
      </c>
      <c r="W179" s="21">
        <v>0</v>
      </c>
      <c r="X179" s="21">
        <v>0</v>
      </c>
      <c r="Y179" s="21">
        <v>31.5</v>
      </c>
      <c r="Z179" s="21">
        <v>31.6</v>
      </c>
      <c r="AA179" s="21">
        <v>0</v>
      </c>
      <c r="AB179" s="21">
        <v>31.6</v>
      </c>
      <c r="AC179" s="22">
        <v>0</v>
      </c>
      <c r="AD179" s="21">
        <v>3</v>
      </c>
      <c r="AE179" s="23">
        <v>50000</v>
      </c>
      <c r="AF179" s="24">
        <f>AE179/E179</f>
        <v>22.482014388489208</v>
      </c>
      <c r="AG179" s="25">
        <v>0</v>
      </c>
      <c r="AH179" s="25">
        <v>0</v>
      </c>
      <c r="AI179" s="25">
        <v>0</v>
      </c>
      <c r="AJ179" s="26" t="s">
        <v>451</v>
      </c>
      <c r="AK179" s="25">
        <v>13096</v>
      </c>
      <c r="AL179" s="23">
        <v>13096</v>
      </c>
      <c r="AM179" s="23">
        <f>AE179+AL179</f>
        <v>63096</v>
      </c>
      <c r="AN179" s="25">
        <v>0</v>
      </c>
      <c r="AO179" s="23">
        <f>AM179+AN179</f>
        <v>63096</v>
      </c>
      <c r="AP179" s="25">
        <v>0</v>
      </c>
      <c r="AQ179" s="23">
        <v>538</v>
      </c>
      <c r="AR179" s="25">
        <v>0</v>
      </c>
      <c r="AS179" s="25">
        <v>538</v>
      </c>
      <c r="AT179" s="25">
        <v>0</v>
      </c>
      <c r="AU179" s="27">
        <v>0</v>
      </c>
      <c r="AV179" s="27">
        <v>0</v>
      </c>
      <c r="AW179" s="27">
        <v>3446</v>
      </c>
      <c r="AX179" s="27">
        <v>0</v>
      </c>
      <c r="AY179" s="27">
        <v>3446</v>
      </c>
      <c r="AZ179" s="28"/>
      <c r="BA179" s="28"/>
      <c r="BB179" s="28"/>
      <c r="BC179" s="28">
        <v>7864</v>
      </c>
      <c r="BD179" s="114">
        <f>SUM(AZ179:BB179)</f>
        <v>0</v>
      </c>
      <c r="BE179" s="29">
        <f>BC179/E179</f>
        <v>3.535971223021583</v>
      </c>
      <c r="BF179" s="28"/>
      <c r="BG179" s="28"/>
      <c r="BH179" s="28">
        <v>44714</v>
      </c>
      <c r="BI179" s="114">
        <f>SUM(BF179:BG179)</f>
        <v>0</v>
      </c>
      <c r="BJ179" s="28"/>
      <c r="BK179" s="28"/>
      <c r="BL179" s="30">
        <v>0</v>
      </c>
      <c r="BM179" s="41"/>
      <c r="BN179" s="32"/>
      <c r="BO179" s="32"/>
      <c r="BP179" s="32">
        <v>10499</v>
      </c>
      <c r="BQ179" s="32"/>
      <c r="BR179" s="32"/>
      <c r="BS179" s="32">
        <v>3659</v>
      </c>
      <c r="BT179" s="32">
        <v>46</v>
      </c>
      <c r="BU179" s="32">
        <v>3</v>
      </c>
      <c r="BV179" s="32">
        <v>49</v>
      </c>
      <c r="BW179" s="32">
        <v>13158</v>
      </c>
      <c r="BX179" s="32">
        <v>10741</v>
      </c>
      <c r="BY179" s="32">
        <v>20</v>
      </c>
      <c r="BZ179" s="32">
        <v>2</v>
      </c>
      <c r="CA179" s="32">
        <v>22</v>
      </c>
      <c r="CB179" s="32">
        <v>8</v>
      </c>
      <c r="CC179" s="32">
        <v>14215</v>
      </c>
      <c r="CD179" s="32">
        <v>52</v>
      </c>
      <c r="CE179" s="34">
        <v>725</v>
      </c>
      <c r="CF179" s="34">
        <v>242</v>
      </c>
      <c r="CG179" s="34">
        <v>967</v>
      </c>
      <c r="CH179" s="118">
        <f>SUM(CE179:CF179)</f>
        <v>967</v>
      </c>
      <c r="CI179" s="35">
        <f>CG179/E179</f>
        <v>0.43480215827338131</v>
      </c>
      <c r="CJ179" s="36">
        <v>1585</v>
      </c>
      <c r="CK179" s="35">
        <f>CJ179/E179</f>
        <v>0.71267985611510787</v>
      </c>
      <c r="CL179" s="34">
        <v>925</v>
      </c>
      <c r="CM179" s="36">
        <v>132</v>
      </c>
      <c r="CN179" s="36">
        <v>75</v>
      </c>
      <c r="CO179" s="36">
        <v>3</v>
      </c>
      <c r="CP179" s="36"/>
      <c r="CQ179" s="36"/>
      <c r="CR179" s="36">
        <v>5382</v>
      </c>
      <c r="CS179" s="121">
        <f>SUM(CP179:CQ179)</f>
        <v>0</v>
      </c>
      <c r="CT179" s="34">
        <v>8</v>
      </c>
      <c r="CU179" s="34">
        <v>65</v>
      </c>
      <c r="CV179" s="36">
        <v>5460</v>
      </c>
      <c r="CW179" s="35">
        <f>CV179/E179</f>
        <v>2.4550359712230216</v>
      </c>
      <c r="CX179" s="35">
        <f>CV179/CJ179</f>
        <v>3.4447949526813879</v>
      </c>
      <c r="CY179" s="37">
        <v>1226</v>
      </c>
      <c r="CZ179" s="34">
        <v>837</v>
      </c>
      <c r="DA179" s="34">
        <v>38</v>
      </c>
      <c r="DB179" s="34">
        <v>0</v>
      </c>
      <c r="DC179" s="34">
        <v>0</v>
      </c>
      <c r="DD179" s="34">
        <v>0</v>
      </c>
      <c r="DE179" s="34">
        <v>0</v>
      </c>
      <c r="DF179" s="34">
        <v>38</v>
      </c>
      <c r="DG179" s="34">
        <v>0</v>
      </c>
      <c r="DH179" s="34">
        <v>0</v>
      </c>
      <c r="DI179" s="34">
        <v>0</v>
      </c>
      <c r="DJ179" s="34">
        <v>0</v>
      </c>
      <c r="DK179" s="34">
        <v>0</v>
      </c>
      <c r="DL179" s="36">
        <v>0</v>
      </c>
      <c r="DM179" s="34">
        <v>0</v>
      </c>
      <c r="DN179" s="34">
        <v>0</v>
      </c>
      <c r="DO179" s="34">
        <v>0</v>
      </c>
      <c r="DP179" s="34">
        <v>0</v>
      </c>
      <c r="DQ179" s="34">
        <v>0</v>
      </c>
      <c r="DR179" s="34">
        <v>0</v>
      </c>
      <c r="DS179" s="34">
        <v>38</v>
      </c>
      <c r="DT179" s="34">
        <v>152</v>
      </c>
      <c r="DU179" s="34">
        <v>0</v>
      </c>
      <c r="DV179" s="34">
        <v>0</v>
      </c>
      <c r="DW179" s="34">
        <v>0</v>
      </c>
      <c r="DX179" s="34">
        <v>0</v>
      </c>
      <c r="DY179" s="34">
        <v>152</v>
      </c>
      <c r="DZ179" s="34">
        <v>0</v>
      </c>
      <c r="EA179" s="34">
        <v>0</v>
      </c>
      <c r="EB179" s="34">
        <v>0</v>
      </c>
      <c r="EC179" s="34">
        <v>0</v>
      </c>
      <c r="ED179" s="34">
        <v>0</v>
      </c>
      <c r="EE179" s="36">
        <v>0</v>
      </c>
      <c r="EF179" s="34">
        <v>0</v>
      </c>
      <c r="EG179" s="34">
        <v>0</v>
      </c>
      <c r="EH179" s="34">
        <v>0</v>
      </c>
      <c r="EI179" s="34">
        <v>0</v>
      </c>
      <c r="EJ179" s="34">
        <v>0</v>
      </c>
      <c r="EK179" s="34">
        <v>0</v>
      </c>
      <c r="EL179" s="34">
        <v>152</v>
      </c>
      <c r="EM179" s="38">
        <f>EL179/E179</f>
        <v>6.83453237410072E-2</v>
      </c>
      <c r="EN179" s="34">
        <v>96</v>
      </c>
      <c r="EO179" s="34">
        <v>0</v>
      </c>
      <c r="EP179" s="34">
        <v>8</v>
      </c>
      <c r="EQ179" s="34">
        <v>96</v>
      </c>
      <c r="ER179" s="34">
        <v>6</v>
      </c>
      <c r="ES179" s="34">
        <v>0</v>
      </c>
      <c r="ET179" s="34">
        <v>0</v>
      </c>
      <c r="EU179" s="34">
        <v>0</v>
      </c>
      <c r="EV179" s="34">
        <v>2</v>
      </c>
      <c r="EW179" s="34">
        <v>5</v>
      </c>
      <c r="EX179" s="34">
        <v>16</v>
      </c>
      <c r="EY179" s="34"/>
      <c r="EZ179" s="44"/>
    </row>
    <row r="180" spans="1:156" s="1" customFormat="1" x14ac:dyDescent="0.2">
      <c r="A180" s="1" t="s">
        <v>429</v>
      </c>
      <c r="B180" s="1" t="s">
        <v>430</v>
      </c>
      <c r="C180" s="1" t="s">
        <v>222</v>
      </c>
      <c r="D180" s="15" t="s">
        <v>170</v>
      </c>
      <c r="E180" s="16">
        <v>2328</v>
      </c>
      <c r="F180" s="17">
        <v>25</v>
      </c>
      <c r="G180" s="17">
        <v>27</v>
      </c>
      <c r="H180" s="17">
        <v>25</v>
      </c>
      <c r="I180" s="18">
        <v>52</v>
      </c>
      <c r="J180" s="18">
        <v>27</v>
      </c>
      <c r="K180" s="18">
        <v>25</v>
      </c>
      <c r="L180" s="18">
        <v>25</v>
      </c>
      <c r="M180" s="18">
        <v>314</v>
      </c>
      <c r="N180" s="18">
        <v>0</v>
      </c>
      <c r="O180" s="18">
        <v>343</v>
      </c>
      <c r="P180" s="18">
        <v>314</v>
      </c>
      <c r="Q180" s="18"/>
      <c r="R180" s="18"/>
      <c r="S180" s="16">
        <v>2130</v>
      </c>
      <c r="T180" s="19">
        <f>S180/E180</f>
        <v>0.91494845360824739</v>
      </c>
      <c r="U180" s="20" t="s">
        <v>171</v>
      </c>
      <c r="V180" s="20" t="s">
        <v>172</v>
      </c>
      <c r="W180" s="21">
        <v>0</v>
      </c>
      <c r="X180" s="21">
        <v>30</v>
      </c>
      <c r="Y180" s="21">
        <v>0</v>
      </c>
      <c r="Z180" s="21">
        <v>30</v>
      </c>
      <c r="AA180" s="21">
        <v>2</v>
      </c>
      <c r="AB180" s="21">
        <v>32</v>
      </c>
      <c r="AC180" s="22">
        <v>0</v>
      </c>
      <c r="AD180" s="21">
        <v>4.33</v>
      </c>
      <c r="AE180" s="23">
        <v>74944</v>
      </c>
      <c r="AF180" s="24">
        <f>AE180/E180</f>
        <v>32.192439862542955</v>
      </c>
      <c r="AG180" s="25">
        <v>0</v>
      </c>
      <c r="AH180" s="25">
        <v>0</v>
      </c>
      <c r="AI180" s="25">
        <v>0</v>
      </c>
      <c r="AJ180" s="26" t="s">
        <v>181</v>
      </c>
      <c r="AK180" s="25">
        <v>8679</v>
      </c>
      <c r="AL180" s="23">
        <v>8679</v>
      </c>
      <c r="AM180" s="23">
        <f>AE180+AL180</f>
        <v>83623</v>
      </c>
      <c r="AN180" s="25">
        <v>0</v>
      </c>
      <c r="AO180" s="23">
        <f>AM180+AN180</f>
        <v>83623</v>
      </c>
      <c r="AP180" s="25">
        <v>200</v>
      </c>
      <c r="AQ180" s="23">
        <v>920</v>
      </c>
      <c r="AR180" s="25">
        <v>5000</v>
      </c>
      <c r="AS180" s="25">
        <v>6120</v>
      </c>
      <c r="AT180" s="25">
        <v>5370</v>
      </c>
      <c r="AU180" s="27">
        <v>5000</v>
      </c>
      <c r="AV180" s="27">
        <v>0</v>
      </c>
      <c r="AW180" s="27">
        <v>0</v>
      </c>
      <c r="AX180" s="27">
        <v>0</v>
      </c>
      <c r="AY180" s="27">
        <v>5000</v>
      </c>
      <c r="AZ180" s="28">
        <v>6788</v>
      </c>
      <c r="BA180" s="28">
        <v>2005</v>
      </c>
      <c r="BB180" s="28">
        <v>621</v>
      </c>
      <c r="BC180" s="28">
        <v>9414</v>
      </c>
      <c r="BD180" s="114">
        <f>SUM(AZ180:BB180)</f>
        <v>9414</v>
      </c>
      <c r="BE180" s="29">
        <f>BC180/E180</f>
        <v>4.0438144329896906</v>
      </c>
      <c r="BF180" s="28">
        <v>38134</v>
      </c>
      <c r="BG180" s="28">
        <v>10287</v>
      </c>
      <c r="BH180" s="28">
        <v>48421</v>
      </c>
      <c r="BI180" s="114">
        <f>SUM(BF180:BG180)</f>
        <v>48421</v>
      </c>
      <c r="BJ180" s="28">
        <v>22594</v>
      </c>
      <c r="BK180" s="28">
        <v>80429</v>
      </c>
      <c r="BL180" s="30">
        <v>6195</v>
      </c>
      <c r="BM180" s="30">
        <v>5137</v>
      </c>
      <c r="BN180" s="32">
        <v>4749</v>
      </c>
      <c r="BO180" s="32">
        <v>4644</v>
      </c>
      <c r="BP180" s="32">
        <v>9393</v>
      </c>
      <c r="BQ180" s="32">
        <v>652</v>
      </c>
      <c r="BR180" s="32">
        <v>484</v>
      </c>
      <c r="BS180" s="32">
        <v>1136</v>
      </c>
      <c r="BT180" s="32">
        <v>187</v>
      </c>
      <c r="BU180" s="32">
        <v>127</v>
      </c>
      <c r="BV180" s="32">
        <v>314</v>
      </c>
      <c r="BW180" s="32">
        <v>13177</v>
      </c>
      <c r="BX180" s="32">
        <v>10615</v>
      </c>
      <c r="BY180" s="32">
        <v>18</v>
      </c>
      <c r="BZ180" s="32">
        <v>2</v>
      </c>
      <c r="CA180" s="32">
        <v>20</v>
      </c>
      <c r="CB180" s="32">
        <v>40</v>
      </c>
      <c r="CC180" s="32">
        <v>10883</v>
      </c>
      <c r="CD180" s="32">
        <v>52</v>
      </c>
      <c r="CE180" s="34">
        <v>596</v>
      </c>
      <c r="CF180" s="34">
        <v>187</v>
      </c>
      <c r="CG180" s="34">
        <v>783</v>
      </c>
      <c r="CH180" s="118">
        <f>SUM(CE180:CF180)</f>
        <v>783</v>
      </c>
      <c r="CI180" s="35">
        <f>CG180/E180</f>
        <v>0.33634020618556704</v>
      </c>
      <c r="CJ180" s="36">
        <v>1863</v>
      </c>
      <c r="CK180" s="35">
        <f>CJ180/E180</f>
        <v>0.80025773195876293</v>
      </c>
      <c r="CL180" s="34">
        <v>750</v>
      </c>
      <c r="CM180" s="36">
        <v>516</v>
      </c>
      <c r="CN180" s="36">
        <v>2915</v>
      </c>
      <c r="CO180" s="36">
        <v>27</v>
      </c>
      <c r="CP180" s="34"/>
      <c r="CQ180" s="34"/>
      <c r="CR180" s="36">
        <v>9852</v>
      </c>
      <c r="CS180" s="121">
        <f>SUM(CP180:CQ180)</f>
        <v>0</v>
      </c>
      <c r="CT180" s="34">
        <v>42</v>
      </c>
      <c r="CU180" s="37">
        <v>4190</v>
      </c>
      <c r="CV180" s="36">
        <v>12794</v>
      </c>
      <c r="CW180" s="35">
        <f>CV180/E180</f>
        <v>5.4957044673539519</v>
      </c>
      <c r="CX180" s="35">
        <f>CV180/CJ180</f>
        <v>6.8674181427804619</v>
      </c>
      <c r="CY180" s="34">
        <v>215</v>
      </c>
      <c r="CZ180" s="34">
        <v>500</v>
      </c>
      <c r="DA180" s="34">
        <v>24</v>
      </c>
      <c r="DB180" s="34">
        <v>3</v>
      </c>
      <c r="DC180" s="34">
        <v>0</v>
      </c>
      <c r="DD180" s="34">
        <v>3</v>
      </c>
      <c r="DE180" s="34">
        <v>5</v>
      </c>
      <c r="DF180" s="34">
        <v>35</v>
      </c>
      <c r="DG180" s="34">
        <v>0</v>
      </c>
      <c r="DH180" s="34">
        <v>0</v>
      </c>
      <c r="DI180" s="34">
        <v>0</v>
      </c>
      <c r="DJ180" s="34">
        <v>1</v>
      </c>
      <c r="DK180" s="34">
        <v>1</v>
      </c>
      <c r="DL180" s="34">
        <v>2</v>
      </c>
      <c r="DM180" s="34">
        <v>1</v>
      </c>
      <c r="DN180" s="34">
        <v>2</v>
      </c>
      <c r="DO180" s="34">
        <v>4</v>
      </c>
      <c r="DP180" s="34">
        <v>41</v>
      </c>
      <c r="DQ180" s="34">
        <v>2</v>
      </c>
      <c r="DR180" s="34">
        <v>50</v>
      </c>
      <c r="DS180" s="34">
        <v>87</v>
      </c>
      <c r="DT180" s="34">
        <v>443</v>
      </c>
      <c r="DU180" s="34">
        <v>44</v>
      </c>
      <c r="DV180" s="34">
        <v>0</v>
      </c>
      <c r="DW180" s="34">
        <v>22</v>
      </c>
      <c r="DX180" s="34">
        <v>202</v>
      </c>
      <c r="DY180" s="34">
        <v>711</v>
      </c>
      <c r="DZ180" s="34">
        <v>0</v>
      </c>
      <c r="EA180" s="34">
        <v>0</v>
      </c>
      <c r="EB180" s="34">
        <v>0</v>
      </c>
      <c r="EC180" s="34">
        <v>110</v>
      </c>
      <c r="ED180" s="34">
        <v>64</v>
      </c>
      <c r="EE180" s="34">
        <v>174</v>
      </c>
      <c r="EF180" s="34">
        <v>8</v>
      </c>
      <c r="EG180" s="34">
        <v>6</v>
      </c>
      <c r="EH180" s="34">
        <v>18</v>
      </c>
      <c r="EI180" s="34">
        <v>403</v>
      </c>
      <c r="EJ180" s="34">
        <v>13</v>
      </c>
      <c r="EK180" s="34">
        <v>448</v>
      </c>
      <c r="EL180" s="34">
        <v>1333</v>
      </c>
      <c r="EM180" s="38">
        <f>EL180/E180</f>
        <v>0.57259450171821302</v>
      </c>
      <c r="EN180" s="34">
        <v>59</v>
      </c>
      <c r="EO180" s="37">
        <v>1284</v>
      </c>
      <c r="EP180" s="34">
        <v>52</v>
      </c>
      <c r="EQ180" s="37">
        <v>1150</v>
      </c>
      <c r="ER180" s="34">
        <v>6</v>
      </c>
      <c r="ES180" s="34">
        <v>0</v>
      </c>
      <c r="ET180" s="34">
        <v>0</v>
      </c>
      <c r="EU180" s="34">
        <v>52</v>
      </c>
      <c r="EV180" s="34">
        <v>7</v>
      </c>
      <c r="EW180" s="34">
        <v>5</v>
      </c>
      <c r="EX180" s="34">
        <v>44</v>
      </c>
      <c r="EY180" s="37">
        <v>11435</v>
      </c>
      <c r="EZ180" s="39">
        <v>2696</v>
      </c>
    </row>
    <row r="181" spans="1:156" s="1" customFormat="1" x14ac:dyDescent="0.2">
      <c r="A181" s="1" t="s">
        <v>431</v>
      </c>
      <c r="B181" s="1" t="s">
        <v>432</v>
      </c>
      <c r="C181" s="1" t="s">
        <v>225</v>
      </c>
      <c r="D181" s="15" t="s">
        <v>162</v>
      </c>
      <c r="E181" s="16">
        <v>2992</v>
      </c>
      <c r="F181" s="17">
        <v>52</v>
      </c>
      <c r="G181" s="17">
        <v>0</v>
      </c>
      <c r="H181" s="17">
        <v>52</v>
      </c>
      <c r="I181" s="18">
        <v>52</v>
      </c>
      <c r="J181" s="18">
        <v>0</v>
      </c>
      <c r="K181" s="18">
        <v>52</v>
      </c>
      <c r="L181" s="18">
        <v>52</v>
      </c>
      <c r="M181" s="18">
        <v>572</v>
      </c>
      <c r="N181" s="18">
        <v>0</v>
      </c>
      <c r="O181" s="18">
        <v>0</v>
      </c>
      <c r="P181" s="18">
        <v>572</v>
      </c>
      <c r="Q181" s="17"/>
      <c r="R181" s="17"/>
      <c r="S181" s="16">
        <v>1224</v>
      </c>
      <c r="T181" s="19">
        <f>S181/E181</f>
        <v>0.40909090909090912</v>
      </c>
      <c r="U181" s="20" t="s">
        <v>171</v>
      </c>
      <c r="V181" s="20" t="s">
        <v>172</v>
      </c>
      <c r="W181" s="21">
        <v>0</v>
      </c>
      <c r="X181" s="21">
        <v>0</v>
      </c>
      <c r="Y181" s="21">
        <v>15</v>
      </c>
      <c r="Z181" s="21">
        <v>15.2</v>
      </c>
      <c r="AA181" s="21">
        <v>0</v>
      </c>
      <c r="AB181" s="21">
        <v>15.2</v>
      </c>
      <c r="AC181" s="22">
        <v>0</v>
      </c>
      <c r="AD181" s="21">
        <v>16</v>
      </c>
      <c r="AE181" s="23">
        <v>15400</v>
      </c>
      <c r="AF181" s="24">
        <f>AE181/E181</f>
        <v>5.1470588235294121</v>
      </c>
      <c r="AG181" s="25">
        <v>0</v>
      </c>
      <c r="AH181" s="25">
        <v>0</v>
      </c>
      <c r="AI181" s="25">
        <v>0</v>
      </c>
      <c r="AJ181" s="26" t="s">
        <v>181</v>
      </c>
      <c r="AK181" s="26"/>
      <c r="AL181" s="23">
        <v>21405</v>
      </c>
      <c r="AM181" s="23">
        <f>AE181+AL181</f>
        <v>36805</v>
      </c>
      <c r="AN181" s="26"/>
      <c r="AO181" s="23">
        <f>AM181+AN181</f>
        <v>36805</v>
      </c>
      <c r="AP181" s="26"/>
      <c r="AQ181" s="23">
        <v>520</v>
      </c>
      <c r="AR181" s="26"/>
      <c r="AS181" s="25">
        <v>0</v>
      </c>
      <c r="AT181" s="25">
        <v>1550</v>
      </c>
      <c r="AU181" s="40"/>
      <c r="AV181" s="40"/>
      <c r="AW181" s="40"/>
      <c r="AX181" s="40"/>
      <c r="AY181" s="27">
        <v>0</v>
      </c>
      <c r="AZ181" s="28"/>
      <c r="BA181" s="28"/>
      <c r="BB181" s="28"/>
      <c r="BC181" s="28">
        <v>3948</v>
      </c>
      <c r="BD181" s="114">
        <f>SUM(AZ181:BB181)</f>
        <v>0</v>
      </c>
      <c r="BE181" s="29">
        <f>BC181/E181</f>
        <v>1.3195187165775402</v>
      </c>
      <c r="BF181" s="28">
        <v>12855</v>
      </c>
      <c r="BG181" s="28">
        <v>999</v>
      </c>
      <c r="BH181" s="28">
        <v>13854</v>
      </c>
      <c r="BI181" s="114">
        <f>SUM(BF181:BG181)</f>
        <v>13854</v>
      </c>
      <c r="BJ181" s="28">
        <v>12395</v>
      </c>
      <c r="BK181" s="28">
        <v>30197</v>
      </c>
      <c r="BL181" s="30">
        <v>0</v>
      </c>
      <c r="BM181" s="41"/>
      <c r="BN181" s="32">
        <v>2450</v>
      </c>
      <c r="BO181" s="32">
        <v>4300</v>
      </c>
      <c r="BP181" s="32">
        <v>6750</v>
      </c>
      <c r="BQ181" s="32">
        <v>365</v>
      </c>
      <c r="BR181" s="32">
        <v>200</v>
      </c>
      <c r="BS181" s="32">
        <v>565</v>
      </c>
      <c r="BT181" s="32">
        <v>165</v>
      </c>
      <c r="BU181" s="32">
        <v>24</v>
      </c>
      <c r="BV181" s="32">
        <v>189</v>
      </c>
      <c r="BW181" s="32">
        <v>820</v>
      </c>
      <c r="BX181" s="32">
        <v>10670</v>
      </c>
      <c r="BY181" s="32">
        <v>5</v>
      </c>
      <c r="BZ181" s="32">
        <v>0</v>
      </c>
      <c r="CA181" s="32">
        <v>5</v>
      </c>
      <c r="CB181" s="32">
        <v>19</v>
      </c>
      <c r="CC181" s="32">
        <v>7523</v>
      </c>
      <c r="CD181" s="32">
        <v>52</v>
      </c>
      <c r="CE181" s="34"/>
      <c r="CF181" s="34"/>
      <c r="CG181" s="34"/>
      <c r="CH181" s="118">
        <f>SUM(CE181:CF181)</f>
        <v>0</v>
      </c>
      <c r="CI181" s="35"/>
      <c r="CJ181" s="36">
        <v>1367</v>
      </c>
      <c r="CK181" s="35">
        <f>CJ181/E181</f>
        <v>0.45688502673796794</v>
      </c>
      <c r="CL181" s="34">
        <v>124</v>
      </c>
      <c r="CM181" s="36">
        <v>52</v>
      </c>
      <c r="CN181" s="36">
        <v>22</v>
      </c>
      <c r="CO181" s="36">
        <v>1</v>
      </c>
      <c r="CP181" s="34">
        <v>381</v>
      </c>
      <c r="CQ181" s="34">
        <v>612</v>
      </c>
      <c r="CR181" s="36">
        <v>993</v>
      </c>
      <c r="CS181" s="121">
        <f>SUM(CP181:CQ181)</f>
        <v>993</v>
      </c>
      <c r="CT181" s="34">
        <v>23</v>
      </c>
      <c r="CU181" s="34">
        <v>104</v>
      </c>
      <c r="CV181" s="36">
        <v>1016</v>
      </c>
      <c r="CW181" s="35">
        <f>CV181/E181</f>
        <v>0.33957219251336901</v>
      </c>
      <c r="CX181" s="35">
        <f>CV181/CJ181</f>
        <v>0.74323335771762988</v>
      </c>
      <c r="CY181" s="34">
        <v>1</v>
      </c>
      <c r="CZ181" s="34">
        <v>157</v>
      </c>
      <c r="DA181" s="34">
        <v>5</v>
      </c>
      <c r="DB181" s="34">
        <v>13</v>
      </c>
      <c r="DC181" s="34">
        <v>13</v>
      </c>
      <c r="DD181" s="34">
        <v>7</v>
      </c>
      <c r="DE181" s="34">
        <v>4</v>
      </c>
      <c r="DF181" s="34">
        <v>42</v>
      </c>
      <c r="DG181" s="34">
        <v>0</v>
      </c>
      <c r="DH181" s="34">
        <v>0</v>
      </c>
      <c r="DI181" s="34">
        <v>0</v>
      </c>
      <c r="DJ181" s="34">
        <v>0</v>
      </c>
      <c r="DK181" s="34">
        <v>0</v>
      </c>
      <c r="DL181" s="36">
        <v>0</v>
      </c>
      <c r="DM181" s="34">
        <v>0</v>
      </c>
      <c r="DN181" s="34">
        <v>0</v>
      </c>
      <c r="DO181" s="34">
        <v>0</v>
      </c>
      <c r="DP181" s="34">
        <v>11</v>
      </c>
      <c r="DQ181" s="34">
        <v>0</v>
      </c>
      <c r="DR181" s="34">
        <v>11</v>
      </c>
      <c r="DS181" s="34">
        <v>53</v>
      </c>
      <c r="DT181" s="36"/>
      <c r="DU181" s="36"/>
      <c r="DV181" s="36"/>
      <c r="DW181" s="36"/>
      <c r="DX181" s="36"/>
      <c r="DY181" s="34">
        <v>0</v>
      </c>
      <c r="DZ181" s="36"/>
      <c r="EA181" s="36"/>
      <c r="EB181" s="36"/>
      <c r="EC181" s="36"/>
      <c r="ED181" s="36"/>
      <c r="EE181" s="36">
        <v>0</v>
      </c>
      <c r="EF181" s="36"/>
      <c r="EG181" s="36"/>
      <c r="EH181" s="36"/>
      <c r="EI181" s="36"/>
      <c r="EJ181" s="36"/>
      <c r="EK181" s="34">
        <v>0</v>
      </c>
      <c r="EL181" s="34">
        <v>0</v>
      </c>
      <c r="EM181" s="38">
        <f>EL181/E181</f>
        <v>0</v>
      </c>
      <c r="EN181" s="34">
        <v>0</v>
      </c>
      <c r="EO181" s="34">
        <v>0</v>
      </c>
      <c r="EP181" s="34">
        <v>0</v>
      </c>
      <c r="EQ181" s="34">
        <v>0</v>
      </c>
      <c r="ER181" s="34">
        <v>6</v>
      </c>
      <c r="ES181" s="34">
        <v>5</v>
      </c>
      <c r="ET181" s="34">
        <v>0</v>
      </c>
      <c r="EU181" s="34">
        <v>0</v>
      </c>
      <c r="EV181" s="34">
        <v>2</v>
      </c>
      <c r="EW181" s="34">
        <v>6</v>
      </c>
      <c r="EX181" s="34">
        <v>316</v>
      </c>
      <c r="EY181" s="34">
        <v>250</v>
      </c>
      <c r="EZ181" s="42"/>
    </row>
    <row r="182" spans="1:156" s="1" customFormat="1" x14ac:dyDescent="0.2">
      <c r="A182" s="1" t="s">
        <v>433</v>
      </c>
      <c r="B182" s="1" t="s">
        <v>434</v>
      </c>
      <c r="C182" s="1" t="s">
        <v>175</v>
      </c>
      <c r="D182" s="15" t="s">
        <v>170</v>
      </c>
      <c r="E182" s="16">
        <v>3544</v>
      </c>
      <c r="F182" s="17">
        <v>24</v>
      </c>
      <c r="G182" s="17">
        <v>28</v>
      </c>
      <c r="H182" s="17">
        <v>13</v>
      </c>
      <c r="I182" s="18">
        <v>52</v>
      </c>
      <c r="J182" s="18">
        <v>28</v>
      </c>
      <c r="K182" s="18">
        <v>13</v>
      </c>
      <c r="L182" s="18">
        <v>24</v>
      </c>
      <c r="M182" s="18">
        <v>280</v>
      </c>
      <c r="N182" s="18">
        <v>264</v>
      </c>
      <c r="O182" s="18">
        <v>270</v>
      </c>
      <c r="P182" s="18">
        <v>544</v>
      </c>
      <c r="Q182" s="18"/>
      <c r="R182" s="17"/>
      <c r="S182" s="16">
        <v>2600</v>
      </c>
      <c r="T182" s="19">
        <f>S182/E182</f>
        <v>0.73363431151241532</v>
      </c>
      <c r="U182" s="20" t="s">
        <v>163</v>
      </c>
      <c r="V182" s="20" t="s">
        <v>164</v>
      </c>
      <c r="W182" s="21">
        <v>32</v>
      </c>
      <c r="X182" s="21">
        <v>0</v>
      </c>
      <c r="Y182" s="21">
        <v>28</v>
      </c>
      <c r="Z182" s="21">
        <v>60</v>
      </c>
      <c r="AA182" s="21">
        <v>18</v>
      </c>
      <c r="AB182" s="21">
        <v>78</v>
      </c>
      <c r="AC182" s="22">
        <v>0</v>
      </c>
      <c r="AD182" s="21">
        <v>3</v>
      </c>
      <c r="AE182" s="23">
        <v>80500</v>
      </c>
      <c r="AF182" s="24">
        <f>AE182/E182</f>
        <v>22.714446952595935</v>
      </c>
      <c r="AG182" s="25">
        <v>15</v>
      </c>
      <c r="AH182" s="25">
        <v>0</v>
      </c>
      <c r="AI182" s="25">
        <v>168</v>
      </c>
      <c r="AJ182" s="26" t="s">
        <v>181</v>
      </c>
      <c r="AK182" s="25">
        <v>27647</v>
      </c>
      <c r="AL182" s="23">
        <v>27815</v>
      </c>
      <c r="AM182" s="23">
        <f>AE182+AL182</f>
        <v>108315</v>
      </c>
      <c r="AN182" s="25">
        <v>0</v>
      </c>
      <c r="AO182" s="23">
        <f>AM182+AN182</f>
        <v>108315</v>
      </c>
      <c r="AP182" s="25">
        <v>0</v>
      </c>
      <c r="AQ182" s="23">
        <v>520</v>
      </c>
      <c r="AR182" s="25">
        <v>0</v>
      </c>
      <c r="AS182" s="25">
        <v>520</v>
      </c>
      <c r="AT182" s="25">
        <v>900</v>
      </c>
      <c r="AU182" s="27">
        <v>0</v>
      </c>
      <c r="AV182" s="27">
        <v>0</v>
      </c>
      <c r="AW182" s="27">
        <v>0</v>
      </c>
      <c r="AX182" s="27">
        <v>0</v>
      </c>
      <c r="AY182" s="27">
        <v>0</v>
      </c>
      <c r="AZ182" s="28"/>
      <c r="BA182" s="28"/>
      <c r="BB182" s="28"/>
      <c r="BC182" s="28">
        <v>9727</v>
      </c>
      <c r="BD182" s="114">
        <f>SUM(AZ182:BB182)</f>
        <v>0</v>
      </c>
      <c r="BE182" s="29">
        <f>BC182/E182</f>
        <v>2.7446388261851018</v>
      </c>
      <c r="BF182" s="28">
        <v>77285</v>
      </c>
      <c r="BG182" s="28">
        <v>6039</v>
      </c>
      <c r="BH182" s="28">
        <v>83324</v>
      </c>
      <c r="BI182" s="114">
        <f>SUM(BF182:BG182)</f>
        <v>83324</v>
      </c>
      <c r="BJ182" s="28">
        <v>34898</v>
      </c>
      <c r="BK182" s="28">
        <v>127949</v>
      </c>
      <c r="BL182" s="30">
        <v>0</v>
      </c>
      <c r="BM182" s="30">
        <v>0</v>
      </c>
      <c r="BN182" s="32"/>
      <c r="BO182" s="32"/>
      <c r="BP182" s="32">
        <v>13668</v>
      </c>
      <c r="BQ182" s="32"/>
      <c r="BR182" s="32"/>
      <c r="BS182" s="32">
        <v>1100</v>
      </c>
      <c r="BT182" s="32"/>
      <c r="BU182" s="32"/>
      <c r="BV182" s="32">
        <v>328</v>
      </c>
      <c r="BW182" s="32">
        <v>12598</v>
      </c>
      <c r="BX182" s="32">
        <v>9097</v>
      </c>
      <c r="BY182" s="32">
        <v>7</v>
      </c>
      <c r="BZ182" s="32">
        <v>2</v>
      </c>
      <c r="CA182" s="32">
        <v>9</v>
      </c>
      <c r="CB182" s="32">
        <v>42</v>
      </c>
      <c r="CC182" s="32">
        <v>15138</v>
      </c>
      <c r="CD182" s="32">
        <v>52</v>
      </c>
      <c r="CE182" s="34"/>
      <c r="CF182" s="34"/>
      <c r="CG182" s="37">
        <v>1638</v>
      </c>
      <c r="CH182" s="118">
        <f>SUM(CE182:CF182)</f>
        <v>0</v>
      </c>
      <c r="CI182" s="35">
        <f>CG182/E182</f>
        <v>0.46218961625282168</v>
      </c>
      <c r="CJ182" s="36">
        <v>3270</v>
      </c>
      <c r="CK182" s="35">
        <f>CJ182/E182</f>
        <v>0.92268623024830698</v>
      </c>
      <c r="CL182" s="34">
        <v>794</v>
      </c>
      <c r="CM182" s="36">
        <v>420</v>
      </c>
      <c r="CN182" s="36">
        <v>3259</v>
      </c>
      <c r="CO182" s="36">
        <v>5</v>
      </c>
      <c r="CP182" s="34"/>
      <c r="CQ182" s="34"/>
      <c r="CR182" s="36">
        <v>7216</v>
      </c>
      <c r="CS182" s="121">
        <f>SUM(CP182:CQ182)</f>
        <v>0</v>
      </c>
      <c r="CT182" s="34">
        <v>0</v>
      </c>
      <c r="CU182" s="34">
        <v>807</v>
      </c>
      <c r="CV182" s="36">
        <v>10480</v>
      </c>
      <c r="CW182" s="35">
        <f>CV182/E182</f>
        <v>2.9571106094808126</v>
      </c>
      <c r="CX182" s="35">
        <f>CV182/CJ182</f>
        <v>3.2048929663608563</v>
      </c>
      <c r="CY182" s="34">
        <v>136</v>
      </c>
      <c r="CZ182" s="34">
        <v>190</v>
      </c>
      <c r="DA182" s="34">
        <v>31</v>
      </c>
      <c r="DB182" s="34">
        <v>0</v>
      </c>
      <c r="DC182" s="34">
        <v>0</v>
      </c>
      <c r="DD182" s="34">
        <v>11</v>
      </c>
      <c r="DE182" s="34">
        <v>0</v>
      </c>
      <c r="DF182" s="34">
        <v>42</v>
      </c>
      <c r="DG182" s="34">
        <v>0</v>
      </c>
      <c r="DH182" s="34">
        <v>0</v>
      </c>
      <c r="DI182" s="34">
        <v>0</v>
      </c>
      <c r="DJ182" s="34">
        <v>0</v>
      </c>
      <c r="DK182" s="34">
        <v>0</v>
      </c>
      <c r="DL182" s="36">
        <v>0</v>
      </c>
      <c r="DM182" s="34">
        <v>30</v>
      </c>
      <c r="DN182" s="34">
        <v>0</v>
      </c>
      <c r="DO182" s="34">
        <v>0</v>
      </c>
      <c r="DP182" s="34">
        <v>1</v>
      </c>
      <c r="DQ182" s="34">
        <v>0</v>
      </c>
      <c r="DR182" s="34">
        <v>31</v>
      </c>
      <c r="DS182" s="34">
        <v>73</v>
      </c>
      <c r="DT182" s="34">
        <v>130</v>
      </c>
      <c r="DU182" s="34">
        <v>0</v>
      </c>
      <c r="DV182" s="34">
        <v>0</v>
      </c>
      <c r="DW182" s="34">
        <v>384</v>
      </c>
      <c r="DX182" s="34">
        <v>0</v>
      </c>
      <c r="DY182" s="34">
        <v>514</v>
      </c>
      <c r="DZ182" s="34">
        <v>0</v>
      </c>
      <c r="EA182" s="34">
        <v>0</v>
      </c>
      <c r="EB182" s="34">
        <v>0</v>
      </c>
      <c r="EC182" s="34">
        <v>0</v>
      </c>
      <c r="ED182" s="34">
        <v>0</v>
      </c>
      <c r="EE182" s="36">
        <v>0</v>
      </c>
      <c r="EF182" s="34">
        <v>27</v>
      </c>
      <c r="EG182" s="34">
        <v>0</v>
      </c>
      <c r="EH182" s="34">
        <v>0</v>
      </c>
      <c r="EI182" s="34">
        <v>20</v>
      </c>
      <c r="EJ182" s="34">
        <v>0</v>
      </c>
      <c r="EK182" s="34">
        <v>47</v>
      </c>
      <c r="EL182" s="34">
        <v>561</v>
      </c>
      <c r="EM182" s="38">
        <f>EL182/E182</f>
        <v>0.15829571106094809</v>
      </c>
      <c r="EN182" s="34">
        <v>4</v>
      </c>
      <c r="EO182" s="34">
        <v>267</v>
      </c>
      <c r="EP182" s="34">
        <v>48</v>
      </c>
      <c r="EQ182" s="34">
        <v>865</v>
      </c>
      <c r="ER182" s="34">
        <v>15</v>
      </c>
      <c r="ES182" s="34">
        <v>13</v>
      </c>
      <c r="ET182" s="34">
        <v>0</v>
      </c>
      <c r="EU182" s="34">
        <v>0</v>
      </c>
      <c r="EV182" s="34">
        <v>7</v>
      </c>
      <c r="EW182" s="34">
        <v>32</v>
      </c>
      <c r="EX182" s="34">
        <v>88</v>
      </c>
      <c r="EY182" s="34"/>
      <c r="EZ182" s="39">
        <v>1791</v>
      </c>
    </row>
    <row r="183" spans="1:156" s="1" customFormat="1" x14ac:dyDescent="0.2">
      <c r="A183" s="1" t="s">
        <v>433</v>
      </c>
      <c r="B183" s="1" t="s">
        <v>433</v>
      </c>
      <c r="C183" s="1" t="s">
        <v>169</v>
      </c>
      <c r="D183" s="15"/>
      <c r="E183" s="16"/>
      <c r="F183" s="17"/>
      <c r="G183" s="17"/>
      <c r="H183" s="17"/>
      <c r="I183" s="18"/>
      <c r="J183" s="18"/>
      <c r="K183" s="18"/>
      <c r="L183" s="18"/>
      <c r="M183" s="18"/>
      <c r="N183" s="18"/>
      <c r="O183" s="18"/>
      <c r="P183" s="18"/>
      <c r="Q183" s="18"/>
      <c r="R183" s="17"/>
      <c r="S183" s="16"/>
      <c r="T183" s="19"/>
      <c r="U183" s="20"/>
      <c r="V183" s="20"/>
      <c r="W183" s="21"/>
      <c r="X183" s="21"/>
      <c r="Y183" s="21"/>
      <c r="Z183" s="21"/>
      <c r="AA183" s="21"/>
      <c r="AB183" s="21"/>
      <c r="AC183" s="22"/>
      <c r="AD183" s="21"/>
      <c r="AE183" s="23"/>
      <c r="AF183" s="24"/>
      <c r="AG183" s="25"/>
      <c r="AH183" s="25"/>
      <c r="AI183" s="25"/>
      <c r="AJ183" s="26"/>
      <c r="AK183" s="25"/>
      <c r="AL183" s="23"/>
      <c r="AM183" s="23"/>
      <c r="AN183" s="25"/>
      <c r="AO183" s="23"/>
      <c r="AP183" s="25"/>
      <c r="AQ183" s="23"/>
      <c r="AR183" s="25"/>
      <c r="AS183" s="25"/>
      <c r="AT183" s="25"/>
      <c r="AU183" s="27"/>
      <c r="AV183" s="27"/>
      <c r="AW183" s="27"/>
      <c r="AX183" s="27"/>
      <c r="AY183" s="27"/>
      <c r="AZ183" s="28"/>
      <c r="BA183" s="28"/>
      <c r="BB183" s="28"/>
      <c r="BC183" s="28"/>
      <c r="BD183" s="114">
        <f>SUM(AZ183:BB183)</f>
        <v>0</v>
      </c>
      <c r="BE183" s="29"/>
      <c r="BF183" s="28"/>
      <c r="BG183" s="28"/>
      <c r="BH183" s="28"/>
      <c r="BI183" s="114">
        <f>SUM(BF183:BG183)</f>
        <v>0</v>
      </c>
      <c r="BJ183" s="28"/>
      <c r="BK183" s="28"/>
      <c r="BL183" s="30"/>
      <c r="BM183" s="30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4"/>
      <c r="CF183" s="34"/>
      <c r="CG183" s="37"/>
      <c r="CH183" s="118">
        <f>SUM(CE183:CF183)</f>
        <v>0</v>
      </c>
      <c r="CI183" s="35"/>
      <c r="CJ183" s="36"/>
      <c r="CK183" s="35"/>
      <c r="CL183" s="34"/>
      <c r="CM183" s="36"/>
      <c r="CN183" s="36"/>
      <c r="CO183" s="36"/>
      <c r="CP183" s="34"/>
      <c r="CQ183" s="34"/>
      <c r="CR183" s="36"/>
      <c r="CS183" s="121">
        <f>SUM(CP183:CQ183)</f>
        <v>0</v>
      </c>
      <c r="CT183" s="34"/>
      <c r="CU183" s="34"/>
      <c r="CV183" s="36"/>
      <c r="CW183" s="35"/>
      <c r="CX183" s="35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6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6"/>
      <c r="EF183" s="34"/>
      <c r="EG183" s="34"/>
      <c r="EH183" s="34"/>
      <c r="EI183" s="34"/>
      <c r="EJ183" s="34"/>
      <c r="EK183" s="34"/>
      <c r="EL183" s="34"/>
      <c r="EM183" s="38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9"/>
    </row>
    <row r="184" spans="1:156" s="1" customFormat="1" x14ac:dyDescent="0.2">
      <c r="A184" s="1" t="s">
        <v>435</v>
      </c>
      <c r="B184" s="1" t="s">
        <v>436</v>
      </c>
      <c r="C184" s="1" t="s">
        <v>225</v>
      </c>
      <c r="D184" s="15" t="s">
        <v>170</v>
      </c>
      <c r="E184" s="16">
        <v>2071</v>
      </c>
      <c r="F184" s="17">
        <v>47</v>
      </c>
      <c r="G184" s="17">
        <v>5</v>
      </c>
      <c r="H184" s="17">
        <v>47</v>
      </c>
      <c r="I184" s="18">
        <v>52</v>
      </c>
      <c r="J184" s="18">
        <v>5</v>
      </c>
      <c r="K184" s="18">
        <v>47</v>
      </c>
      <c r="L184" s="18">
        <v>47</v>
      </c>
      <c r="M184" s="16">
        <v>1052</v>
      </c>
      <c r="N184" s="18">
        <v>16</v>
      </c>
      <c r="O184" s="18">
        <v>63</v>
      </c>
      <c r="P184" s="16">
        <v>1068</v>
      </c>
      <c r="Q184" s="18"/>
      <c r="R184" s="18"/>
      <c r="S184" s="16">
        <v>1680</v>
      </c>
      <c r="T184" s="19">
        <f>S184/E184</f>
        <v>0.81120231772090778</v>
      </c>
      <c r="U184" s="20" t="s">
        <v>171</v>
      </c>
      <c r="V184" s="20" t="s">
        <v>172</v>
      </c>
      <c r="W184" s="21">
        <v>0</v>
      </c>
      <c r="X184" s="21">
        <v>26</v>
      </c>
      <c r="Y184" s="21">
        <v>32</v>
      </c>
      <c r="Z184" s="21">
        <v>58</v>
      </c>
      <c r="AA184" s="21">
        <v>0</v>
      </c>
      <c r="AB184" s="21">
        <v>58</v>
      </c>
      <c r="AC184" s="22">
        <v>0</v>
      </c>
      <c r="AD184" s="21">
        <v>2</v>
      </c>
      <c r="AE184" s="23">
        <v>73771</v>
      </c>
      <c r="AF184" s="24">
        <f>AE184/E184</f>
        <v>35.620956059874459</v>
      </c>
      <c r="AG184" s="25">
        <v>0</v>
      </c>
      <c r="AH184" s="25">
        <v>0</v>
      </c>
      <c r="AI184" s="25">
        <v>0</v>
      </c>
      <c r="AJ184" s="26" t="s">
        <v>181</v>
      </c>
      <c r="AK184" s="25">
        <v>0</v>
      </c>
      <c r="AL184" s="23">
        <v>0</v>
      </c>
      <c r="AM184" s="23">
        <f>AE184+AL184</f>
        <v>73771</v>
      </c>
      <c r="AN184" s="25">
        <v>0</v>
      </c>
      <c r="AO184" s="23">
        <f>AM184+AN184</f>
        <v>73771</v>
      </c>
      <c r="AP184" s="25">
        <v>0</v>
      </c>
      <c r="AQ184" s="23">
        <v>0</v>
      </c>
      <c r="AR184" s="25">
        <v>1500</v>
      </c>
      <c r="AS184" s="25">
        <v>1500</v>
      </c>
      <c r="AT184" s="25">
        <v>21300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8">
        <v>10296</v>
      </c>
      <c r="BA184" s="28">
        <v>1120</v>
      </c>
      <c r="BB184" s="28">
        <v>1015</v>
      </c>
      <c r="BC184" s="28">
        <v>12431</v>
      </c>
      <c r="BD184" s="114">
        <f>SUM(AZ184:BB184)</f>
        <v>12431</v>
      </c>
      <c r="BE184" s="29">
        <f>BC184/E184</f>
        <v>6.002414292612265</v>
      </c>
      <c r="BF184" s="28">
        <v>45591</v>
      </c>
      <c r="BG184" s="28">
        <v>5637</v>
      </c>
      <c r="BH184" s="28">
        <v>51228</v>
      </c>
      <c r="BI184" s="114">
        <f>SUM(BF184:BG184)</f>
        <v>51228</v>
      </c>
      <c r="BJ184" s="28">
        <v>9474</v>
      </c>
      <c r="BK184" s="28">
        <v>73133</v>
      </c>
      <c r="BL184" s="30">
        <v>1500</v>
      </c>
      <c r="BM184" s="30">
        <v>0</v>
      </c>
      <c r="BN184" s="32">
        <v>6900</v>
      </c>
      <c r="BO184" s="32">
        <v>3153</v>
      </c>
      <c r="BP184" s="32">
        <v>10053</v>
      </c>
      <c r="BQ184" s="32">
        <v>800</v>
      </c>
      <c r="BR184" s="32">
        <v>274</v>
      </c>
      <c r="BS184" s="32">
        <v>1074</v>
      </c>
      <c r="BT184" s="32">
        <v>225</v>
      </c>
      <c r="BU184" s="32">
        <v>95</v>
      </c>
      <c r="BV184" s="32">
        <v>320</v>
      </c>
      <c r="BW184" s="32">
        <v>13978</v>
      </c>
      <c r="BX184" s="43">
        <v>10598</v>
      </c>
      <c r="BY184" s="32">
        <v>12</v>
      </c>
      <c r="BZ184" s="32">
        <v>0</v>
      </c>
      <c r="CA184" s="32">
        <v>12</v>
      </c>
      <c r="CB184" s="32">
        <v>67</v>
      </c>
      <c r="CC184" s="32">
        <v>11514</v>
      </c>
      <c r="CD184" s="32">
        <v>52</v>
      </c>
      <c r="CE184" s="37">
        <v>1232</v>
      </c>
      <c r="CF184" s="34">
        <v>196</v>
      </c>
      <c r="CG184" s="37">
        <v>1428</v>
      </c>
      <c r="CH184" s="118">
        <f>SUM(CE184:CF184)</f>
        <v>1428</v>
      </c>
      <c r="CI184" s="35">
        <f>CG184/E184</f>
        <v>0.68952197006277161</v>
      </c>
      <c r="CJ184" s="36">
        <v>3163</v>
      </c>
      <c r="CK184" s="35">
        <f>CJ184/E184</f>
        <v>1.5272815065185901</v>
      </c>
      <c r="CL184" s="34">
        <v>48</v>
      </c>
      <c r="CM184" s="36">
        <v>2000</v>
      </c>
      <c r="CN184" s="36">
        <v>744</v>
      </c>
      <c r="CO184" s="36">
        <v>0</v>
      </c>
      <c r="CP184" s="34"/>
      <c r="CQ184" s="34"/>
      <c r="CR184" s="36">
        <v>5195</v>
      </c>
      <c r="CS184" s="121">
        <f>SUM(CP184:CQ184)</f>
        <v>0</v>
      </c>
      <c r="CT184" s="34">
        <v>25</v>
      </c>
      <c r="CU184" s="34">
        <v>115</v>
      </c>
      <c r="CV184" s="36">
        <v>5939</v>
      </c>
      <c r="CW184" s="35">
        <f>CV184/E184</f>
        <v>2.8676967648478997</v>
      </c>
      <c r="CX184" s="35">
        <f>CV184/CJ184</f>
        <v>1.8776478027189376</v>
      </c>
      <c r="CY184" s="34">
        <v>93</v>
      </c>
      <c r="CZ184" s="34">
        <v>246</v>
      </c>
      <c r="DA184" s="34">
        <v>12</v>
      </c>
      <c r="DB184" s="34">
        <v>6</v>
      </c>
      <c r="DC184" s="34">
        <v>0</v>
      </c>
      <c r="DD184" s="34">
        <v>18</v>
      </c>
      <c r="DE184" s="34">
        <v>1</v>
      </c>
      <c r="DF184" s="34">
        <v>37</v>
      </c>
      <c r="DG184" s="34">
        <v>0</v>
      </c>
      <c r="DH184" s="34">
        <v>0</v>
      </c>
      <c r="DI184" s="34">
        <v>0</v>
      </c>
      <c r="DJ184" s="34">
        <v>0</v>
      </c>
      <c r="DK184" s="34">
        <v>0</v>
      </c>
      <c r="DL184" s="36">
        <v>0</v>
      </c>
      <c r="DM184" s="34">
        <v>0</v>
      </c>
      <c r="DN184" s="34">
        <v>0</v>
      </c>
      <c r="DO184" s="34">
        <v>0</v>
      </c>
      <c r="DP184" s="34">
        <v>0</v>
      </c>
      <c r="DQ184" s="34">
        <v>0</v>
      </c>
      <c r="DR184" s="34">
        <v>0</v>
      </c>
      <c r="DS184" s="34">
        <v>37</v>
      </c>
      <c r="DT184" s="34">
        <v>375</v>
      </c>
      <c r="DU184" s="34">
        <v>30</v>
      </c>
      <c r="DV184" s="34">
        <v>0</v>
      </c>
      <c r="DW184" s="34">
        <v>262</v>
      </c>
      <c r="DX184" s="34">
        <v>256</v>
      </c>
      <c r="DY184" s="34">
        <v>923</v>
      </c>
      <c r="DZ184" s="34">
        <v>0</v>
      </c>
      <c r="EA184" s="34">
        <v>0</v>
      </c>
      <c r="EB184" s="34">
        <v>0</v>
      </c>
      <c r="EC184" s="34">
        <v>0</v>
      </c>
      <c r="ED184" s="34">
        <v>0</v>
      </c>
      <c r="EE184" s="36">
        <v>0</v>
      </c>
      <c r="EF184" s="34">
        <v>0</v>
      </c>
      <c r="EG184" s="34">
        <v>0</v>
      </c>
      <c r="EH184" s="34">
        <v>0</v>
      </c>
      <c r="EI184" s="34">
        <v>0</v>
      </c>
      <c r="EJ184" s="34">
        <v>0</v>
      </c>
      <c r="EK184" s="34">
        <v>0</v>
      </c>
      <c r="EL184" s="34">
        <v>923</v>
      </c>
      <c r="EM184" s="38">
        <f>EL184/E184</f>
        <v>0.44567841622404636</v>
      </c>
      <c r="EN184" s="34">
        <v>0</v>
      </c>
      <c r="EO184" s="34">
        <v>0</v>
      </c>
      <c r="EP184" s="34">
        <v>0</v>
      </c>
      <c r="EQ184" s="34">
        <v>0</v>
      </c>
      <c r="ER184" s="34">
        <v>0</v>
      </c>
      <c r="ES184" s="34">
        <v>0</v>
      </c>
      <c r="ET184" s="34">
        <v>0</v>
      </c>
      <c r="EU184" s="34">
        <v>0</v>
      </c>
      <c r="EV184" s="34">
        <v>5</v>
      </c>
      <c r="EW184" s="34">
        <v>100</v>
      </c>
      <c r="EX184" s="34">
        <v>700</v>
      </c>
      <c r="EY184" s="37">
        <v>6000</v>
      </c>
      <c r="EZ184" s="44"/>
    </row>
    <row r="185" spans="1:156" s="1" customFormat="1" x14ac:dyDescent="0.2">
      <c r="A185" s="1" t="s">
        <v>437</v>
      </c>
      <c r="B185" s="1" t="s">
        <v>438</v>
      </c>
      <c r="C185" s="1" t="s">
        <v>175</v>
      </c>
      <c r="D185" s="15" t="s">
        <v>170</v>
      </c>
      <c r="E185" s="16">
        <v>635</v>
      </c>
      <c r="F185" s="17">
        <v>11</v>
      </c>
      <c r="G185" s="17">
        <v>41</v>
      </c>
      <c r="H185" s="17">
        <v>0</v>
      </c>
      <c r="I185" s="18">
        <v>52</v>
      </c>
      <c r="J185" s="18">
        <v>41</v>
      </c>
      <c r="K185" s="18">
        <v>0</v>
      </c>
      <c r="L185" s="18">
        <v>11</v>
      </c>
      <c r="M185" s="18">
        <v>0</v>
      </c>
      <c r="N185" s="18">
        <v>0</v>
      </c>
      <c r="O185" s="18">
        <v>0</v>
      </c>
      <c r="P185" s="18">
        <v>0</v>
      </c>
      <c r="Q185" s="17"/>
      <c r="R185" s="17"/>
      <c r="S185" s="18">
        <v>800</v>
      </c>
      <c r="T185" s="19">
        <f>S185/E185</f>
        <v>1.2598425196850394</v>
      </c>
      <c r="U185" s="20" t="s">
        <v>163</v>
      </c>
      <c r="V185" s="20" t="s">
        <v>164</v>
      </c>
      <c r="W185" s="21">
        <v>0</v>
      </c>
      <c r="X185" s="21">
        <v>0</v>
      </c>
      <c r="Y185" s="21">
        <v>30</v>
      </c>
      <c r="Z185" s="21">
        <v>30</v>
      </c>
      <c r="AA185" s="21">
        <v>0</v>
      </c>
      <c r="AB185" s="21">
        <v>30</v>
      </c>
      <c r="AC185" s="22">
        <v>0</v>
      </c>
      <c r="AD185" s="22">
        <v>0</v>
      </c>
      <c r="AE185" s="23">
        <v>16500</v>
      </c>
      <c r="AF185" s="24">
        <f>AE185/E185</f>
        <v>25.984251968503937</v>
      </c>
      <c r="AG185" s="25">
        <v>0</v>
      </c>
      <c r="AH185" s="25">
        <v>0</v>
      </c>
      <c r="AI185" s="25">
        <v>0</v>
      </c>
      <c r="AJ185" s="26" t="s">
        <v>181</v>
      </c>
      <c r="AK185" s="25">
        <v>20087</v>
      </c>
      <c r="AL185" s="23">
        <v>20087</v>
      </c>
      <c r="AM185" s="23">
        <f>AE185+AL185</f>
        <v>36587</v>
      </c>
      <c r="AN185" s="25">
        <v>9000</v>
      </c>
      <c r="AO185" s="23">
        <f>AM185+AN185</f>
        <v>45587</v>
      </c>
      <c r="AP185" s="25">
        <v>200</v>
      </c>
      <c r="AQ185" s="23">
        <v>0</v>
      </c>
      <c r="AR185" s="25">
        <v>2300</v>
      </c>
      <c r="AS185" s="25">
        <v>2500</v>
      </c>
      <c r="AT185" s="25">
        <v>0</v>
      </c>
      <c r="AU185" s="27">
        <v>0</v>
      </c>
      <c r="AV185" s="27">
        <v>0</v>
      </c>
      <c r="AW185" s="27">
        <v>0</v>
      </c>
      <c r="AX185" s="27">
        <v>0</v>
      </c>
      <c r="AY185" s="27">
        <v>0</v>
      </c>
      <c r="AZ185" s="28">
        <v>2069</v>
      </c>
      <c r="BA185" s="28">
        <v>558</v>
      </c>
      <c r="BB185" s="28">
        <v>131</v>
      </c>
      <c r="BC185" s="28">
        <v>2758</v>
      </c>
      <c r="BD185" s="114">
        <f>SUM(AZ185:BB185)</f>
        <v>2758</v>
      </c>
      <c r="BE185" s="29">
        <f>BC185/E185</f>
        <v>4.343307086614173</v>
      </c>
      <c r="BF185" s="28">
        <v>23811</v>
      </c>
      <c r="BG185" s="28">
        <v>294</v>
      </c>
      <c r="BH185" s="28">
        <v>24105</v>
      </c>
      <c r="BI185" s="114">
        <f>SUM(BF185:BG185)</f>
        <v>24105</v>
      </c>
      <c r="BJ185" s="28">
        <v>10703</v>
      </c>
      <c r="BK185" s="28">
        <v>37566</v>
      </c>
      <c r="BL185" s="30">
        <v>2500</v>
      </c>
      <c r="BM185" s="30">
        <v>0</v>
      </c>
      <c r="BN185" s="32"/>
      <c r="BO185" s="32"/>
      <c r="BP185" s="32">
        <v>5433</v>
      </c>
      <c r="BQ185" s="32"/>
      <c r="BR185" s="32"/>
      <c r="BS185" s="32">
        <v>567</v>
      </c>
      <c r="BT185" s="32"/>
      <c r="BU185" s="32"/>
      <c r="BV185" s="32">
        <v>0</v>
      </c>
      <c r="BW185" s="32"/>
      <c r="BX185" s="32"/>
      <c r="BY185" s="32">
        <v>4</v>
      </c>
      <c r="BZ185" s="32"/>
      <c r="CA185" s="32">
        <v>4</v>
      </c>
      <c r="CB185" s="32">
        <v>0</v>
      </c>
      <c r="CC185" s="32"/>
      <c r="CD185" s="32">
        <v>52</v>
      </c>
      <c r="CE185" s="36"/>
      <c r="CF185" s="36"/>
      <c r="CG185" s="34">
        <v>786</v>
      </c>
      <c r="CH185" s="118">
        <f>SUM(CE185:CF185)</f>
        <v>0</v>
      </c>
      <c r="CI185" s="35">
        <f>CG185/E185</f>
        <v>1.2377952755905512</v>
      </c>
      <c r="CJ185" s="36"/>
      <c r="CK185" s="35">
        <f>CJ185/E185</f>
        <v>0</v>
      </c>
      <c r="CL185" s="36" t="s">
        <v>184</v>
      </c>
      <c r="CM185" s="36">
        <v>25</v>
      </c>
      <c r="CN185" s="36">
        <v>354</v>
      </c>
      <c r="CO185" s="36">
        <v>0</v>
      </c>
      <c r="CP185" s="36"/>
      <c r="CQ185" s="36"/>
      <c r="CR185" s="36">
        <v>813</v>
      </c>
      <c r="CS185" s="121">
        <f>SUM(CP185:CQ185)</f>
        <v>0</v>
      </c>
      <c r="CT185" s="34">
        <v>0</v>
      </c>
      <c r="CU185" s="34">
        <v>427</v>
      </c>
      <c r="CV185" s="36">
        <v>1167</v>
      </c>
      <c r="CW185" s="35">
        <f>CV185/E185</f>
        <v>1.8377952755905511</v>
      </c>
      <c r="CX185" s="35"/>
      <c r="CY185" s="34">
        <v>0</v>
      </c>
      <c r="CZ185" s="34">
        <v>0</v>
      </c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6"/>
      <c r="DM185" s="34"/>
      <c r="DN185" s="34"/>
      <c r="DO185" s="34"/>
      <c r="DP185" s="34"/>
      <c r="DQ185" s="34"/>
      <c r="DR185" s="34"/>
      <c r="DS185" s="36"/>
      <c r="DT185" s="34">
        <v>0</v>
      </c>
      <c r="DU185" s="34">
        <v>0</v>
      </c>
      <c r="DV185" s="34">
        <v>0</v>
      </c>
      <c r="DW185" s="34">
        <v>0</v>
      </c>
      <c r="DX185" s="34">
        <v>0</v>
      </c>
      <c r="DY185" s="34">
        <v>0</v>
      </c>
      <c r="DZ185" s="34">
        <v>0</v>
      </c>
      <c r="EA185" s="34">
        <v>0</v>
      </c>
      <c r="EB185" s="34">
        <v>0</v>
      </c>
      <c r="EC185" s="34">
        <v>0</v>
      </c>
      <c r="ED185" s="34">
        <v>0</v>
      </c>
      <c r="EE185" s="36">
        <v>0</v>
      </c>
      <c r="EF185" s="34">
        <v>3</v>
      </c>
      <c r="EG185" s="34">
        <v>0</v>
      </c>
      <c r="EH185" s="34">
        <v>0</v>
      </c>
      <c r="EI185" s="34">
        <v>0</v>
      </c>
      <c r="EJ185" s="34">
        <v>275</v>
      </c>
      <c r="EK185" s="34">
        <v>278</v>
      </c>
      <c r="EL185" s="34">
        <v>278</v>
      </c>
      <c r="EM185" s="38">
        <f>EL185/E185</f>
        <v>0.4377952755905512</v>
      </c>
      <c r="EN185" s="34">
        <v>0</v>
      </c>
      <c r="EO185" s="34">
        <v>0</v>
      </c>
      <c r="EP185" s="34">
        <v>1</v>
      </c>
      <c r="EQ185" s="34">
        <v>15</v>
      </c>
      <c r="ER185" s="34">
        <v>0</v>
      </c>
      <c r="ES185" s="34">
        <v>0</v>
      </c>
      <c r="ET185" s="34">
        <v>0</v>
      </c>
      <c r="EU185" s="34">
        <v>0</v>
      </c>
      <c r="EV185" s="34">
        <v>2</v>
      </c>
      <c r="EW185" s="34">
        <v>0</v>
      </c>
      <c r="EX185" s="34">
        <v>25</v>
      </c>
      <c r="EY185" s="36"/>
      <c r="EZ185" s="44"/>
    </row>
    <row r="186" spans="1:156" s="1" customFormat="1" x14ac:dyDescent="0.2">
      <c r="A186" s="1" t="s">
        <v>560</v>
      </c>
      <c r="B186" s="1" t="s">
        <v>225</v>
      </c>
      <c r="C186" s="1" t="s">
        <v>225</v>
      </c>
      <c r="D186" s="45" t="s">
        <v>170</v>
      </c>
      <c r="E186" s="16">
        <v>444</v>
      </c>
      <c r="F186" s="17">
        <v>14</v>
      </c>
      <c r="G186" s="17">
        <v>38</v>
      </c>
      <c r="H186" s="17">
        <v>0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8">
        <v>300</v>
      </c>
      <c r="T186" s="19">
        <f>S186/E186</f>
        <v>0.67567567567567566</v>
      </c>
      <c r="U186" s="46" t="s">
        <v>163</v>
      </c>
      <c r="V186" s="46" t="s">
        <v>164</v>
      </c>
      <c r="W186" s="21"/>
      <c r="X186" s="21"/>
      <c r="Y186" s="21"/>
      <c r="Z186" s="21"/>
      <c r="AA186" s="21"/>
      <c r="AB186" s="21"/>
      <c r="AC186" s="22"/>
      <c r="AD186" s="22"/>
      <c r="AE186" s="23"/>
      <c r="AF186" s="24"/>
      <c r="AG186" s="26"/>
      <c r="AH186" s="26"/>
      <c r="AI186" s="26"/>
      <c r="AJ186" s="26"/>
      <c r="AK186" s="26"/>
      <c r="AL186" s="23"/>
      <c r="AM186" s="23"/>
      <c r="AN186" s="26"/>
      <c r="AO186" s="23"/>
      <c r="AP186" s="26"/>
      <c r="AQ186" s="23"/>
      <c r="AR186" s="26"/>
      <c r="AS186" s="26"/>
      <c r="AT186" s="26"/>
      <c r="AU186" s="40"/>
      <c r="AV186" s="40"/>
      <c r="AW186" s="40"/>
      <c r="AX186" s="40"/>
      <c r="AY186" s="40"/>
      <c r="AZ186" s="28"/>
      <c r="BA186" s="28"/>
      <c r="BB186" s="28"/>
      <c r="BC186" s="28"/>
      <c r="BD186" s="114">
        <f>SUM(AZ186:BB186)</f>
        <v>0</v>
      </c>
      <c r="BE186" s="29"/>
      <c r="BF186" s="28"/>
      <c r="BG186" s="28"/>
      <c r="BH186" s="28"/>
      <c r="BI186" s="114">
        <f>SUM(BF186:BG186)</f>
        <v>0</v>
      </c>
      <c r="BJ186" s="28"/>
      <c r="BK186" s="28"/>
      <c r="BL186" s="41"/>
      <c r="BM186" s="41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6"/>
      <c r="CF186" s="36"/>
      <c r="CG186" s="36"/>
      <c r="CH186" s="118">
        <f>SUM(CE186:CF186)</f>
        <v>0</v>
      </c>
      <c r="CI186" s="35"/>
      <c r="CJ186" s="36"/>
      <c r="CK186" s="35"/>
      <c r="CL186" s="36"/>
      <c r="CM186" s="36"/>
      <c r="CN186" s="36"/>
      <c r="CO186" s="36"/>
      <c r="CP186" s="36"/>
      <c r="CQ186" s="36"/>
      <c r="CR186" s="36"/>
      <c r="CS186" s="121">
        <f>SUM(CP186:CQ186)</f>
        <v>0</v>
      </c>
      <c r="CT186" s="36"/>
      <c r="CU186" s="36"/>
      <c r="CV186" s="36"/>
      <c r="CW186" s="35"/>
      <c r="CX186" s="35"/>
      <c r="CY186" s="36"/>
      <c r="CZ186" s="36"/>
      <c r="DA186" s="36"/>
      <c r="DB186" s="36"/>
      <c r="DC186" s="36"/>
      <c r="DD186" s="36"/>
      <c r="DE186" s="36"/>
      <c r="DF186" s="34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4"/>
      <c r="DS186" s="36"/>
      <c r="DT186" s="36"/>
      <c r="DU186" s="36"/>
      <c r="DV186" s="36"/>
      <c r="DW186" s="36"/>
      <c r="DX186" s="36"/>
      <c r="DY186" s="34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4"/>
      <c r="EL186" s="34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42"/>
    </row>
    <row r="187" spans="1:156" s="1" customFormat="1" x14ac:dyDescent="0.2">
      <c r="A187" s="1" t="s">
        <v>439</v>
      </c>
      <c r="B187" s="1" t="s">
        <v>175</v>
      </c>
      <c r="C187" s="1" t="s">
        <v>175</v>
      </c>
      <c r="D187" s="15" t="s">
        <v>162</v>
      </c>
      <c r="E187" s="16">
        <v>3354</v>
      </c>
      <c r="F187" s="17"/>
      <c r="G187" s="17"/>
      <c r="H187" s="17"/>
      <c r="I187" s="18">
        <v>52</v>
      </c>
      <c r="J187" s="18">
        <v>25</v>
      </c>
      <c r="K187" s="18">
        <v>11</v>
      </c>
      <c r="L187" s="18">
        <v>27</v>
      </c>
      <c r="M187" s="18">
        <v>720</v>
      </c>
      <c r="N187" s="18">
        <v>341</v>
      </c>
      <c r="O187" s="18">
        <v>775</v>
      </c>
      <c r="P187" s="16">
        <v>1061</v>
      </c>
      <c r="Q187" s="17"/>
      <c r="R187" s="17"/>
      <c r="S187" s="16">
        <v>3600</v>
      </c>
      <c r="T187" s="19">
        <f>S187/E187</f>
        <v>1.0733452593917709</v>
      </c>
      <c r="U187" s="20" t="s">
        <v>163</v>
      </c>
      <c r="V187" s="20" t="s">
        <v>164</v>
      </c>
      <c r="W187" s="21">
        <v>32</v>
      </c>
      <c r="X187" s="21">
        <v>32</v>
      </c>
      <c r="Y187" s="21">
        <v>11</v>
      </c>
      <c r="Z187" s="21">
        <v>75.199999999999989</v>
      </c>
      <c r="AA187" s="21">
        <v>3.2</v>
      </c>
      <c r="AB187" s="21">
        <v>78.400000000000006</v>
      </c>
      <c r="AC187" s="22">
        <v>0</v>
      </c>
      <c r="AD187" s="21">
        <v>755</v>
      </c>
      <c r="AE187" s="23">
        <v>88068</v>
      </c>
      <c r="AF187" s="24">
        <f>AE187/E187</f>
        <v>26.257602862254025</v>
      </c>
      <c r="AG187" s="25">
        <v>15</v>
      </c>
      <c r="AH187" s="25">
        <v>25</v>
      </c>
      <c r="AI187" s="25">
        <v>195</v>
      </c>
      <c r="AJ187" s="26" t="s">
        <v>181</v>
      </c>
      <c r="AK187" s="25">
        <v>18315</v>
      </c>
      <c r="AL187" s="23">
        <v>18510</v>
      </c>
      <c r="AM187" s="23">
        <f>AE187+AL187</f>
        <v>106578</v>
      </c>
      <c r="AN187" s="25">
        <v>7472</v>
      </c>
      <c r="AO187" s="23">
        <f>AM187+AN187</f>
        <v>114050</v>
      </c>
      <c r="AP187" s="25">
        <v>200</v>
      </c>
      <c r="AQ187" s="23">
        <v>471</v>
      </c>
      <c r="AR187" s="25">
        <v>5000</v>
      </c>
      <c r="AS187" s="25">
        <v>5671</v>
      </c>
      <c r="AT187" s="25">
        <v>0</v>
      </c>
      <c r="AU187" s="27">
        <v>10000</v>
      </c>
      <c r="AV187" s="27">
        <v>0</v>
      </c>
      <c r="AW187" s="27">
        <v>0</v>
      </c>
      <c r="AX187" s="27">
        <v>20000</v>
      </c>
      <c r="AY187" s="27">
        <v>30000</v>
      </c>
      <c r="AZ187" s="28">
        <v>7505</v>
      </c>
      <c r="BA187" s="28">
        <v>671</v>
      </c>
      <c r="BB187" s="28">
        <v>45</v>
      </c>
      <c r="BC187" s="28">
        <v>8221</v>
      </c>
      <c r="BD187" s="114">
        <f>SUM(AZ187:BB187)</f>
        <v>8221</v>
      </c>
      <c r="BE187" s="29">
        <f>BC187/E187</f>
        <v>2.451103160405486</v>
      </c>
      <c r="BF187" s="28">
        <v>75511</v>
      </c>
      <c r="BG187" s="28">
        <v>3400</v>
      </c>
      <c r="BH187" s="28">
        <v>78911</v>
      </c>
      <c r="BI187" s="114">
        <f>SUM(BF187:BG187)</f>
        <v>78911</v>
      </c>
      <c r="BJ187" s="28">
        <v>33432</v>
      </c>
      <c r="BK187" s="28">
        <v>120564</v>
      </c>
      <c r="BL187" s="30">
        <v>5771</v>
      </c>
      <c r="BM187" s="30">
        <v>0</v>
      </c>
      <c r="BN187" s="32">
        <v>10792</v>
      </c>
      <c r="BO187" s="32">
        <v>6101</v>
      </c>
      <c r="BP187" s="32">
        <v>16893</v>
      </c>
      <c r="BQ187" s="32">
        <v>1525</v>
      </c>
      <c r="BR187" s="32">
        <v>208</v>
      </c>
      <c r="BS187" s="32">
        <v>1733</v>
      </c>
      <c r="BT187" s="32">
        <v>208</v>
      </c>
      <c r="BU187" s="32">
        <v>54</v>
      </c>
      <c r="BV187" s="32">
        <v>262</v>
      </c>
      <c r="BW187" s="43">
        <v>13158</v>
      </c>
      <c r="BX187" s="32">
        <v>11491</v>
      </c>
      <c r="BY187" s="32">
        <v>7</v>
      </c>
      <c r="BZ187" s="32">
        <v>1</v>
      </c>
      <c r="CA187" s="32">
        <v>8</v>
      </c>
      <c r="CB187" s="32">
        <v>128</v>
      </c>
      <c r="CC187" s="32">
        <v>19016</v>
      </c>
      <c r="CD187" s="32">
        <v>52</v>
      </c>
      <c r="CE187" s="37">
        <v>1286</v>
      </c>
      <c r="CF187" s="34">
        <v>473</v>
      </c>
      <c r="CG187" s="37">
        <v>1759</v>
      </c>
      <c r="CH187" s="118">
        <f>SUM(CE187:CF187)</f>
        <v>1759</v>
      </c>
      <c r="CI187" s="35">
        <f>CG187/E187</f>
        <v>0.52444841979725698</v>
      </c>
      <c r="CJ187" s="36">
        <v>4479</v>
      </c>
      <c r="CK187" s="35">
        <f>CJ187/E187</f>
        <v>1.3354203935599285</v>
      </c>
      <c r="CL187" s="34">
        <v>522</v>
      </c>
      <c r="CM187" s="36">
        <v>659</v>
      </c>
      <c r="CN187" s="36">
        <v>2632</v>
      </c>
      <c r="CO187" s="36">
        <v>167</v>
      </c>
      <c r="CP187" s="37">
        <v>5590</v>
      </c>
      <c r="CQ187" s="34">
        <v>3619</v>
      </c>
      <c r="CR187" s="36">
        <v>9209</v>
      </c>
      <c r="CS187" s="121">
        <f>SUM(CP187:CQ187)</f>
        <v>9209</v>
      </c>
      <c r="CT187" s="34">
        <v>0</v>
      </c>
      <c r="CU187" s="37">
        <v>2799</v>
      </c>
      <c r="CV187" s="36">
        <v>12008</v>
      </c>
      <c r="CW187" s="35">
        <f>CV187/E187</f>
        <v>3.5802027429934409</v>
      </c>
      <c r="CX187" s="35">
        <f>CV187/CJ187</f>
        <v>2.6809555704398305</v>
      </c>
      <c r="CY187" s="34">
        <v>312</v>
      </c>
      <c r="CZ187" s="34">
        <v>428</v>
      </c>
      <c r="DA187" s="34">
        <v>8</v>
      </c>
      <c r="DB187" s="34">
        <v>7</v>
      </c>
      <c r="DC187" s="34">
        <v>0</v>
      </c>
      <c r="DD187" s="34">
        <v>1</v>
      </c>
      <c r="DE187" s="34">
        <v>2</v>
      </c>
      <c r="DF187" s="34">
        <v>18</v>
      </c>
      <c r="DG187" s="34">
        <v>6</v>
      </c>
      <c r="DH187" s="34">
        <v>0</v>
      </c>
      <c r="DI187" s="34">
        <v>0</v>
      </c>
      <c r="DJ187" s="34">
        <v>0</v>
      </c>
      <c r="DK187" s="34">
        <v>0</v>
      </c>
      <c r="DL187" s="34">
        <v>6</v>
      </c>
      <c r="DM187" s="34">
        <v>24</v>
      </c>
      <c r="DN187" s="34">
        <v>24</v>
      </c>
      <c r="DO187" s="34">
        <v>0</v>
      </c>
      <c r="DP187" s="34">
        <v>44</v>
      </c>
      <c r="DQ187" s="34">
        <v>8</v>
      </c>
      <c r="DR187" s="34">
        <v>100</v>
      </c>
      <c r="DS187" s="34">
        <v>124</v>
      </c>
      <c r="DT187" s="34">
        <v>24</v>
      </c>
      <c r="DU187" s="34">
        <v>44</v>
      </c>
      <c r="DV187" s="34">
        <v>0</v>
      </c>
      <c r="DW187" s="34">
        <v>36</v>
      </c>
      <c r="DX187" s="34">
        <v>12</v>
      </c>
      <c r="DY187" s="34">
        <v>116</v>
      </c>
      <c r="DZ187" s="34">
        <v>21</v>
      </c>
      <c r="EA187" s="34">
        <v>0</v>
      </c>
      <c r="EB187" s="34">
        <v>0</v>
      </c>
      <c r="EC187" s="34">
        <v>0</v>
      </c>
      <c r="ED187" s="34">
        <v>0</v>
      </c>
      <c r="EE187" s="34">
        <v>21</v>
      </c>
      <c r="EF187" s="34">
        <v>0</v>
      </c>
      <c r="EG187" s="34">
        <v>0</v>
      </c>
      <c r="EH187" s="34">
        <v>0</v>
      </c>
      <c r="EI187" s="34">
        <v>119</v>
      </c>
      <c r="EJ187" s="34">
        <v>12</v>
      </c>
      <c r="EK187" s="34">
        <v>131</v>
      </c>
      <c r="EL187" s="34">
        <v>268</v>
      </c>
      <c r="EM187" s="38">
        <f>EL187/E187</f>
        <v>7.9904591532498515E-2</v>
      </c>
      <c r="EN187" s="34">
        <v>31</v>
      </c>
      <c r="EO187" s="34">
        <v>183</v>
      </c>
      <c r="EP187" s="34">
        <v>7</v>
      </c>
      <c r="EQ187" s="34">
        <v>37</v>
      </c>
      <c r="ER187" s="34">
        <v>5</v>
      </c>
      <c r="ES187" s="34">
        <v>21</v>
      </c>
      <c r="ET187" s="34">
        <v>5</v>
      </c>
      <c r="EU187" s="34">
        <v>26</v>
      </c>
      <c r="EV187" s="34">
        <v>6</v>
      </c>
      <c r="EW187" s="34">
        <v>16</v>
      </c>
      <c r="EX187" s="34">
        <v>525</v>
      </c>
      <c r="EY187" s="37">
        <v>3410</v>
      </c>
      <c r="EZ187" s="44"/>
    </row>
    <row r="188" spans="1:156" s="1" customFormat="1" x14ac:dyDescent="0.2">
      <c r="A188" s="1" t="s">
        <v>440</v>
      </c>
      <c r="B188" s="1" t="s">
        <v>441</v>
      </c>
      <c r="C188" s="1" t="s">
        <v>314</v>
      </c>
      <c r="D188" s="15" t="s">
        <v>162</v>
      </c>
      <c r="E188" s="16">
        <v>873</v>
      </c>
      <c r="F188" s="17">
        <v>27</v>
      </c>
      <c r="G188" s="17">
        <v>25</v>
      </c>
      <c r="H188" s="17">
        <v>11</v>
      </c>
      <c r="I188" s="18">
        <v>52</v>
      </c>
      <c r="J188" s="18">
        <v>50</v>
      </c>
      <c r="K188" s="18">
        <v>2</v>
      </c>
      <c r="L188" s="18">
        <v>2</v>
      </c>
      <c r="M188" s="18">
        <v>32</v>
      </c>
      <c r="N188" s="18">
        <v>0</v>
      </c>
      <c r="O188" s="18">
        <v>800</v>
      </c>
      <c r="P188" s="18">
        <v>32</v>
      </c>
      <c r="Q188" s="18"/>
      <c r="R188" s="17"/>
      <c r="S188" s="18">
        <v>800</v>
      </c>
      <c r="T188" s="19">
        <f>S188/E188</f>
        <v>0.91638029782359676</v>
      </c>
      <c r="U188" s="20" t="s">
        <v>171</v>
      </c>
      <c r="V188" s="20" t="s">
        <v>172</v>
      </c>
      <c r="W188" s="21">
        <v>0</v>
      </c>
      <c r="X188" s="21">
        <v>20</v>
      </c>
      <c r="Y188" s="21">
        <v>0</v>
      </c>
      <c r="Z188" s="21">
        <v>20</v>
      </c>
      <c r="AA188" s="21">
        <v>0</v>
      </c>
      <c r="AB188" s="21">
        <v>20</v>
      </c>
      <c r="AC188" s="22">
        <v>0</v>
      </c>
      <c r="AD188" s="21">
        <v>10</v>
      </c>
      <c r="AE188" s="23">
        <v>27500</v>
      </c>
      <c r="AF188" s="24">
        <f>AE188/E188</f>
        <v>31.500572737686142</v>
      </c>
      <c r="AG188" s="25">
        <v>0</v>
      </c>
      <c r="AH188" s="25">
        <v>0</v>
      </c>
      <c r="AI188" s="25">
        <v>0</v>
      </c>
      <c r="AJ188" s="26" t="s">
        <v>181</v>
      </c>
      <c r="AK188" s="25">
        <v>4004</v>
      </c>
      <c r="AL188" s="23">
        <v>4004</v>
      </c>
      <c r="AM188" s="23">
        <f>AE188+AL188</f>
        <v>31504</v>
      </c>
      <c r="AN188" s="25">
        <v>0</v>
      </c>
      <c r="AO188" s="23">
        <f>AM188+AN188</f>
        <v>31504</v>
      </c>
      <c r="AP188" s="25">
        <v>200</v>
      </c>
      <c r="AQ188" s="23">
        <v>563</v>
      </c>
      <c r="AR188" s="25">
        <v>1500</v>
      </c>
      <c r="AS188" s="25">
        <v>2263</v>
      </c>
      <c r="AT188" s="25">
        <v>1900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8">
        <v>6027</v>
      </c>
      <c r="BA188" s="28">
        <v>0</v>
      </c>
      <c r="BB188" s="28">
        <v>0</v>
      </c>
      <c r="BC188" s="28">
        <v>6027</v>
      </c>
      <c r="BD188" s="114">
        <f>SUM(AZ188:BB188)</f>
        <v>6027</v>
      </c>
      <c r="BE188" s="29">
        <f>BC188/E188</f>
        <v>6.9037800687285227</v>
      </c>
      <c r="BF188" s="28"/>
      <c r="BG188" s="28"/>
      <c r="BH188" s="28">
        <v>22612</v>
      </c>
      <c r="BI188" s="114">
        <f>SUM(BF188:BG188)</f>
        <v>0</v>
      </c>
      <c r="BJ188" s="28">
        <v>4237</v>
      </c>
      <c r="BK188" s="28">
        <v>32876</v>
      </c>
      <c r="BL188" s="30">
        <v>2246</v>
      </c>
      <c r="BM188" s="30">
        <v>0</v>
      </c>
      <c r="BN188" s="32"/>
      <c r="BO188" s="32"/>
      <c r="BP188" s="32"/>
      <c r="BQ188" s="32">
        <v>0</v>
      </c>
      <c r="BR188" s="32">
        <v>0</v>
      </c>
      <c r="BS188" s="32"/>
      <c r="BT188" s="32"/>
      <c r="BU188" s="32"/>
      <c r="BV188" s="32"/>
      <c r="BW188" s="32">
        <v>0</v>
      </c>
      <c r="BX188" s="32">
        <v>0</v>
      </c>
      <c r="BY188" s="32">
        <v>0</v>
      </c>
      <c r="BZ188" s="32">
        <v>0</v>
      </c>
      <c r="CA188" s="32"/>
      <c r="CB188" s="32">
        <v>0</v>
      </c>
      <c r="CC188" s="32"/>
      <c r="CD188" s="32">
        <v>52</v>
      </c>
      <c r="CE188" s="34">
        <v>541</v>
      </c>
      <c r="CF188" s="34">
        <v>40</v>
      </c>
      <c r="CG188" s="34">
        <v>581</v>
      </c>
      <c r="CH188" s="118">
        <f>SUM(CE188:CF188)</f>
        <v>581</v>
      </c>
      <c r="CI188" s="35">
        <f>CG188/E188</f>
        <v>0.66552119129438714</v>
      </c>
      <c r="CJ188" s="36">
        <v>60</v>
      </c>
      <c r="CK188" s="35">
        <f>CJ188/E188</f>
        <v>6.8728522336769765E-2</v>
      </c>
      <c r="CL188" s="34">
        <v>200</v>
      </c>
      <c r="CM188" s="36">
        <v>20</v>
      </c>
      <c r="CN188" s="36">
        <v>0</v>
      </c>
      <c r="CO188" s="36">
        <v>9</v>
      </c>
      <c r="CP188" s="34"/>
      <c r="CQ188" s="34"/>
      <c r="CR188" s="36">
        <v>1365</v>
      </c>
      <c r="CS188" s="121">
        <f>SUM(CP188:CQ188)</f>
        <v>0</v>
      </c>
      <c r="CT188" s="34">
        <v>0</v>
      </c>
      <c r="CU188" s="37">
        <v>1262</v>
      </c>
      <c r="CV188" s="36">
        <v>1374</v>
      </c>
      <c r="CW188" s="35">
        <f>CV188/E188</f>
        <v>1.5738831615120275</v>
      </c>
      <c r="CX188" s="35">
        <f>CV188/CJ188</f>
        <v>22.9</v>
      </c>
      <c r="CY188" s="34">
        <v>0</v>
      </c>
      <c r="CZ188" s="34">
        <v>113</v>
      </c>
      <c r="DA188" s="34">
        <v>0</v>
      </c>
      <c r="DB188" s="34">
        <v>0</v>
      </c>
      <c r="DC188" s="34">
        <v>0</v>
      </c>
      <c r="DD188" s="34">
        <v>0</v>
      </c>
      <c r="DE188" s="34">
        <v>1</v>
      </c>
      <c r="DF188" s="34">
        <v>1</v>
      </c>
      <c r="DG188" s="36"/>
      <c r="DH188" s="36"/>
      <c r="DI188" s="36"/>
      <c r="DJ188" s="36"/>
      <c r="DK188" s="36"/>
      <c r="DL188" s="36">
        <v>0</v>
      </c>
      <c r="DM188" s="36"/>
      <c r="DN188" s="36"/>
      <c r="DO188" s="36"/>
      <c r="DP188" s="34">
        <v>8</v>
      </c>
      <c r="DQ188" s="36"/>
      <c r="DR188" s="34">
        <v>8</v>
      </c>
      <c r="DS188" s="34">
        <v>9</v>
      </c>
      <c r="DT188" s="36"/>
      <c r="DU188" s="36"/>
      <c r="DV188" s="36"/>
      <c r="DW188" s="36"/>
      <c r="DX188" s="34">
        <v>35</v>
      </c>
      <c r="DY188" s="34">
        <v>35</v>
      </c>
      <c r="DZ188" s="36"/>
      <c r="EA188" s="36"/>
      <c r="EB188" s="36"/>
      <c r="EC188" s="36"/>
      <c r="ED188" s="36"/>
      <c r="EE188" s="36">
        <v>0</v>
      </c>
      <c r="EF188" s="36"/>
      <c r="EG188" s="36"/>
      <c r="EH188" s="36"/>
      <c r="EI188" s="34">
        <v>86</v>
      </c>
      <c r="EJ188" s="34">
        <v>0</v>
      </c>
      <c r="EK188" s="34">
        <v>86</v>
      </c>
      <c r="EL188" s="34">
        <v>121</v>
      </c>
      <c r="EM188" s="38">
        <f>EL188/E188</f>
        <v>0.13860252004581902</v>
      </c>
      <c r="EN188" s="34">
        <v>0</v>
      </c>
      <c r="EO188" s="34">
        <v>0</v>
      </c>
      <c r="EP188" s="34">
        <v>2</v>
      </c>
      <c r="EQ188" s="34">
        <v>14</v>
      </c>
      <c r="ER188" s="34">
        <v>0</v>
      </c>
      <c r="ES188" s="34">
        <v>0</v>
      </c>
      <c r="ET188" s="34">
        <v>0</v>
      </c>
      <c r="EU188" s="34">
        <v>0</v>
      </c>
      <c r="EV188" s="34">
        <v>3</v>
      </c>
      <c r="EW188" s="34">
        <v>0</v>
      </c>
      <c r="EX188" s="34">
        <v>24</v>
      </c>
      <c r="EY188" s="34">
        <v>362</v>
      </c>
      <c r="EZ188" s="44"/>
    </row>
    <row r="189" spans="1:156" s="1" customFormat="1" x14ac:dyDescent="0.2">
      <c r="A189" s="1" t="s">
        <v>442</v>
      </c>
      <c r="B189" s="1" t="s">
        <v>443</v>
      </c>
      <c r="C189" s="1" t="s">
        <v>222</v>
      </c>
      <c r="D189" s="15" t="s">
        <v>170</v>
      </c>
      <c r="E189" s="16">
        <v>7320</v>
      </c>
      <c r="F189" s="17">
        <v>2</v>
      </c>
      <c r="G189" s="17">
        <v>50</v>
      </c>
      <c r="H189" s="17">
        <v>2</v>
      </c>
      <c r="I189" s="18">
        <v>52</v>
      </c>
      <c r="J189" s="18">
        <v>22</v>
      </c>
      <c r="K189" s="18">
        <v>30</v>
      </c>
      <c r="L189" s="18">
        <v>30</v>
      </c>
      <c r="M189" s="18">
        <v>72</v>
      </c>
      <c r="N189" s="18">
        <v>358</v>
      </c>
      <c r="O189" s="18"/>
      <c r="P189" s="18">
        <v>430</v>
      </c>
      <c r="Q189" s="18"/>
      <c r="R189" s="18"/>
      <c r="S189" s="16">
        <v>2000</v>
      </c>
      <c r="T189" s="19">
        <f>S189/E189</f>
        <v>0.27322404371584702</v>
      </c>
      <c r="U189" s="20" t="s">
        <v>171</v>
      </c>
      <c r="V189" s="20" t="s">
        <v>172</v>
      </c>
      <c r="W189" s="21">
        <v>40</v>
      </c>
      <c r="X189" s="21">
        <v>0</v>
      </c>
      <c r="Y189" s="21">
        <v>0</v>
      </c>
      <c r="Z189" s="21">
        <v>40</v>
      </c>
      <c r="AA189" s="21">
        <v>33.199999999999996</v>
      </c>
      <c r="AB189" s="21">
        <v>73.2</v>
      </c>
      <c r="AC189" s="21">
        <v>20</v>
      </c>
      <c r="AD189" s="21">
        <v>8</v>
      </c>
      <c r="AE189" s="23">
        <v>199199</v>
      </c>
      <c r="AF189" s="24">
        <f>AE189/E189</f>
        <v>27.212978142076501</v>
      </c>
      <c r="AG189" s="25">
        <v>10</v>
      </c>
      <c r="AH189" s="25">
        <v>0</v>
      </c>
      <c r="AI189" s="25">
        <v>0</v>
      </c>
      <c r="AJ189" s="26" t="s">
        <v>181</v>
      </c>
      <c r="AK189" s="25">
        <v>0</v>
      </c>
      <c r="AL189" s="23">
        <v>0</v>
      </c>
      <c r="AM189" s="23">
        <f>AE189+AL189</f>
        <v>199199</v>
      </c>
      <c r="AN189" s="25">
        <v>0</v>
      </c>
      <c r="AO189" s="23">
        <f>AM189+AN189</f>
        <v>199199</v>
      </c>
      <c r="AP189" s="25">
        <v>200</v>
      </c>
      <c r="AQ189" s="23">
        <v>2900</v>
      </c>
      <c r="AR189" s="25">
        <v>1000</v>
      </c>
      <c r="AS189" s="25">
        <v>4100</v>
      </c>
      <c r="AT189" s="25">
        <v>0</v>
      </c>
      <c r="AU189" s="27">
        <v>0</v>
      </c>
      <c r="AV189" s="27">
        <v>0</v>
      </c>
      <c r="AW189" s="27">
        <v>0</v>
      </c>
      <c r="AX189" s="27">
        <v>0</v>
      </c>
      <c r="AY189" s="27">
        <v>0</v>
      </c>
      <c r="AZ189" s="28">
        <v>13559</v>
      </c>
      <c r="BA189" s="28">
        <v>2779</v>
      </c>
      <c r="BB189" s="28">
        <v>761</v>
      </c>
      <c r="BC189" s="28">
        <v>17099</v>
      </c>
      <c r="BD189" s="114">
        <f>SUM(AZ189:BB189)</f>
        <v>17099</v>
      </c>
      <c r="BE189" s="29">
        <f>BC189/E189</f>
        <v>2.3359289617486341</v>
      </c>
      <c r="BF189" s="28">
        <v>94265</v>
      </c>
      <c r="BG189" s="28">
        <v>34602</v>
      </c>
      <c r="BH189" s="28">
        <v>128867</v>
      </c>
      <c r="BI189" s="114">
        <f>SUM(BF189:BG189)</f>
        <v>128867</v>
      </c>
      <c r="BJ189" s="28">
        <v>9961</v>
      </c>
      <c r="BK189" s="28">
        <v>155927</v>
      </c>
      <c r="BL189" s="30">
        <v>2900</v>
      </c>
      <c r="BM189" s="30">
        <v>0</v>
      </c>
      <c r="BN189" s="32">
        <v>5061</v>
      </c>
      <c r="BO189" s="32">
        <v>4348</v>
      </c>
      <c r="BP189" s="32">
        <v>9409</v>
      </c>
      <c r="BQ189" s="32">
        <v>680</v>
      </c>
      <c r="BR189" s="32">
        <v>0</v>
      </c>
      <c r="BS189" s="32">
        <v>680</v>
      </c>
      <c r="BT189" s="32">
        <v>235</v>
      </c>
      <c r="BU189" s="32">
        <v>36</v>
      </c>
      <c r="BV189" s="32">
        <v>271</v>
      </c>
      <c r="BW189" s="43">
        <v>13158</v>
      </c>
      <c r="BX189" s="32">
        <v>10163</v>
      </c>
      <c r="BY189" s="32">
        <v>0</v>
      </c>
      <c r="BZ189" s="32">
        <v>0</v>
      </c>
      <c r="CA189" s="32">
        <v>0</v>
      </c>
      <c r="CB189" s="32">
        <v>46</v>
      </c>
      <c r="CC189" s="32">
        <v>10406</v>
      </c>
      <c r="CD189" s="32">
        <v>54</v>
      </c>
      <c r="CE189" s="37">
        <v>4540</v>
      </c>
      <c r="CF189" s="34">
        <v>243</v>
      </c>
      <c r="CG189" s="37">
        <v>4783</v>
      </c>
      <c r="CH189" s="118">
        <f>SUM(CE189:CF189)</f>
        <v>4783</v>
      </c>
      <c r="CI189" s="35">
        <f>CG189/E189</f>
        <v>0.65341530054644814</v>
      </c>
      <c r="CJ189" s="36">
        <v>724</v>
      </c>
      <c r="CK189" s="35">
        <f>CJ189/E189</f>
        <v>9.8907103825136608E-2</v>
      </c>
      <c r="CL189" s="34">
        <v>261</v>
      </c>
      <c r="CM189" s="36">
        <v>150</v>
      </c>
      <c r="CN189" s="36">
        <v>4461</v>
      </c>
      <c r="CO189" s="36">
        <v>783</v>
      </c>
      <c r="CP189" s="37">
        <v>2083</v>
      </c>
      <c r="CQ189" s="34">
        <v>3468</v>
      </c>
      <c r="CR189" s="36">
        <v>5551</v>
      </c>
      <c r="CS189" s="121">
        <f>SUM(CP189:CQ189)</f>
        <v>5551</v>
      </c>
      <c r="CT189" s="34">
        <v>27</v>
      </c>
      <c r="CU189" s="34">
        <v>261</v>
      </c>
      <c r="CV189" s="36">
        <v>10795</v>
      </c>
      <c r="CW189" s="35">
        <f>CV189/E189</f>
        <v>1.4747267759562841</v>
      </c>
      <c r="CX189" s="35">
        <f>CV189/CJ189</f>
        <v>14.910220994475138</v>
      </c>
      <c r="CY189" s="34">
        <v>136</v>
      </c>
      <c r="CZ189" s="34">
        <v>131</v>
      </c>
      <c r="DA189" s="34">
        <v>0</v>
      </c>
      <c r="DB189" s="34">
        <v>17</v>
      </c>
      <c r="DC189" s="34">
        <v>7</v>
      </c>
      <c r="DD189" s="34">
        <v>3</v>
      </c>
      <c r="DE189" s="34">
        <v>5</v>
      </c>
      <c r="DF189" s="34">
        <v>32</v>
      </c>
      <c r="DG189" s="34">
        <v>0</v>
      </c>
      <c r="DH189" s="34">
        <v>0</v>
      </c>
      <c r="DI189" s="34">
        <v>0</v>
      </c>
      <c r="DJ189" s="34">
        <v>0</v>
      </c>
      <c r="DK189" s="34">
        <v>0</v>
      </c>
      <c r="DL189" s="36">
        <v>0</v>
      </c>
      <c r="DM189" s="34">
        <v>0</v>
      </c>
      <c r="DN189" s="34">
        <v>4</v>
      </c>
      <c r="DO189" s="34">
        <v>64</v>
      </c>
      <c r="DP189" s="34">
        <v>10</v>
      </c>
      <c r="DQ189" s="34">
        <v>0</v>
      </c>
      <c r="DR189" s="34">
        <v>78</v>
      </c>
      <c r="DS189" s="34">
        <v>110</v>
      </c>
      <c r="DT189" s="34">
        <v>0</v>
      </c>
      <c r="DU189" s="34">
        <v>174</v>
      </c>
      <c r="DV189" s="34">
        <v>52</v>
      </c>
      <c r="DW189" s="34">
        <v>13</v>
      </c>
      <c r="DX189" s="34">
        <v>22</v>
      </c>
      <c r="DY189" s="34">
        <v>261</v>
      </c>
      <c r="DZ189" s="34">
        <v>0</v>
      </c>
      <c r="EA189" s="34">
        <v>0</v>
      </c>
      <c r="EB189" s="34">
        <v>0</v>
      </c>
      <c r="EC189" s="34">
        <v>0</v>
      </c>
      <c r="ED189" s="34">
        <v>0</v>
      </c>
      <c r="EE189" s="36">
        <v>0</v>
      </c>
      <c r="EF189" s="34">
        <v>0</v>
      </c>
      <c r="EG189" s="34">
        <v>13</v>
      </c>
      <c r="EH189" s="34">
        <v>310</v>
      </c>
      <c r="EI189" s="34">
        <v>57</v>
      </c>
      <c r="EJ189" s="34">
        <v>0</v>
      </c>
      <c r="EK189" s="34">
        <v>380</v>
      </c>
      <c r="EL189" s="34">
        <v>641</v>
      </c>
      <c r="EM189" s="38">
        <f>EL189/E189</f>
        <v>8.7568306010928965E-2</v>
      </c>
      <c r="EN189" s="34">
        <v>23</v>
      </c>
      <c r="EO189" s="37">
        <v>1528</v>
      </c>
      <c r="EP189" s="34">
        <v>4</v>
      </c>
      <c r="EQ189" s="34">
        <v>60</v>
      </c>
      <c r="ER189" s="34">
        <v>0</v>
      </c>
      <c r="ES189" s="34">
        <v>0</v>
      </c>
      <c r="ET189" s="34">
        <v>0</v>
      </c>
      <c r="EU189" s="34">
        <v>0</v>
      </c>
      <c r="EV189" s="34">
        <v>2</v>
      </c>
      <c r="EW189" s="34">
        <v>0</v>
      </c>
      <c r="EX189" s="34">
        <v>21</v>
      </c>
      <c r="EY189" s="37">
        <v>1169</v>
      </c>
      <c r="EZ189" s="39">
        <v>4743</v>
      </c>
    </row>
    <row r="190" spans="1:156" s="1" customFormat="1" x14ac:dyDescent="0.2">
      <c r="A190" s="1" t="s">
        <v>444</v>
      </c>
      <c r="B190" s="1" t="s">
        <v>445</v>
      </c>
      <c r="C190" s="1" t="s">
        <v>161</v>
      </c>
      <c r="D190" s="15" t="s">
        <v>170</v>
      </c>
      <c r="E190" s="16">
        <v>2174</v>
      </c>
      <c r="F190" s="17">
        <v>30</v>
      </c>
      <c r="G190" s="17">
        <v>22</v>
      </c>
      <c r="H190" s="17">
        <v>30</v>
      </c>
      <c r="I190" s="18">
        <v>52</v>
      </c>
      <c r="J190" s="18">
        <v>38</v>
      </c>
      <c r="K190" s="18">
        <v>0</v>
      </c>
      <c r="L190" s="18">
        <v>14</v>
      </c>
      <c r="M190" s="18">
        <v>280</v>
      </c>
      <c r="N190" s="18">
        <v>0</v>
      </c>
      <c r="O190" s="18">
        <v>270</v>
      </c>
      <c r="P190" s="18">
        <v>280</v>
      </c>
      <c r="Q190" s="17"/>
      <c r="R190" s="17"/>
      <c r="S190" s="16">
        <v>2300</v>
      </c>
      <c r="T190" s="19">
        <f>S190/E190</f>
        <v>1.0579576816927323</v>
      </c>
      <c r="U190" s="20" t="s">
        <v>163</v>
      </c>
      <c r="V190" s="20" t="s">
        <v>164</v>
      </c>
      <c r="W190" s="21">
        <v>0</v>
      </c>
      <c r="X190" s="21">
        <v>0</v>
      </c>
      <c r="Y190" s="21">
        <v>20</v>
      </c>
      <c r="Z190" s="21">
        <v>20</v>
      </c>
      <c r="AA190" s="21">
        <v>0</v>
      </c>
      <c r="AB190" s="21">
        <v>20</v>
      </c>
      <c r="AC190" s="22"/>
      <c r="AD190" s="22">
        <v>0</v>
      </c>
      <c r="AE190" s="23">
        <v>20900</v>
      </c>
      <c r="AF190" s="24">
        <f>AE190/E190</f>
        <v>9.613615455381785</v>
      </c>
      <c r="AG190" s="26"/>
      <c r="AH190" s="26"/>
      <c r="AI190" s="26"/>
      <c r="AJ190" s="26" t="s">
        <v>181</v>
      </c>
      <c r="AK190" s="26"/>
      <c r="AL190" s="23">
        <v>0</v>
      </c>
      <c r="AM190" s="23">
        <f>AE190+AL190</f>
        <v>20900</v>
      </c>
      <c r="AN190" s="26"/>
      <c r="AO190" s="23">
        <f>AM190+AN190</f>
        <v>20900</v>
      </c>
      <c r="AP190" s="26"/>
      <c r="AQ190" s="23">
        <v>0</v>
      </c>
      <c r="AR190" s="26"/>
      <c r="AS190" s="25">
        <v>0</v>
      </c>
      <c r="AT190" s="25">
        <v>0</v>
      </c>
      <c r="AU190" s="40"/>
      <c r="AV190" s="40"/>
      <c r="AW190" s="40"/>
      <c r="AX190" s="40"/>
      <c r="AY190" s="27">
        <v>0</v>
      </c>
      <c r="AZ190" s="28">
        <v>3100</v>
      </c>
      <c r="BA190" s="28">
        <v>0</v>
      </c>
      <c r="BB190" s="28">
        <v>200</v>
      </c>
      <c r="BC190" s="28">
        <v>3300</v>
      </c>
      <c r="BD190" s="114">
        <f>SUM(AZ190:BB190)</f>
        <v>3300</v>
      </c>
      <c r="BE190" s="29">
        <f>BC190/E190</f>
        <v>1.5179392824287028</v>
      </c>
      <c r="BF190" s="28">
        <v>12480</v>
      </c>
      <c r="BG190" s="28">
        <v>1000</v>
      </c>
      <c r="BH190" s="28">
        <v>13480</v>
      </c>
      <c r="BI190" s="114">
        <f>SUM(BF190:BG190)</f>
        <v>13480</v>
      </c>
      <c r="BJ190" s="28">
        <v>4320</v>
      </c>
      <c r="BK190" s="28">
        <v>21100</v>
      </c>
      <c r="BL190" s="30">
        <v>0</v>
      </c>
      <c r="BM190" s="41"/>
      <c r="BN190" s="32"/>
      <c r="BO190" s="32"/>
      <c r="BP190" s="32"/>
      <c r="BQ190" s="32">
        <v>0</v>
      </c>
      <c r="BR190" s="32">
        <v>0</v>
      </c>
      <c r="BS190" s="32"/>
      <c r="BT190" s="32"/>
      <c r="BU190" s="32"/>
      <c r="BV190" s="32"/>
      <c r="BW190" s="32">
        <v>0</v>
      </c>
      <c r="BX190" s="32">
        <v>0</v>
      </c>
      <c r="BY190" s="32">
        <v>0</v>
      </c>
      <c r="BZ190" s="32">
        <v>0</v>
      </c>
      <c r="CA190" s="32"/>
      <c r="CB190" s="32"/>
      <c r="CC190" s="32"/>
      <c r="CD190" s="32">
        <v>52</v>
      </c>
      <c r="CE190" s="34"/>
      <c r="CF190" s="34"/>
      <c r="CG190" s="34">
        <v>300</v>
      </c>
      <c r="CH190" s="118">
        <f>SUM(CE190:CF190)</f>
        <v>0</v>
      </c>
      <c r="CI190" s="35">
        <f>CG190/E190</f>
        <v>0.13799448022079117</v>
      </c>
      <c r="CJ190" s="36">
        <v>356</v>
      </c>
      <c r="CK190" s="35">
        <f>CJ190/E190</f>
        <v>0.16375344986200552</v>
      </c>
      <c r="CL190" s="36"/>
      <c r="CM190" s="36">
        <v>25</v>
      </c>
      <c r="CN190" s="36">
        <v>0</v>
      </c>
      <c r="CO190" s="36">
        <v>0</v>
      </c>
      <c r="CP190" s="36"/>
      <c r="CQ190" s="36"/>
      <c r="CR190" s="36">
        <v>406</v>
      </c>
      <c r="CS190" s="121">
        <f>SUM(CP190:CQ190)</f>
        <v>0</v>
      </c>
      <c r="CT190" s="36"/>
      <c r="CU190" s="36"/>
      <c r="CV190" s="36">
        <v>406</v>
      </c>
      <c r="CW190" s="35">
        <f>CV190/E190</f>
        <v>0.18675252989880406</v>
      </c>
      <c r="CX190" s="35">
        <f>CV190/CJ190</f>
        <v>1.1404494382022472</v>
      </c>
      <c r="CY190" s="36"/>
      <c r="CZ190" s="36"/>
      <c r="DA190" s="36"/>
      <c r="DB190" s="36"/>
      <c r="DC190" s="36"/>
      <c r="DD190" s="36"/>
      <c r="DE190" s="36"/>
      <c r="DF190" s="34">
        <v>0</v>
      </c>
      <c r="DG190" s="36"/>
      <c r="DH190" s="36"/>
      <c r="DI190" s="36"/>
      <c r="DJ190" s="36"/>
      <c r="DK190" s="36"/>
      <c r="DL190" s="36">
        <v>0</v>
      </c>
      <c r="DM190" s="36"/>
      <c r="DN190" s="36"/>
      <c r="DO190" s="36"/>
      <c r="DP190" s="36"/>
      <c r="DQ190" s="36"/>
      <c r="DR190" s="34">
        <v>0</v>
      </c>
      <c r="DS190" s="36">
        <v>0</v>
      </c>
      <c r="DT190" s="36"/>
      <c r="DU190" s="36"/>
      <c r="DV190" s="36"/>
      <c r="DW190" s="36"/>
      <c r="DX190" s="36"/>
      <c r="DY190" s="34">
        <v>0</v>
      </c>
      <c r="DZ190" s="36"/>
      <c r="EA190" s="36"/>
      <c r="EB190" s="36"/>
      <c r="EC190" s="36"/>
      <c r="ED190" s="36"/>
      <c r="EE190" s="36">
        <v>0</v>
      </c>
      <c r="EF190" s="36"/>
      <c r="EG190" s="36"/>
      <c r="EH190" s="36"/>
      <c r="EI190" s="36"/>
      <c r="EJ190" s="36"/>
      <c r="EK190" s="34">
        <v>0</v>
      </c>
      <c r="EL190" s="34">
        <v>0</v>
      </c>
      <c r="EM190" s="38">
        <f>EL190/E190</f>
        <v>0</v>
      </c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42"/>
    </row>
    <row r="191" spans="1:156" s="1" customFormat="1" x14ac:dyDescent="0.2">
      <c r="A191" s="1" t="s">
        <v>446</v>
      </c>
      <c r="B191" s="1" t="s">
        <v>447</v>
      </c>
      <c r="C191" s="1" t="s">
        <v>231</v>
      </c>
      <c r="D191" s="15" t="s">
        <v>238</v>
      </c>
      <c r="E191" s="16">
        <v>752</v>
      </c>
      <c r="F191" s="17">
        <v>50</v>
      </c>
      <c r="G191" s="17">
        <v>0</v>
      </c>
      <c r="H191" s="17">
        <v>50</v>
      </c>
      <c r="I191" s="18">
        <v>50</v>
      </c>
      <c r="J191" s="18">
        <v>0</v>
      </c>
      <c r="K191" s="18">
        <v>50</v>
      </c>
      <c r="L191" s="18">
        <v>50</v>
      </c>
      <c r="M191" s="18">
        <v>600</v>
      </c>
      <c r="N191" s="18">
        <v>0</v>
      </c>
      <c r="O191" s="18">
        <v>0</v>
      </c>
      <c r="P191" s="18">
        <v>600</v>
      </c>
      <c r="Q191" s="18"/>
      <c r="R191" s="17"/>
      <c r="S191" s="16">
        <v>1500</v>
      </c>
      <c r="T191" s="19">
        <f>S191/E191</f>
        <v>1.9946808510638299</v>
      </c>
      <c r="U191" s="20" t="s">
        <v>171</v>
      </c>
      <c r="V191" s="20" t="s">
        <v>172</v>
      </c>
      <c r="W191" s="21">
        <v>0</v>
      </c>
      <c r="X191" s="21">
        <v>0</v>
      </c>
      <c r="Y191" s="21">
        <v>12</v>
      </c>
      <c r="Z191" s="21">
        <v>12</v>
      </c>
      <c r="AA191" s="21">
        <v>0</v>
      </c>
      <c r="AB191" s="21">
        <v>12</v>
      </c>
      <c r="AC191" s="22">
        <v>0</v>
      </c>
      <c r="AD191" s="21">
        <v>2</v>
      </c>
      <c r="AE191" s="23">
        <v>12000</v>
      </c>
      <c r="AF191" s="24">
        <f>AE191/E191</f>
        <v>15.957446808510639</v>
      </c>
      <c r="AG191" s="25">
        <v>0</v>
      </c>
      <c r="AH191" s="25">
        <v>0</v>
      </c>
      <c r="AI191" s="25">
        <v>0</v>
      </c>
      <c r="AJ191" s="26" t="s">
        <v>181</v>
      </c>
      <c r="AK191" s="25">
        <v>8782</v>
      </c>
      <c r="AL191" s="23">
        <v>8782</v>
      </c>
      <c r="AM191" s="23">
        <f>AE191+AL191</f>
        <v>20782</v>
      </c>
      <c r="AN191" s="25">
        <v>0</v>
      </c>
      <c r="AO191" s="23">
        <f>AM191+AN191</f>
        <v>20782</v>
      </c>
      <c r="AP191" s="25">
        <v>200</v>
      </c>
      <c r="AQ191" s="23">
        <v>0</v>
      </c>
      <c r="AR191" s="25">
        <v>1500</v>
      </c>
      <c r="AS191" s="25">
        <v>1700</v>
      </c>
      <c r="AT191" s="25">
        <v>1725</v>
      </c>
      <c r="AU191" s="27">
        <v>0</v>
      </c>
      <c r="AV191" s="27">
        <v>0</v>
      </c>
      <c r="AW191" s="27">
        <v>0</v>
      </c>
      <c r="AX191" s="27">
        <v>0</v>
      </c>
      <c r="AY191" s="27">
        <v>0</v>
      </c>
      <c r="AZ191" s="28">
        <v>2496</v>
      </c>
      <c r="BA191" s="28">
        <v>0</v>
      </c>
      <c r="BB191" s="28">
        <v>0</v>
      </c>
      <c r="BC191" s="28">
        <v>2496</v>
      </c>
      <c r="BD191" s="114">
        <f>SUM(AZ191:BB191)</f>
        <v>2496</v>
      </c>
      <c r="BE191" s="29">
        <f>BC191/E191</f>
        <v>3.3191489361702127</v>
      </c>
      <c r="BF191" s="28">
        <v>8596</v>
      </c>
      <c r="BG191" s="28">
        <v>324</v>
      </c>
      <c r="BH191" s="28">
        <v>8920</v>
      </c>
      <c r="BI191" s="114">
        <f>SUM(BF191:BG191)</f>
        <v>8920</v>
      </c>
      <c r="BJ191" s="28">
        <v>6177</v>
      </c>
      <c r="BK191" s="28">
        <v>17593</v>
      </c>
      <c r="BL191" s="30">
        <v>1470</v>
      </c>
      <c r="BM191" s="30">
        <v>0</v>
      </c>
      <c r="BN191" s="32"/>
      <c r="BO191" s="32"/>
      <c r="BP191" s="32">
        <v>6942</v>
      </c>
      <c r="BQ191" s="32"/>
      <c r="BR191" s="32"/>
      <c r="BS191" s="32">
        <v>207</v>
      </c>
      <c r="BT191" s="32">
        <v>74</v>
      </c>
      <c r="BU191" s="32">
        <v>26</v>
      </c>
      <c r="BV191" s="32">
        <v>100</v>
      </c>
      <c r="BW191" s="32">
        <v>13158</v>
      </c>
      <c r="BX191" s="32">
        <v>10598</v>
      </c>
      <c r="BY191" s="32">
        <v>3</v>
      </c>
      <c r="BZ191" s="32">
        <v>0</v>
      </c>
      <c r="CA191" s="32">
        <v>3</v>
      </c>
      <c r="CB191" s="32">
        <v>0</v>
      </c>
      <c r="CC191" s="32">
        <v>7249</v>
      </c>
      <c r="CD191" s="32">
        <v>52</v>
      </c>
      <c r="CE191" s="34"/>
      <c r="CF191" s="34"/>
      <c r="CG191" s="34">
        <v>830</v>
      </c>
      <c r="CH191" s="118">
        <f>SUM(CE191:CF191)</f>
        <v>0</v>
      </c>
      <c r="CI191" s="35">
        <f>CG191/E191</f>
        <v>1.1037234042553192</v>
      </c>
      <c r="CJ191" s="36">
        <v>982</v>
      </c>
      <c r="CK191" s="35">
        <f>CJ191/E191</f>
        <v>1.3058510638297873</v>
      </c>
      <c r="CL191" s="34">
        <v>3</v>
      </c>
      <c r="CM191" s="36">
        <v>24</v>
      </c>
      <c r="CN191" s="36">
        <v>360</v>
      </c>
      <c r="CO191" s="36">
        <v>2</v>
      </c>
      <c r="CP191" s="34"/>
      <c r="CQ191" s="34"/>
      <c r="CR191" s="36">
        <v>1708</v>
      </c>
      <c r="CS191" s="121">
        <f>SUM(CP191:CQ191)</f>
        <v>0</v>
      </c>
      <c r="CT191" s="34">
        <v>0</v>
      </c>
      <c r="CU191" s="34">
        <v>0</v>
      </c>
      <c r="CV191" s="36">
        <v>2070</v>
      </c>
      <c r="CW191" s="35">
        <f>CV191/E191</f>
        <v>2.7526595744680851</v>
      </c>
      <c r="CX191" s="35">
        <f>CV191/CJ191</f>
        <v>2.1079429735234214</v>
      </c>
      <c r="CY191" s="34">
        <v>78</v>
      </c>
      <c r="CZ191" s="34">
        <v>86</v>
      </c>
      <c r="DA191" s="34">
        <v>0</v>
      </c>
      <c r="DB191" s="34">
        <v>9</v>
      </c>
      <c r="DC191" s="34">
        <v>0</v>
      </c>
      <c r="DD191" s="34">
        <v>0</v>
      </c>
      <c r="DE191" s="34">
        <v>0</v>
      </c>
      <c r="DF191" s="34">
        <v>9</v>
      </c>
      <c r="DG191" s="34">
        <v>0</v>
      </c>
      <c r="DH191" s="34">
        <v>0</v>
      </c>
      <c r="DI191" s="34">
        <v>0</v>
      </c>
      <c r="DJ191" s="34">
        <v>0</v>
      </c>
      <c r="DK191" s="34">
        <v>0</v>
      </c>
      <c r="DL191" s="36">
        <v>0</v>
      </c>
      <c r="DM191" s="34">
        <v>0</v>
      </c>
      <c r="DN191" s="34">
        <v>0</v>
      </c>
      <c r="DO191" s="34">
        <v>0</v>
      </c>
      <c r="DP191" s="34">
        <v>0</v>
      </c>
      <c r="DQ191" s="34">
        <v>0</v>
      </c>
      <c r="DR191" s="34">
        <v>0</v>
      </c>
      <c r="DS191" s="34">
        <v>9</v>
      </c>
      <c r="DT191" s="34">
        <v>0</v>
      </c>
      <c r="DU191" s="34">
        <v>77</v>
      </c>
      <c r="DV191" s="34">
        <v>0</v>
      </c>
      <c r="DW191" s="34">
        <v>0</v>
      </c>
      <c r="DX191" s="34">
        <v>0</v>
      </c>
      <c r="DY191" s="34">
        <v>77</v>
      </c>
      <c r="DZ191" s="34">
        <v>0</v>
      </c>
      <c r="EA191" s="34">
        <v>0</v>
      </c>
      <c r="EB191" s="34">
        <v>0</v>
      </c>
      <c r="EC191" s="34">
        <v>0</v>
      </c>
      <c r="ED191" s="34">
        <v>0</v>
      </c>
      <c r="EE191" s="36">
        <v>0</v>
      </c>
      <c r="EF191" s="34">
        <v>0</v>
      </c>
      <c r="EG191" s="34">
        <v>0</v>
      </c>
      <c r="EH191" s="34">
        <v>0</v>
      </c>
      <c r="EI191" s="34">
        <v>0</v>
      </c>
      <c r="EJ191" s="34">
        <v>0</v>
      </c>
      <c r="EK191" s="34">
        <v>0</v>
      </c>
      <c r="EL191" s="34">
        <v>77</v>
      </c>
      <c r="EM191" s="38">
        <f>EL191/E191</f>
        <v>0.1023936170212766</v>
      </c>
      <c r="EN191" s="34">
        <v>0</v>
      </c>
      <c r="EO191" s="34">
        <v>0</v>
      </c>
      <c r="EP191" s="34">
        <v>0</v>
      </c>
      <c r="EQ191" s="34">
        <v>0</v>
      </c>
      <c r="ER191" s="34">
        <v>0</v>
      </c>
      <c r="ES191" s="34">
        <v>0</v>
      </c>
      <c r="ET191" s="34">
        <v>0</v>
      </c>
      <c r="EU191" s="34">
        <v>0</v>
      </c>
      <c r="EV191" s="34">
        <v>2</v>
      </c>
      <c r="EW191" s="34"/>
      <c r="EX191" s="34">
        <v>15</v>
      </c>
      <c r="EY191" s="34"/>
      <c r="EZ191" s="44">
        <v>629</v>
      </c>
    </row>
    <row r="192" spans="1:156" s="1" customFormat="1" x14ac:dyDescent="0.2">
      <c r="A192" s="1" t="s">
        <v>448</v>
      </c>
      <c r="B192" s="1" t="s">
        <v>449</v>
      </c>
      <c r="C192" s="1" t="s">
        <v>187</v>
      </c>
      <c r="D192" s="15" t="s">
        <v>170</v>
      </c>
      <c r="E192" s="16">
        <v>1636</v>
      </c>
      <c r="F192" s="17">
        <v>52</v>
      </c>
      <c r="G192" s="17">
        <v>0</v>
      </c>
      <c r="H192" s="17">
        <v>0</v>
      </c>
      <c r="I192" s="18">
        <v>52</v>
      </c>
      <c r="J192" s="18">
        <v>0</v>
      </c>
      <c r="K192" s="18">
        <v>0</v>
      </c>
      <c r="L192" s="18">
        <v>52</v>
      </c>
      <c r="M192" s="18">
        <v>33</v>
      </c>
      <c r="N192" s="18">
        <v>0</v>
      </c>
      <c r="O192" s="18">
        <v>0</v>
      </c>
      <c r="P192" s="18">
        <v>33</v>
      </c>
      <c r="Q192" s="18"/>
      <c r="R192" s="18"/>
      <c r="S192" s="16">
        <v>5200</v>
      </c>
      <c r="T192" s="19">
        <f>S192/E192</f>
        <v>3.1784841075794623</v>
      </c>
      <c r="U192" s="20" t="s">
        <v>171</v>
      </c>
      <c r="V192" s="20" t="s">
        <v>172</v>
      </c>
      <c r="W192" s="21">
        <v>35.200000000000003</v>
      </c>
      <c r="X192" s="21">
        <v>0</v>
      </c>
      <c r="Y192" s="21">
        <v>15</v>
      </c>
      <c r="Z192" s="21">
        <v>50</v>
      </c>
      <c r="AA192" s="21">
        <v>0</v>
      </c>
      <c r="AB192" s="21">
        <v>50</v>
      </c>
      <c r="AC192" s="22">
        <v>0</v>
      </c>
      <c r="AD192" s="21">
        <v>15</v>
      </c>
      <c r="AE192" s="23">
        <v>95600</v>
      </c>
      <c r="AF192" s="24">
        <f>AE192/E192</f>
        <v>58.43520782396088</v>
      </c>
      <c r="AG192" s="25">
        <v>0</v>
      </c>
      <c r="AH192" s="25">
        <v>0</v>
      </c>
      <c r="AI192" s="25">
        <v>0</v>
      </c>
      <c r="AJ192" s="26" t="s">
        <v>181</v>
      </c>
      <c r="AK192" s="25">
        <v>40000</v>
      </c>
      <c r="AL192" s="23">
        <v>40000</v>
      </c>
      <c r="AM192" s="23">
        <f>AE192+AL192</f>
        <v>135600</v>
      </c>
      <c r="AN192" s="25">
        <v>0</v>
      </c>
      <c r="AO192" s="23">
        <f>AM192+AN192</f>
        <v>135600</v>
      </c>
      <c r="AP192" s="25">
        <v>200</v>
      </c>
      <c r="AQ192" s="23">
        <v>520</v>
      </c>
      <c r="AR192" s="25">
        <v>1500</v>
      </c>
      <c r="AS192" s="25">
        <v>2220</v>
      </c>
      <c r="AT192" s="25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8">
        <v>13560</v>
      </c>
      <c r="BA192" s="28">
        <v>1208</v>
      </c>
      <c r="BB192" s="28">
        <v>2262</v>
      </c>
      <c r="BC192" s="28">
        <v>17030</v>
      </c>
      <c r="BD192" s="114">
        <f>SUM(AZ192:BB192)</f>
        <v>17030</v>
      </c>
      <c r="BE192" s="29">
        <f>BC192/E192</f>
        <v>10.409535452322739</v>
      </c>
      <c r="BF192" s="28">
        <v>55135</v>
      </c>
      <c r="BG192" s="28">
        <v>4984</v>
      </c>
      <c r="BH192" s="28">
        <v>60119</v>
      </c>
      <c r="BI192" s="114">
        <f>SUM(BF192:BG192)</f>
        <v>60119</v>
      </c>
      <c r="BJ192" s="28">
        <v>42274</v>
      </c>
      <c r="BK192" s="28">
        <v>119423</v>
      </c>
      <c r="BL192" s="30">
        <v>2220</v>
      </c>
      <c r="BM192" s="30">
        <v>0</v>
      </c>
      <c r="BN192" s="32"/>
      <c r="BO192" s="32"/>
      <c r="BP192" s="32">
        <v>17859</v>
      </c>
      <c r="BQ192" s="32"/>
      <c r="BR192" s="32"/>
      <c r="BS192" s="32">
        <v>1193</v>
      </c>
      <c r="BT192" s="32"/>
      <c r="BU192" s="32"/>
      <c r="BV192" s="32">
        <v>952</v>
      </c>
      <c r="BW192" s="32">
        <v>13158</v>
      </c>
      <c r="BX192" s="32">
        <v>10598</v>
      </c>
      <c r="BY192" s="32">
        <v>0</v>
      </c>
      <c r="BZ192" s="32">
        <v>0</v>
      </c>
      <c r="CA192" s="32">
        <v>73</v>
      </c>
      <c r="CB192" s="32">
        <v>21</v>
      </c>
      <c r="CC192" s="32">
        <v>20025</v>
      </c>
      <c r="CD192" s="32">
        <v>54</v>
      </c>
      <c r="CE192" s="34"/>
      <c r="CF192" s="34"/>
      <c r="CG192" s="37">
        <v>1540</v>
      </c>
      <c r="CH192" s="118">
        <f>SUM(CE192:CF192)</f>
        <v>0</v>
      </c>
      <c r="CI192" s="35">
        <f>CG192/E192</f>
        <v>0.94132029339853296</v>
      </c>
      <c r="CJ192" s="36">
        <v>5562</v>
      </c>
      <c r="CK192" s="35">
        <f>CJ192/E192</f>
        <v>3.399755501222494</v>
      </c>
      <c r="CL192" s="34">
        <v>41</v>
      </c>
      <c r="CM192" s="36">
        <v>715</v>
      </c>
      <c r="CN192" s="36">
        <v>3073</v>
      </c>
      <c r="CO192" s="36">
        <v>204</v>
      </c>
      <c r="CP192" s="34"/>
      <c r="CQ192" s="34"/>
      <c r="CR192" s="36">
        <v>12800</v>
      </c>
      <c r="CS192" s="121">
        <f>SUM(CP192:CQ192)</f>
        <v>0</v>
      </c>
      <c r="CT192" s="34">
        <v>103</v>
      </c>
      <c r="CU192" s="34">
        <v>378</v>
      </c>
      <c r="CV192" s="36">
        <v>16077</v>
      </c>
      <c r="CW192" s="35">
        <f>CV192/E192</f>
        <v>9.8270171149144261</v>
      </c>
      <c r="CX192" s="35">
        <f>CV192/CJ192</f>
        <v>2.890507011866235</v>
      </c>
      <c r="CY192" s="34">
        <v>325</v>
      </c>
      <c r="CZ192" s="34">
        <v>524</v>
      </c>
      <c r="DA192" s="34">
        <v>5</v>
      </c>
      <c r="DB192" s="36"/>
      <c r="DC192" s="36"/>
      <c r="DD192" s="36"/>
      <c r="DE192" s="34">
        <v>3</v>
      </c>
      <c r="DF192" s="34">
        <v>8</v>
      </c>
      <c r="DG192" s="36"/>
      <c r="DH192" s="36"/>
      <c r="DI192" s="36"/>
      <c r="DJ192" s="36"/>
      <c r="DK192" s="34">
        <v>3</v>
      </c>
      <c r="DL192" s="34">
        <v>3</v>
      </c>
      <c r="DM192" s="34">
        <v>20</v>
      </c>
      <c r="DN192" s="36"/>
      <c r="DO192" s="36"/>
      <c r="DP192" s="34">
        <v>81</v>
      </c>
      <c r="DQ192" s="36"/>
      <c r="DR192" s="34">
        <v>101</v>
      </c>
      <c r="DS192" s="34">
        <v>112</v>
      </c>
      <c r="DT192" s="34">
        <v>42</v>
      </c>
      <c r="DU192" s="36"/>
      <c r="DV192" s="36"/>
      <c r="DW192" s="36"/>
      <c r="DX192" s="34">
        <v>112</v>
      </c>
      <c r="DY192" s="34">
        <v>154</v>
      </c>
      <c r="DZ192" s="36"/>
      <c r="EA192" s="36"/>
      <c r="EB192" s="36"/>
      <c r="EC192" s="36"/>
      <c r="ED192" s="34">
        <v>100</v>
      </c>
      <c r="EE192" s="34">
        <v>100</v>
      </c>
      <c r="EF192" s="34">
        <v>357</v>
      </c>
      <c r="EG192" s="36"/>
      <c r="EH192" s="36"/>
      <c r="EI192" s="34">
        <v>998</v>
      </c>
      <c r="EJ192" s="36"/>
      <c r="EK192" s="34">
        <v>1355</v>
      </c>
      <c r="EL192" s="34">
        <v>1609</v>
      </c>
      <c r="EM192" s="38">
        <f>EL192/E192</f>
        <v>0.98349633251833746</v>
      </c>
      <c r="EN192" s="34">
        <v>8</v>
      </c>
      <c r="EO192" s="34">
        <v>256</v>
      </c>
      <c r="EP192" s="34">
        <v>79</v>
      </c>
      <c r="EQ192" s="34">
        <v>150</v>
      </c>
      <c r="ER192" s="34">
        <v>12</v>
      </c>
      <c r="ES192" s="34">
        <v>3</v>
      </c>
      <c r="ET192" s="34">
        <v>0</v>
      </c>
      <c r="EU192" s="34">
        <v>0</v>
      </c>
      <c r="EV192" s="34">
        <v>8</v>
      </c>
      <c r="EW192" s="34">
        <v>35</v>
      </c>
      <c r="EX192" s="37">
        <v>1050</v>
      </c>
      <c r="EY192" s="37">
        <v>1987</v>
      </c>
      <c r="EZ192" s="39">
        <v>11742</v>
      </c>
    </row>
    <row r="193" spans="1:156" s="1" customFormat="1" ht="12.75" customHeight="1" x14ac:dyDescent="0.2">
      <c r="D193" s="50"/>
      <c r="E193" s="16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9"/>
      <c r="U193" s="17"/>
      <c r="V193" s="17"/>
      <c r="W193" s="21"/>
      <c r="X193" s="21"/>
      <c r="Y193" s="21"/>
      <c r="Z193" s="21"/>
      <c r="AA193" s="21"/>
      <c r="AB193" s="21"/>
      <c r="AC193" s="22"/>
      <c r="AD193" s="22"/>
      <c r="AE193" s="23"/>
      <c r="AF193" s="24"/>
      <c r="AG193" s="26"/>
      <c r="AH193" s="26"/>
      <c r="AI193" s="26"/>
      <c r="AJ193" s="26"/>
      <c r="AK193" s="26"/>
      <c r="AL193" s="23"/>
      <c r="AM193" s="23"/>
      <c r="AN193" s="26"/>
      <c r="AO193" s="23"/>
      <c r="AP193" s="26"/>
      <c r="AQ193" s="23"/>
      <c r="AR193" s="26"/>
      <c r="AS193" s="26"/>
      <c r="AT193" s="26"/>
      <c r="AU193" s="40"/>
      <c r="AV193" s="40"/>
      <c r="AW193" s="40"/>
      <c r="AX193" s="40"/>
      <c r="AY193" s="40"/>
      <c r="AZ193" s="28"/>
      <c r="BA193" s="28"/>
      <c r="BB193" s="28"/>
      <c r="BC193" s="28"/>
      <c r="BD193" s="28"/>
      <c r="BE193" s="29"/>
      <c r="BF193" s="28"/>
      <c r="BG193" s="28"/>
      <c r="BH193" s="28"/>
      <c r="BI193" s="28"/>
      <c r="BJ193" s="28"/>
      <c r="BK193" s="28"/>
      <c r="BL193" s="41"/>
      <c r="BM193" s="41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6"/>
      <c r="CF193" s="36"/>
      <c r="CG193" s="36"/>
      <c r="CH193" s="36"/>
      <c r="CI193" s="35"/>
      <c r="CJ193" s="36"/>
      <c r="CK193" s="35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5"/>
      <c r="CX193" s="35"/>
      <c r="CY193" s="36"/>
      <c r="CZ193" s="36"/>
      <c r="DA193" s="36"/>
      <c r="DB193" s="36"/>
      <c r="DC193" s="36"/>
      <c r="DD193" s="36"/>
      <c r="DE193" s="36"/>
      <c r="DF193" s="34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4"/>
      <c r="DS193" s="36"/>
      <c r="DT193" s="36"/>
      <c r="DU193" s="36"/>
      <c r="DV193" s="36"/>
      <c r="DW193" s="36"/>
      <c r="DX193" s="36"/>
      <c r="DY193" s="34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4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42"/>
    </row>
    <row r="194" spans="1:156" s="2" customFormat="1" ht="12.75" customHeight="1" x14ac:dyDescent="0.2">
      <c r="A194" s="2" t="s">
        <v>561</v>
      </c>
      <c r="D194" s="51"/>
      <c r="E194" s="52">
        <f>SUM(E5:E192)</f>
        <v>624986</v>
      </c>
      <c r="F194" s="52">
        <f t="shared" ref="F194:H194" si="0">SUM(F5:F192)</f>
        <v>4783</v>
      </c>
      <c r="G194" s="52">
        <f t="shared" si="0"/>
        <v>2995</v>
      </c>
      <c r="H194" s="52">
        <f t="shared" si="0"/>
        <v>3521</v>
      </c>
      <c r="I194" s="52">
        <f t="shared" ref="I194:O194" si="1">SUM(I5:I192)</f>
        <v>7726</v>
      </c>
      <c r="J194" s="52">
        <f t="shared" si="1"/>
        <v>2995</v>
      </c>
      <c r="K194" s="52">
        <f t="shared" si="1"/>
        <v>3495</v>
      </c>
      <c r="L194" s="52">
        <f t="shared" si="1"/>
        <v>4732</v>
      </c>
      <c r="M194" s="52">
        <f t="shared" si="1"/>
        <v>82192</v>
      </c>
      <c r="N194" s="52">
        <f t="shared" si="1"/>
        <v>26734</v>
      </c>
      <c r="O194" s="52">
        <f t="shared" si="1"/>
        <v>71547</v>
      </c>
      <c r="P194" s="52">
        <f t="shared" ref="P194:S194" si="2">SUM(P5:P192)</f>
        <v>108925</v>
      </c>
      <c r="Q194" s="52">
        <f t="shared" si="2"/>
        <v>3814</v>
      </c>
      <c r="R194" s="52">
        <f t="shared" si="2"/>
        <v>283</v>
      </c>
      <c r="S194" s="52">
        <f t="shared" si="2"/>
        <v>758393</v>
      </c>
      <c r="T194" s="52"/>
      <c r="U194" s="52"/>
      <c r="V194" s="52"/>
      <c r="W194" s="53">
        <f t="shared" ref="W194:CD194" si="3">SUM(W5:W192)</f>
        <v>3161.2</v>
      </c>
      <c r="X194" s="53">
        <f t="shared" si="3"/>
        <v>3360.3</v>
      </c>
      <c r="Y194" s="53">
        <f t="shared" si="3"/>
        <v>3126.2</v>
      </c>
      <c r="Z194" s="53">
        <f t="shared" si="3"/>
        <v>9654.4</v>
      </c>
      <c r="AA194" s="53">
        <f t="shared" si="3"/>
        <v>4199.9999999999964</v>
      </c>
      <c r="AB194" s="53">
        <f t="shared" si="3"/>
        <v>13854.400000000016</v>
      </c>
      <c r="AC194" s="53">
        <f t="shared" si="3"/>
        <v>109.5</v>
      </c>
      <c r="AD194" s="53">
        <f t="shared" si="3"/>
        <v>2021.57</v>
      </c>
      <c r="AE194" s="54">
        <f t="shared" si="3"/>
        <v>22133660</v>
      </c>
      <c r="AF194" s="55"/>
      <c r="AG194" s="54">
        <f t="shared" si="3"/>
        <v>1009</v>
      </c>
      <c r="AH194" s="54">
        <f t="shared" si="3"/>
        <v>897</v>
      </c>
      <c r="AI194" s="54">
        <f t="shared" si="3"/>
        <v>73662</v>
      </c>
      <c r="AJ194" s="55"/>
      <c r="AK194" s="54">
        <f t="shared" si="3"/>
        <v>3721898</v>
      </c>
      <c r="AL194" s="54">
        <f t="shared" si="3"/>
        <v>4849300</v>
      </c>
      <c r="AM194" s="54">
        <f t="shared" si="3"/>
        <v>25506447</v>
      </c>
      <c r="AN194" s="54">
        <f t="shared" si="3"/>
        <v>1946318</v>
      </c>
      <c r="AO194" s="54">
        <f t="shared" si="3"/>
        <v>27452765</v>
      </c>
      <c r="AP194" s="54">
        <f t="shared" si="3"/>
        <v>98707</v>
      </c>
      <c r="AQ194" s="54">
        <f t="shared" si="3"/>
        <v>225426</v>
      </c>
      <c r="AR194" s="54">
        <f t="shared" si="3"/>
        <v>479759</v>
      </c>
      <c r="AS194" s="54">
        <f t="shared" si="3"/>
        <v>802872</v>
      </c>
      <c r="AT194" s="54">
        <f t="shared" si="3"/>
        <v>463396</v>
      </c>
      <c r="AU194" s="155">
        <f t="shared" si="3"/>
        <v>176310</v>
      </c>
      <c r="AV194" s="155">
        <f t="shared" si="3"/>
        <v>183468</v>
      </c>
      <c r="AW194" s="155">
        <f t="shared" si="3"/>
        <v>262446</v>
      </c>
      <c r="AX194" s="155">
        <f t="shared" si="3"/>
        <v>852898</v>
      </c>
      <c r="AY194" s="155">
        <f t="shared" si="3"/>
        <v>1475122</v>
      </c>
      <c r="AZ194" s="56">
        <f t="shared" si="3"/>
        <v>1158875</v>
      </c>
      <c r="BA194" s="56">
        <f t="shared" si="3"/>
        <v>369494</v>
      </c>
      <c r="BB194" s="56">
        <f t="shared" si="3"/>
        <v>220221</v>
      </c>
      <c r="BC194" s="56">
        <f t="shared" si="3"/>
        <v>2299886</v>
      </c>
      <c r="BD194" s="56"/>
      <c r="BE194" s="56"/>
      <c r="BF194" s="56">
        <f t="shared" si="3"/>
        <v>14280934</v>
      </c>
      <c r="BG194" s="56">
        <f t="shared" si="3"/>
        <v>3954716</v>
      </c>
      <c r="BH194" s="56">
        <f t="shared" si="3"/>
        <v>18879192</v>
      </c>
      <c r="BI194" s="56"/>
      <c r="BJ194" s="56">
        <f t="shared" si="3"/>
        <v>4747334</v>
      </c>
      <c r="BK194" s="56">
        <f t="shared" si="3"/>
        <v>25190862</v>
      </c>
      <c r="BL194" s="56">
        <f t="shared" si="3"/>
        <v>619778</v>
      </c>
      <c r="BM194" s="56">
        <f t="shared" si="3"/>
        <v>981377</v>
      </c>
      <c r="BN194" s="58">
        <f t="shared" si="3"/>
        <v>1230955</v>
      </c>
      <c r="BO194" s="58">
        <f t="shared" si="3"/>
        <v>770217</v>
      </c>
      <c r="BP194" s="58">
        <f t="shared" si="3"/>
        <v>2371213</v>
      </c>
      <c r="BQ194" s="58">
        <f t="shared" si="3"/>
        <v>127493</v>
      </c>
      <c r="BR194" s="58">
        <f t="shared" si="3"/>
        <v>38390</v>
      </c>
      <c r="BS194" s="58">
        <f t="shared" si="3"/>
        <v>211157</v>
      </c>
      <c r="BT194" s="58">
        <f t="shared" si="3"/>
        <v>75563</v>
      </c>
      <c r="BU194" s="58">
        <f t="shared" si="3"/>
        <v>22674</v>
      </c>
      <c r="BV194" s="58">
        <f t="shared" si="3"/>
        <v>113503</v>
      </c>
      <c r="BW194" s="58">
        <f t="shared" si="3"/>
        <v>1641118</v>
      </c>
      <c r="BX194" s="58">
        <f t="shared" si="3"/>
        <v>1414422</v>
      </c>
      <c r="BY194" s="58">
        <f t="shared" si="3"/>
        <v>3270</v>
      </c>
      <c r="BZ194" s="58">
        <f t="shared" si="3"/>
        <v>413</v>
      </c>
      <c r="CA194" s="58">
        <f t="shared" si="3"/>
        <v>4089</v>
      </c>
      <c r="CB194" s="58">
        <f t="shared" si="3"/>
        <v>8555</v>
      </c>
      <c r="CC194" s="58">
        <f t="shared" si="3"/>
        <v>2731277</v>
      </c>
      <c r="CD194" s="58">
        <f t="shared" si="3"/>
        <v>7675</v>
      </c>
      <c r="CE194" s="59">
        <f t="shared" ref="CE194:ER194" si="4">SUM(CE5:CE192)</f>
        <v>151259</v>
      </c>
      <c r="CF194" s="59">
        <f t="shared" si="4"/>
        <v>32474</v>
      </c>
      <c r="CG194" s="59">
        <f t="shared" si="4"/>
        <v>265708</v>
      </c>
      <c r="CH194" s="59"/>
      <c r="CI194" s="59"/>
      <c r="CJ194" s="59">
        <f t="shared" si="4"/>
        <v>671148</v>
      </c>
      <c r="CK194" s="59"/>
      <c r="CL194" s="59">
        <f t="shared" si="4"/>
        <v>136258</v>
      </c>
      <c r="CM194" s="59">
        <f t="shared" si="4"/>
        <v>174140</v>
      </c>
      <c r="CN194" s="59">
        <f t="shared" si="4"/>
        <v>641099</v>
      </c>
      <c r="CO194" s="59">
        <f t="shared" si="4"/>
        <v>216518</v>
      </c>
      <c r="CP194" s="59">
        <f t="shared" si="4"/>
        <v>973213</v>
      </c>
      <c r="CQ194" s="59">
        <f t="shared" si="4"/>
        <v>813301</v>
      </c>
      <c r="CR194" s="59">
        <f t="shared" si="4"/>
        <v>2235377</v>
      </c>
      <c r="CS194" s="59"/>
      <c r="CT194" s="59">
        <f t="shared" si="4"/>
        <v>41287</v>
      </c>
      <c r="CU194" s="59">
        <f t="shared" si="4"/>
        <v>376299</v>
      </c>
      <c r="CV194" s="59">
        <f t="shared" si="4"/>
        <v>2947844</v>
      </c>
      <c r="CW194" s="59"/>
      <c r="CX194" s="59"/>
      <c r="CY194" s="59">
        <f t="shared" si="4"/>
        <v>70001</v>
      </c>
      <c r="CZ194" s="59">
        <f t="shared" si="4"/>
        <v>77408</v>
      </c>
      <c r="DA194" s="59">
        <f t="shared" si="4"/>
        <v>1282</v>
      </c>
      <c r="DB194" s="59">
        <f t="shared" si="4"/>
        <v>829</v>
      </c>
      <c r="DC194" s="59">
        <f t="shared" si="4"/>
        <v>255</v>
      </c>
      <c r="DD194" s="59">
        <f t="shared" si="4"/>
        <v>1317</v>
      </c>
      <c r="DE194" s="59">
        <f t="shared" si="4"/>
        <v>374</v>
      </c>
      <c r="DF194" s="59">
        <f t="shared" si="4"/>
        <v>3990</v>
      </c>
      <c r="DG194" s="59">
        <f t="shared" si="4"/>
        <v>565</v>
      </c>
      <c r="DH194" s="59">
        <f t="shared" si="4"/>
        <v>352</v>
      </c>
      <c r="DI194" s="59">
        <f t="shared" si="4"/>
        <v>34</v>
      </c>
      <c r="DJ194" s="59">
        <f t="shared" si="4"/>
        <v>162</v>
      </c>
      <c r="DK194" s="59">
        <f t="shared" si="4"/>
        <v>285</v>
      </c>
      <c r="DL194" s="59">
        <f t="shared" si="4"/>
        <v>1398</v>
      </c>
      <c r="DM194" s="59">
        <f t="shared" si="4"/>
        <v>1077</v>
      </c>
      <c r="DN194" s="59">
        <f t="shared" si="4"/>
        <v>814</v>
      </c>
      <c r="DO194" s="59">
        <f t="shared" si="4"/>
        <v>326</v>
      </c>
      <c r="DP194" s="59">
        <f t="shared" si="4"/>
        <v>2090</v>
      </c>
      <c r="DQ194" s="59">
        <f t="shared" si="4"/>
        <v>642</v>
      </c>
      <c r="DR194" s="59">
        <f t="shared" si="4"/>
        <v>4949</v>
      </c>
      <c r="DS194" s="59">
        <f t="shared" si="4"/>
        <v>10337</v>
      </c>
      <c r="DT194" s="59">
        <f t="shared" si="4"/>
        <v>16806</v>
      </c>
      <c r="DU194" s="59">
        <f t="shared" si="4"/>
        <v>8959</v>
      </c>
      <c r="DV194" s="59">
        <f t="shared" si="4"/>
        <v>1617</v>
      </c>
      <c r="DW194" s="59">
        <f t="shared" si="4"/>
        <v>10251</v>
      </c>
      <c r="DX194" s="59">
        <f t="shared" si="4"/>
        <v>8027</v>
      </c>
      <c r="DY194" s="60">
        <f t="shared" si="4"/>
        <v>45659</v>
      </c>
      <c r="DZ194" s="59">
        <f t="shared" si="4"/>
        <v>7821</v>
      </c>
      <c r="EA194" s="59">
        <f t="shared" si="4"/>
        <v>7084</v>
      </c>
      <c r="EB194" s="59">
        <f t="shared" si="4"/>
        <v>651</v>
      </c>
      <c r="EC194" s="59">
        <f t="shared" si="4"/>
        <v>2049</v>
      </c>
      <c r="ED194" s="59">
        <f t="shared" si="4"/>
        <v>7599</v>
      </c>
      <c r="EE194" s="59">
        <f t="shared" si="4"/>
        <v>25204</v>
      </c>
      <c r="EF194" s="59">
        <f t="shared" si="4"/>
        <v>16276</v>
      </c>
      <c r="EG194" s="59">
        <f t="shared" si="4"/>
        <v>8006</v>
      </c>
      <c r="EH194" s="59">
        <f t="shared" si="4"/>
        <v>1654</v>
      </c>
      <c r="EI194" s="59">
        <f t="shared" si="4"/>
        <v>23829</v>
      </c>
      <c r="EJ194" s="59">
        <f t="shared" si="4"/>
        <v>6731</v>
      </c>
      <c r="EK194" s="59">
        <f t="shared" si="4"/>
        <v>56494</v>
      </c>
      <c r="EL194" s="60">
        <f t="shared" si="4"/>
        <v>127355</v>
      </c>
      <c r="EM194" s="59"/>
      <c r="EN194" s="59">
        <f t="shared" si="4"/>
        <v>1910</v>
      </c>
      <c r="EO194" s="59">
        <f t="shared" si="4"/>
        <v>47065</v>
      </c>
      <c r="EP194" s="59">
        <f t="shared" si="4"/>
        <v>6206</v>
      </c>
      <c r="EQ194" s="59">
        <f t="shared" si="4"/>
        <v>59735</v>
      </c>
      <c r="ER194" s="59">
        <f t="shared" si="4"/>
        <v>2138</v>
      </c>
      <c r="ES194" s="59">
        <f t="shared" ref="ES194:EZ194" si="5">SUM(ES5:ES192)</f>
        <v>4202</v>
      </c>
      <c r="ET194" s="59">
        <f t="shared" si="5"/>
        <v>1055</v>
      </c>
      <c r="EU194" s="59">
        <f t="shared" si="5"/>
        <v>655</v>
      </c>
      <c r="EV194" s="59">
        <f t="shared" si="5"/>
        <v>817</v>
      </c>
      <c r="EW194" s="59">
        <f t="shared" si="5"/>
        <v>9062</v>
      </c>
      <c r="EX194" s="59">
        <f t="shared" si="5"/>
        <v>66019</v>
      </c>
      <c r="EY194" s="59">
        <f t="shared" si="5"/>
        <v>380005</v>
      </c>
      <c r="EZ194" s="61">
        <f t="shared" si="5"/>
        <v>1914033</v>
      </c>
    </row>
    <row r="195" spans="1:156" s="2" customFormat="1" ht="12.75" customHeight="1" x14ac:dyDescent="0.2">
      <c r="D195" s="62"/>
      <c r="E195" s="52"/>
      <c r="F195" s="52"/>
      <c r="G195" s="52"/>
      <c r="H195" s="52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52"/>
      <c r="V195" s="52"/>
      <c r="W195" s="64"/>
      <c r="X195" s="64"/>
      <c r="Y195" s="64"/>
      <c r="Z195" s="64"/>
      <c r="AA195" s="64"/>
      <c r="AB195" s="64"/>
      <c r="AC195" s="64"/>
      <c r="AD195" s="64"/>
      <c r="AE195" s="54"/>
      <c r="AF195" s="65"/>
      <c r="AG195" s="54"/>
      <c r="AH195" s="54"/>
      <c r="AI195" s="54"/>
      <c r="AJ195" s="65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155"/>
      <c r="AV195" s="155"/>
      <c r="AW195" s="155"/>
      <c r="AX195" s="155"/>
      <c r="AY195" s="155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0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0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9"/>
    </row>
    <row r="196" spans="1:156" s="2" customFormat="1" ht="12.75" customHeight="1" x14ac:dyDescent="0.2">
      <c r="A196" s="2" t="s">
        <v>562</v>
      </c>
      <c r="D196" s="51"/>
      <c r="E196" s="52">
        <f>AVERAGE(E5:E192)</f>
        <v>3396.663043478261</v>
      </c>
      <c r="F196" s="52">
        <f t="shared" ref="F196:H196" si="6">AVERAGE(F5:F192)</f>
        <v>31.886666666666667</v>
      </c>
      <c r="G196" s="52">
        <f t="shared" si="6"/>
        <v>20.236486486486488</v>
      </c>
      <c r="H196" s="52">
        <f t="shared" si="6"/>
        <v>24.282758620689656</v>
      </c>
      <c r="I196" s="70">
        <f t="shared" ref="I196:O196" si="7">AVERAGE(I5:I192)</f>
        <v>51.852348993288594</v>
      </c>
      <c r="J196" s="70">
        <f t="shared" si="7"/>
        <v>20.374149659863946</v>
      </c>
      <c r="K196" s="70">
        <f t="shared" si="7"/>
        <v>24.270833333333332</v>
      </c>
      <c r="L196" s="70">
        <f t="shared" si="7"/>
        <v>31.758389261744966</v>
      </c>
      <c r="M196" s="70">
        <f t="shared" si="7"/>
        <v>566.84137931034479</v>
      </c>
      <c r="N196" s="70">
        <f t="shared" si="7"/>
        <v>189.60283687943263</v>
      </c>
      <c r="O196" s="70">
        <f t="shared" si="7"/>
        <v>511.05</v>
      </c>
      <c r="P196" s="70">
        <f t="shared" ref="P196:S196" si="8">AVERAGE(P5:P192)</f>
        <v>751.20689655172418</v>
      </c>
      <c r="Q196" s="70">
        <f t="shared" si="8"/>
        <v>381.4</v>
      </c>
      <c r="R196" s="70">
        <f t="shared" si="8"/>
        <v>31.444444444444443</v>
      </c>
      <c r="S196" s="70">
        <f t="shared" si="8"/>
        <v>4624.3475609756097</v>
      </c>
      <c r="T196" s="153">
        <f t="shared" ref="T196:CD196" si="9">AVERAGE(T5:T192)</f>
        <v>1.5479369911183105</v>
      </c>
      <c r="U196" s="52"/>
      <c r="V196" s="52"/>
      <c r="W196" s="71">
        <f t="shared" si="9"/>
        <v>21.504761904761903</v>
      </c>
      <c r="X196" s="71">
        <f t="shared" si="9"/>
        <v>22.704729729729731</v>
      </c>
      <c r="Y196" s="71">
        <f t="shared" si="9"/>
        <v>21.412328767123288</v>
      </c>
      <c r="Z196" s="71">
        <f t="shared" si="9"/>
        <v>65.67619047619047</v>
      </c>
      <c r="AA196" s="71">
        <f t="shared" si="9"/>
        <v>28.571428571428548</v>
      </c>
      <c r="AB196" s="71">
        <f t="shared" si="9"/>
        <v>94.247619047619153</v>
      </c>
      <c r="AC196" s="71">
        <f t="shared" si="9"/>
        <v>0.76573426573426573</v>
      </c>
      <c r="AD196" s="71">
        <f t="shared" si="9"/>
        <v>13.941862068965516</v>
      </c>
      <c r="AE196" s="54">
        <f t="shared" si="9"/>
        <v>152645.93103448275</v>
      </c>
      <c r="AF196" s="154">
        <f t="shared" si="9"/>
        <v>37.600828970630062</v>
      </c>
      <c r="AG196" s="54">
        <f t="shared" si="9"/>
        <v>7.0069444444444446</v>
      </c>
      <c r="AH196" s="54">
        <f t="shared" si="9"/>
        <v>6.229166666666667</v>
      </c>
      <c r="AI196" s="54">
        <f t="shared" si="9"/>
        <v>511.54166666666669</v>
      </c>
      <c r="AJ196" s="72"/>
      <c r="AK196" s="54">
        <f t="shared" si="9"/>
        <v>26210.549295774646</v>
      </c>
      <c r="AL196" s="54">
        <f t="shared" si="9"/>
        <v>33443.448275862072</v>
      </c>
      <c r="AM196" s="54">
        <f t="shared" si="9"/>
        <v>178366.76223776225</v>
      </c>
      <c r="AN196" s="54">
        <f t="shared" si="9"/>
        <v>13902.271428571428</v>
      </c>
      <c r="AO196" s="54">
        <f t="shared" si="9"/>
        <v>191977.37762237762</v>
      </c>
      <c r="AP196" s="54">
        <f t="shared" si="9"/>
        <v>700.04964539007096</v>
      </c>
      <c r="AQ196" s="54">
        <f t="shared" si="9"/>
        <v>1565.4583333333333</v>
      </c>
      <c r="AR196" s="54">
        <f t="shared" si="9"/>
        <v>3451.5035971223024</v>
      </c>
      <c r="AS196" s="54">
        <f t="shared" si="9"/>
        <v>5499.1232876712329</v>
      </c>
      <c r="AT196" s="54">
        <f t="shared" si="9"/>
        <v>3195.8344827586207</v>
      </c>
      <c r="AU196" s="155">
        <f t="shared" si="9"/>
        <v>1286.9343065693431</v>
      </c>
      <c r="AV196" s="155">
        <f t="shared" si="9"/>
        <v>1339.1824817518248</v>
      </c>
      <c r="AW196" s="155">
        <f t="shared" si="9"/>
        <v>1915.6642335766423</v>
      </c>
      <c r="AX196" s="155">
        <f t="shared" si="9"/>
        <v>6225.5328467153286</v>
      </c>
      <c r="AY196" s="155">
        <f t="shared" si="9"/>
        <v>10173.255172413794</v>
      </c>
      <c r="AZ196" s="56">
        <f t="shared" si="9"/>
        <v>10932.783018867925</v>
      </c>
      <c r="BA196" s="56">
        <f t="shared" si="9"/>
        <v>3453.2149532710282</v>
      </c>
      <c r="BB196" s="56">
        <f t="shared" si="9"/>
        <v>2077.5566037735848</v>
      </c>
      <c r="BC196" s="56">
        <f t="shared" si="9"/>
        <v>15861.282758620689</v>
      </c>
      <c r="BD196" s="56"/>
      <c r="BE196" s="156">
        <f t="shared" si="9"/>
        <v>4.610431738452724</v>
      </c>
      <c r="BF196" s="56">
        <f t="shared" si="9"/>
        <v>111569.796875</v>
      </c>
      <c r="BG196" s="56">
        <f t="shared" si="9"/>
        <v>31139.496062992126</v>
      </c>
      <c r="BH196" s="56">
        <f t="shared" si="9"/>
        <v>131105.5</v>
      </c>
      <c r="BI196" s="56"/>
      <c r="BJ196" s="56">
        <f t="shared" si="9"/>
        <v>33431.929577464791</v>
      </c>
      <c r="BK196" s="56">
        <f t="shared" si="9"/>
        <v>177400.4366197183</v>
      </c>
      <c r="BL196" s="56">
        <f t="shared" si="9"/>
        <v>4274.3310344827587</v>
      </c>
      <c r="BM196" s="56">
        <f t="shared" si="9"/>
        <v>7269.4592592592589</v>
      </c>
      <c r="BN196" s="58">
        <f t="shared" si="9"/>
        <v>11951.019417475729</v>
      </c>
      <c r="BO196" s="58">
        <f t="shared" si="9"/>
        <v>7477.8349514563106</v>
      </c>
      <c r="BP196" s="58">
        <f t="shared" si="9"/>
        <v>17059.086330935253</v>
      </c>
      <c r="BQ196" s="58">
        <f t="shared" si="9"/>
        <v>1225.8942307692307</v>
      </c>
      <c r="BR196" s="58">
        <f t="shared" si="9"/>
        <v>369.13461538461536</v>
      </c>
      <c r="BS196" s="58">
        <f t="shared" si="9"/>
        <v>1519.1151079136691</v>
      </c>
      <c r="BT196" s="58">
        <f t="shared" si="9"/>
        <v>726.56730769230774</v>
      </c>
      <c r="BU196" s="58">
        <f t="shared" si="9"/>
        <v>218.01923076923077</v>
      </c>
      <c r="BV196" s="58">
        <f t="shared" si="9"/>
        <v>822.48550724637676</v>
      </c>
      <c r="BW196" s="58">
        <f t="shared" si="9"/>
        <v>11639.13475177305</v>
      </c>
      <c r="BX196" s="58">
        <f t="shared" si="9"/>
        <v>10031.36170212766</v>
      </c>
      <c r="BY196" s="58">
        <f t="shared" si="9"/>
        <v>22.867132867132867</v>
      </c>
      <c r="BZ196" s="58">
        <f t="shared" si="9"/>
        <v>2.908450704225352</v>
      </c>
      <c r="CA196" s="58">
        <f t="shared" si="9"/>
        <v>29.630434782608695</v>
      </c>
      <c r="CB196" s="58">
        <f t="shared" si="9"/>
        <v>61.992753623188406</v>
      </c>
      <c r="CC196" s="58">
        <f t="shared" si="9"/>
        <v>19936.328467153286</v>
      </c>
      <c r="CD196" s="58">
        <f t="shared" si="9"/>
        <v>52.931034482758619</v>
      </c>
      <c r="CE196" s="59">
        <f t="shared" ref="CE196:ER196" si="10">AVERAGE(CE5:CE192)</f>
        <v>1867.3950617283951</v>
      </c>
      <c r="CF196" s="59">
        <f t="shared" si="10"/>
        <v>400.91358024691357</v>
      </c>
      <c r="CG196" s="59">
        <f t="shared" si="10"/>
        <v>1911.5683453237409</v>
      </c>
      <c r="CH196" s="59"/>
      <c r="CI196" s="162">
        <f t="shared" si="10"/>
        <v>0.56188288146296828</v>
      </c>
      <c r="CJ196" s="59">
        <f t="shared" si="10"/>
        <v>4793.9142857142861</v>
      </c>
      <c r="CK196" s="162">
        <f t="shared" si="10"/>
        <v>1.2458695345224191</v>
      </c>
      <c r="CL196" s="59">
        <f t="shared" si="10"/>
        <v>1090.0640000000001</v>
      </c>
      <c r="CM196" s="59">
        <f t="shared" si="10"/>
        <v>1319.2424242424242</v>
      </c>
      <c r="CN196" s="59">
        <f t="shared" si="10"/>
        <v>4579.278571428571</v>
      </c>
      <c r="CO196" s="59">
        <f t="shared" si="10"/>
        <v>1627.9548872180451</v>
      </c>
      <c r="CP196" s="59">
        <f t="shared" si="10"/>
        <v>10813.477777777778</v>
      </c>
      <c r="CQ196" s="59">
        <f t="shared" si="10"/>
        <v>9036.677777777777</v>
      </c>
      <c r="CR196" s="59">
        <f t="shared" si="10"/>
        <v>15310.801369863013</v>
      </c>
      <c r="CS196" s="59"/>
      <c r="CT196" s="59">
        <f t="shared" si="10"/>
        <v>305.82962962962961</v>
      </c>
      <c r="CU196" s="59">
        <f t="shared" si="10"/>
        <v>3162.1764705882351</v>
      </c>
      <c r="CV196" s="59">
        <f t="shared" si="10"/>
        <v>22164.24060150376</v>
      </c>
      <c r="CW196" s="162">
        <f t="shared" si="10"/>
        <v>4.4956856864519228</v>
      </c>
      <c r="CX196" s="162">
        <f t="shared" si="10"/>
        <v>16.992864588386198</v>
      </c>
      <c r="CY196" s="59">
        <f t="shared" si="10"/>
        <v>496.46099290780143</v>
      </c>
      <c r="CZ196" s="59">
        <f t="shared" si="10"/>
        <v>548.99290780141848</v>
      </c>
      <c r="DA196" s="59">
        <f t="shared" si="10"/>
        <v>9.6390977443609014</v>
      </c>
      <c r="DB196" s="59">
        <f t="shared" si="10"/>
        <v>6.1865671641791042</v>
      </c>
      <c r="DC196" s="59">
        <f t="shared" si="10"/>
        <v>1.9615384615384615</v>
      </c>
      <c r="DD196" s="59">
        <f t="shared" si="10"/>
        <v>9.9022556390977439</v>
      </c>
      <c r="DE196" s="59">
        <f t="shared" si="10"/>
        <v>2.8333333333333335</v>
      </c>
      <c r="DF196" s="59">
        <f t="shared" si="10"/>
        <v>27.708333333333332</v>
      </c>
      <c r="DG196" s="59">
        <f t="shared" si="10"/>
        <v>4.4488188976377954</v>
      </c>
      <c r="DH196" s="59">
        <f t="shared" si="10"/>
        <v>2.7716535433070866</v>
      </c>
      <c r="DI196" s="59">
        <f t="shared" si="10"/>
        <v>0.27868852459016391</v>
      </c>
      <c r="DJ196" s="59">
        <f t="shared" si="10"/>
        <v>1.3064516129032258</v>
      </c>
      <c r="DK196" s="59">
        <f t="shared" si="10"/>
        <v>2.2093023255813953</v>
      </c>
      <c r="DL196" s="59">
        <f t="shared" si="10"/>
        <v>9.7083333333333339</v>
      </c>
      <c r="DM196" s="59">
        <f t="shared" si="10"/>
        <v>8.0977443609022561</v>
      </c>
      <c r="DN196" s="59">
        <f t="shared" si="10"/>
        <v>6.2615384615384615</v>
      </c>
      <c r="DO196" s="59">
        <f t="shared" si="10"/>
        <v>2.6504065040650406</v>
      </c>
      <c r="DP196" s="59">
        <f t="shared" si="10"/>
        <v>16.456692913385826</v>
      </c>
      <c r="DQ196" s="59">
        <f t="shared" si="10"/>
        <v>5.0551181102362204</v>
      </c>
      <c r="DR196" s="59">
        <f t="shared" si="10"/>
        <v>34.368055555555557</v>
      </c>
      <c r="DS196" s="59">
        <f t="shared" si="10"/>
        <v>71.784722222222229</v>
      </c>
      <c r="DT196" s="59">
        <f t="shared" si="10"/>
        <v>134.44800000000001</v>
      </c>
      <c r="DU196" s="59">
        <f t="shared" si="10"/>
        <v>70.543307086614178</v>
      </c>
      <c r="DV196" s="59">
        <f t="shared" si="10"/>
        <v>13.254098360655737</v>
      </c>
      <c r="DW196" s="59">
        <f t="shared" si="10"/>
        <v>80.71653543307086</v>
      </c>
      <c r="DX196" s="59">
        <f t="shared" si="10"/>
        <v>62.224806201550386</v>
      </c>
      <c r="DY196" s="59">
        <f t="shared" si="10"/>
        <v>319.29370629370629</v>
      </c>
      <c r="DZ196" s="59">
        <f t="shared" si="10"/>
        <v>64.63636363636364</v>
      </c>
      <c r="EA196" s="59">
        <f t="shared" si="10"/>
        <v>59.529411764705884</v>
      </c>
      <c r="EB196" s="59">
        <f t="shared" si="10"/>
        <v>5.6120689655172411</v>
      </c>
      <c r="EC196" s="59">
        <f t="shared" si="10"/>
        <v>17.663793103448278</v>
      </c>
      <c r="ED196" s="59">
        <f t="shared" si="10"/>
        <v>62.286885245901637</v>
      </c>
      <c r="EE196" s="59">
        <f t="shared" si="10"/>
        <v>176.25174825174824</v>
      </c>
      <c r="EF196" s="59">
        <f t="shared" si="10"/>
        <v>132.32520325203251</v>
      </c>
      <c r="EG196" s="59">
        <f t="shared" si="10"/>
        <v>65.089430894308947</v>
      </c>
      <c r="EH196" s="59">
        <f t="shared" si="10"/>
        <v>14.382608695652173</v>
      </c>
      <c r="EI196" s="59">
        <f t="shared" si="10"/>
        <v>192.16935483870967</v>
      </c>
      <c r="EJ196" s="59">
        <f t="shared" si="10"/>
        <v>56.563025210084035</v>
      </c>
      <c r="EK196" s="59">
        <f t="shared" si="10"/>
        <v>397.84507042253523</v>
      </c>
      <c r="EL196" s="59">
        <f t="shared" si="10"/>
        <v>890.59440559440554</v>
      </c>
      <c r="EM196" s="162">
        <f t="shared" si="10"/>
        <v>0.30267045950047861</v>
      </c>
      <c r="EN196" s="59">
        <f t="shared" si="10"/>
        <v>13.741007194244604</v>
      </c>
      <c r="EO196" s="59">
        <f t="shared" si="10"/>
        <v>341.05072463768118</v>
      </c>
      <c r="EP196" s="59">
        <f t="shared" si="10"/>
        <v>45.299270072992698</v>
      </c>
      <c r="EQ196" s="59">
        <f t="shared" si="10"/>
        <v>429.74820143884892</v>
      </c>
      <c r="ER196" s="59">
        <f t="shared" si="10"/>
        <v>15.492753623188406</v>
      </c>
      <c r="ES196" s="59">
        <f t="shared" ref="ES196:EZ196" si="11">AVERAGE(ES5:ES192)</f>
        <v>30.230215827338128</v>
      </c>
      <c r="ET196" s="59">
        <f t="shared" si="11"/>
        <v>7.6449275362318838</v>
      </c>
      <c r="EU196" s="59">
        <f t="shared" si="11"/>
        <v>4.781021897810219</v>
      </c>
      <c r="EV196" s="59">
        <f t="shared" si="11"/>
        <v>5.8357142857142854</v>
      </c>
      <c r="EW196" s="59">
        <f t="shared" si="11"/>
        <v>67.125925925925927</v>
      </c>
      <c r="EX196" s="59">
        <f t="shared" si="11"/>
        <v>474.9568345323741</v>
      </c>
      <c r="EY196" s="59">
        <f t="shared" si="11"/>
        <v>3333.3771929824561</v>
      </c>
      <c r="EZ196" s="61">
        <f t="shared" si="11"/>
        <v>16938.345132743361</v>
      </c>
    </row>
    <row r="197" spans="1:156" s="2" customFormat="1" ht="12.75" customHeight="1" x14ac:dyDescent="0.2">
      <c r="A197" s="2" t="s">
        <v>563</v>
      </c>
      <c r="D197" s="51"/>
      <c r="E197" s="52">
        <f>MEDIAN(E5:E192)</f>
        <v>1866.5</v>
      </c>
      <c r="F197" s="52">
        <f t="shared" ref="F197:H197" si="12">MEDIAN(F5:F192)</f>
        <v>33</v>
      </c>
      <c r="G197" s="52">
        <f t="shared" si="12"/>
        <v>19</v>
      </c>
      <c r="H197" s="52">
        <f t="shared" si="12"/>
        <v>23</v>
      </c>
      <c r="I197" s="70">
        <f t="shared" ref="I197:O197" si="13">MEDIAN(I5:I192)</f>
        <v>52</v>
      </c>
      <c r="J197" s="70">
        <f t="shared" si="13"/>
        <v>19</v>
      </c>
      <c r="K197" s="70">
        <f t="shared" si="13"/>
        <v>23</v>
      </c>
      <c r="L197" s="70">
        <f t="shared" si="13"/>
        <v>33</v>
      </c>
      <c r="M197" s="70">
        <f t="shared" si="13"/>
        <v>371</v>
      </c>
      <c r="N197" s="70">
        <f t="shared" si="13"/>
        <v>0</v>
      </c>
      <c r="O197" s="70">
        <f t="shared" si="13"/>
        <v>293</v>
      </c>
      <c r="P197" s="70">
        <f t="shared" ref="P197:S197" si="14">MEDIAN(P5:P192)</f>
        <v>600</v>
      </c>
      <c r="Q197" s="70">
        <f t="shared" si="14"/>
        <v>169</v>
      </c>
      <c r="R197" s="70">
        <f t="shared" si="14"/>
        <v>25</v>
      </c>
      <c r="S197" s="70">
        <f t="shared" si="14"/>
        <v>2712.5</v>
      </c>
      <c r="T197" s="153">
        <f t="shared" ref="T197:CD197" si="15">MEDIAN(T5:T192)</f>
        <v>1.2039191856883877</v>
      </c>
      <c r="U197" s="52"/>
      <c r="V197" s="52"/>
      <c r="W197" s="71">
        <f t="shared" si="15"/>
        <v>0</v>
      </c>
      <c r="X197" s="71">
        <f t="shared" si="15"/>
        <v>18.5</v>
      </c>
      <c r="Y197" s="71">
        <f t="shared" si="15"/>
        <v>11.75</v>
      </c>
      <c r="Z197" s="71">
        <f t="shared" si="15"/>
        <v>38</v>
      </c>
      <c r="AA197" s="71">
        <f t="shared" si="15"/>
        <v>3.2</v>
      </c>
      <c r="AB197" s="71">
        <f t="shared" si="15"/>
        <v>50.4</v>
      </c>
      <c r="AC197" s="71">
        <f t="shared" si="15"/>
        <v>0</v>
      </c>
      <c r="AD197" s="71">
        <f t="shared" si="15"/>
        <v>5</v>
      </c>
      <c r="AE197" s="54">
        <f t="shared" si="15"/>
        <v>74944</v>
      </c>
      <c r="AF197" s="154">
        <f t="shared" si="15"/>
        <v>30.548068283917342</v>
      </c>
      <c r="AG197" s="54">
        <f t="shared" si="15"/>
        <v>0</v>
      </c>
      <c r="AH197" s="54">
        <f t="shared" si="15"/>
        <v>0</v>
      </c>
      <c r="AI197" s="54">
        <f t="shared" si="15"/>
        <v>0</v>
      </c>
      <c r="AJ197" s="72"/>
      <c r="AK197" s="54">
        <f t="shared" si="15"/>
        <v>10110.5</v>
      </c>
      <c r="AL197" s="54">
        <f t="shared" si="15"/>
        <v>10313</v>
      </c>
      <c r="AM197" s="54">
        <f t="shared" si="15"/>
        <v>90340</v>
      </c>
      <c r="AN197" s="54">
        <f t="shared" si="15"/>
        <v>0</v>
      </c>
      <c r="AO197" s="54">
        <f t="shared" si="15"/>
        <v>93843</v>
      </c>
      <c r="AP197" s="54">
        <f t="shared" si="15"/>
        <v>200</v>
      </c>
      <c r="AQ197" s="54">
        <f t="shared" si="15"/>
        <v>520</v>
      </c>
      <c r="AR197" s="54">
        <f t="shared" si="15"/>
        <v>1500</v>
      </c>
      <c r="AS197" s="54">
        <f t="shared" si="15"/>
        <v>2020</v>
      </c>
      <c r="AT197" s="54">
        <f t="shared" si="15"/>
        <v>0</v>
      </c>
      <c r="AU197" s="155">
        <f t="shared" si="15"/>
        <v>0</v>
      </c>
      <c r="AV197" s="155">
        <f t="shared" si="15"/>
        <v>0</v>
      </c>
      <c r="AW197" s="155">
        <f t="shared" si="15"/>
        <v>0</v>
      </c>
      <c r="AX197" s="155">
        <f t="shared" si="15"/>
        <v>0</v>
      </c>
      <c r="AY197" s="155">
        <f t="shared" si="15"/>
        <v>0</v>
      </c>
      <c r="AZ197" s="56">
        <f t="shared" si="15"/>
        <v>7905.5</v>
      </c>
      <c r="BA197" s="56">
        <f t="shared" si="15"/>
        <v>945</v>
      </c>
      <c r="BB197" s="56">
        <f t="shared" si="15"/>
        <v>746.5</v>
      </c>
      <c r="BC197" s="56">
        <f t="shared" si="15"/>
        <v>8823</v>
      </c>
      <c r="BD197" s="56"/>
      <c r="BE197" s="156">
        <f t="shared" si="15"/>
        <v>3.6174946866457134</v>
      </c>
      <c r="BF197" s="56">
        <f t="shared" si="15"/>
        <v>51721</v>
      </c>
      <c r="BG197" s="56">
        <f t="shared" si="15"/>
        <v>7289</v>
      </c>
      <c r="BH197" s="56">
        <f t="shared" si="15"/>
        <v>57409</v>
      </c>
      <c r="BI197" s="56"/>
      <c r="BJ197" s="56">
        <f t="shared" si="15"/>
        <v>19596</v>
      </c>
      <c r="BK197" s="56">
        <f t="shared" si="15"/>
        <v>86138.5</v>
      </c>
      <c r="BL197" s="56">
        <f t="shared" si="15"/>
        <v>1500</v>
      </c>
      <c r="BM197" s="56">
        <f t="shared" si="15"/>
        <v>0</v>
      </c>
      <c r="BN197" s="58">
        <f t="shared" si="15"/>
        <v>8053</v>
      </c>
      <c r="BO197" s="58">
        <f t="shared" si="15"/>
        <v>5707</v>
      </c>
      <c r="BP197" s="58">
        <f t="shared" si="15"/>
        <v>11809</v>
      </c>
      <c r="BQ197" s="58">
        <f t="shared" si="15"/>
        <v>887</v>
      </c>
      <c r="BR197" s="58">
        <f t="shared" si="15"/>
        <v>284.5</v>
      </c>
      <c r="BS197" s="58">
        <f t="shared" si="15"/>
        <v>1118</v>
      </c>
      <c r="BT197" s="58">
        <f t="shared" si="15"/>
        <v>426</v>
      </c>
      <c r="BU197" s="58">
        <f t="shared" si="15"/>
        <v>127.5</v>
      </c>
      <c r="BV197" s="58">
        <f t="shared" si="15"/>
        <v>493.5</v>
      </c>
      <c r="BW197" s="58">
        <f t="shared" si="15"/>
        <v>13158</v>
      </c>
      <c r="BX197" s="58">
        <f t="shared" si="15"/>
        <v>10598</v>
      </c>
      <c r="BY197" s="58">
        <f t="shared" si="15"/>
        <v>10</v>
      </c>
      <c r="BZ197" s="58">
        <f t="shared" si="15"/>
        <v>0</v>
      </c>
      <c r="CA197" s="58">
        <f t="shared" si="15"/>
        <v>13</v>
      </c>
      <c r="CB197" s="58">
        <f t="shared" si="15"/>
        <v>29</v>
      </c>
      <c r="CC197" s="58">
        <f t="shared" si="15"/>
        <v>14480</v>
      </c>
      <c r="CD197" s="58">
        <f t="shared" si="15"/>
        <v>52</v>
      </c>
      <c r="CE197" s="59">
        <f t="shared" ref="CE197:ER197" si="16">MEDIAN(CE5:CE192)</f>
        <v>1120</v>
      </c>
      <c r="CF197" s="59">
        <f t="shared" si="16"/>
        <v>232</v>
      </c>
      <c r="CG197" s="59">
        <f t="shared" si="16"/>
        <v>1095</v>
      </c>
      <c r="CH197" s="59"/>
      <c r="CI197" s="162">
        <f t="shared" si="16"/>
        <v>0.49240555627677529</v>
      </c>
      <c r="CJ197" s="59">
        <f t="shared" si="16"/>
        <v>1571</v>
      </c>
      <c r="CK197" s="162">
        <f t="shared" si="16"/>
        <v>0.71568327728523384</v>
      </c>
      <c r="CL197" s="59">
        <f t="shared" si="16"/>
        <v>354</v>
      </c>
      <c r="CM197" s="59">
        <f t="shared" si="16"/>
        <v>318</v>
      </c>
      <c r="CN197" s="59">
        <f t="shared" si="16"/>
        <v>1528</v>
      </c>
      <c r="CO197" s="59">
        <f t="shared" si="16"/>
        <v>38</v>
      </c>
      <c r="CP197" s="59">
        <f t="shared" si="16"/>
        <v>4256.5</v>
      </c>
      <c r="CQ197" s="59">
        <f t="shared" si="16"/>
        <v>3476</v>
      </c>
      <c r="CR197" s="59">
        <f t="shared" si="16"/>
        <v>6120.5</v>
      </c>
      <c r="CS197" s="59"/>
      <c r="CT197" s="59">
        <f t="shared" si="16"/>
        <v>23</v>
      </c>
      <c r="CU197" s="59">
        <f t="shared" si="16"/>
        <v>378</v>
      </c>
      <c r="CV197" s="59">
        <f t="shared" si="16"/>
        <v>10257</v>
      </c>
      <c r="CW197" s="162">
        <f t="shared" si="16"/>
        <v>3.3339954144484985</v>
      </c>
      <c r="CX197" s="162">
        <f t="shared" si="16"/>
        <v>3.7715033666124915</v>
      </c>
      <c r="CY197" s="59">
        <f t="shared" si="16"/>
        <v>181</v>
      </c>
      <c r="CZ197" s="59">
        <f t="shared" si="16"/>
        <v>261</v>
      </c>
      <c r="DA197" s="59">
        <f t="shared" si="16"/>
        <v>1</v>
      </c>
      <c r="DB197" s="59">
        <f t="shared" si="16"/>
        <v>1</v>
      </c>
      <c r="DC197" s="59">
        <f t="shared" si="16"/>
        <v>0</v>
      </c>
      <c r="DD197" s="59">
        <f t="shared" si="16"/>
        <v>1</v>
      </c>
      <c r="DE197" s="59">
        <f t="shared" si="16"/>
        <v>1</v>
      </c>
      <c r="DF197" s="59">
        <f t="shared" si="16"/>
        <v>12</v>
      </c>
      <c r="DG197" s="59">
        <f t="shared" si="16"/>
        <v>0</v>
      </c>
      <c r="DH197" s="59">
        <f t="shared" si="16"/>
        <v>0</v>
      </c>
      <c r="DI197" s="59">
        <f t="shared" si="16"/>
        <v>0</v>
      </c>
      <c r="DJ197" s="59">
        <f t="shared" si="16"/>
        <v>0</v>
      </c>
      <c r="DK197" s="59">
        <f t="shared" si="16"/>
        <v>0</v>
      </c>
      <c r="DL197" s="59">
        <f t="shared" si="16"/>
        <v>2</v>
      </c>
      <c r="DM197" s="59">
        <f t="shared" si="16"/>
        <v>0</v>
      </c>
      <c r="DN197" s="59">
        <f t="shared" si="16"/>
        <v>0</v>
      </c>
      <c r="DO197" s="59">
        <f t="shared" si="16"/>
        <v>0</v>
      </c>
      <c r="DP197" s="59">
        <f t="shared" si="16"/>
        <v>1</v>
      </c>
      <c r="DQ197" s="59">
        <f t="shared" si="16"/>
        <v>0</v>
      </c>
      <c r="DR197" s="59">
        <f t="shared" si="16"/>
        <v>10</v>
      </c>
      <c r="DS197" s="59">
        <f t="shared" si="16"/>
        <v>38</v>
      </c>
      <c r="DT197" s="59">
        <f t="shared" si="16"/>
        <v>13</v>
      </c>
      <c r="DU197" s="59">
        <f t="shared" si="16"/>
        <v>9</v>
      </c>
      <c r="DV197" s="59">
        <f t="shared" si="16"/>
        <v>0</v>
      </c>
      <c r="DW197" s="59">
        <f t="shared" si="16"/>
        <v>13</v>
      </c>
      <c r="DX197" s="59">
        <f t="shared" si="16"/>
        <v>4</v>
      </c>
      <c r="DY197" s="59">
        <f t="shared" si="16"/>
        <v>127</v>
      </c>
      <c r="DZ197" s="59">
        <f t="shared" si="16"/>
        <v>0</v>
      </c>
      <c r="EA197" s="59">
        <f t="shared" si="16"/>
        <v>0</v>
      </c>
      <c r="EB197" s="59">
        <f t="shared" si="16"/>
        <v>0</v>
      </c>
      <c r="EC197" s="59">
        <f t="shared" si="16"/>
        <v>0</v>
      </c>
      <c r="ED197" s="59">
        <f t="shared" si="16"/>
        <v>0</v>
      </c>
      <c r="EE197" s="59">
        <f t="shared" si="16"/>
        <v>19</v>
      </c>
      <c r="EF197" s="59">
        <f t="shared" si="16"/>
        <v>0</v>
      </c>
      <c r="EG197" s="59">
        <f t="shared" si="16"/>
        <v>0</v>
      </c>
      <c r="EH197" s="59">
        <f t="shared" si="16"/>
        <v>0</v>
      </c>
      <c r="EI197" s="59">
        <f t="shared" si="16"/>
        <v>18.5</v>
      </c>
      <c r="EJ197" s="59">
        <f t="shared" si="16"/>
        <v>0</v>
      </c>
      <c r="EK197" s="59">
        <f t="shared" si="16"/>
        <v>84</v>
      </c>
      <c r="EL197" s="59">
        <f t="shared" si="16"/>
        <v>415</v>
      </c>
      <c r="EM197" s="162">
        <f t="shared" si="16"/>
        <v>0.14403633663798751</v>
      </c>
      <c r="EN197" s="59">
        <f t="shared" si="16"/>
        <v>1</v>
      </c>
      <c r="EO197" s="59">
        <f t="shared" si="16"/>
        <v>0</v>
      </c>
      <c r="EP197" s="59">
        <f t="shared" si="16"/>
        <v>10</v>
      </c>
      <c r="EQ197" s="59">
        <f t="shared" si="16"/>
        <v>120</v>
      </c>
      <c r="ER197" s="59">
        <f t="shared" si="16"/>
        <v>1</v>
      </c>
      <c r="ES197" s="59">
        <f t="shared" ref="ES197:EZ197" si="17">MEDIAN(ES5:ES192)</f>
        <v>5</v>
      </c>
      <c r="ET197" s="59">
        <f t="shared" si="17"/>
        <v>0</v>
      </c>
      <c r="EU197" s="59">
        <f t="shared" si="17"/>
        <v>0</v>
      </c>
      <c r="EV197" s="59">
        <f t="shared" si="17"/>
        <v>5</v>
      </c>
      <c r="EW197" s="59">
        <f t="shared" si="17"/>
        <v>6</v>
      </c>
      <c r="EX197" s="59">
        <f t="shared" si="17"/>
        <v>99</v>
      </c>
      <c r="EY197" s="59">
        <f t="shared" si="17"/>
        <v>1325</v>
      </c>
      <c r="EZ197" s="61">
        <f t="shared" si="17"/>
        <v>4233</v>
      </c>
    </row>
  </sheetData>
  <autoFilter ref="A4:IM4" xr:uid="{00000000-0001-0000-0000-000000000000}">
    <sortState xmlns:xlrd2="http://schemas.microsoft.com/office/spreadsheetml/2017/richdata2" ref="A5:EZ192">
      <sortCondition ref="A4"/>
    </sortState>
  </autoFilter>
  <sortState xmlns:xlrd2="http://schemas.microsoft.com/office/spreadsheetml/2017/richdata2" ref="A154:EZ192">
    <sortCondition ref="A154:A192"/>
  </sortState>
  <mergeCells count="8">
    <mergeCell ref="CE3:EZ3"/>
    <mergeCell ref="A2:C2"/>
    <mergeCell ref="D3:V3"/>
    <mergeCell ref="W3:AD3"/>
    <mergeCell ref="AE3:AT3"/>
    <mergeCell ref="AU3:AY3"/>
    <mergeCell ref="AZ3:BM3"/>
    <mergeCell ref="BN3:CD3"/>
  </mergeCells>
  <conditionalFormatting sqref="BC1:BD1048576">
    <cfRule type="duplicateValues" dxfId="3" priority="4"/>
  </conditionalFormatting>
  <conditionalFormatting sqref="BH1:BI1048576">
    <cfRule type="duplicateValues" dxfId="2" priority="3"/>
  </conditionalFormatting>
  <conditionalFormatting sqref="CG1:CH1048576">
    <cfRule type="duplicateValues" dxfId="1" priority="2"/>
  </conditionalFormatting>
  <conditionalFormatting sqref="CR1:CS1048576">
    <cfRule type="duplicateValues" dxfId="0" priority="1"/>
  </conditionalFormatting>
  <pageMargins left="0.75" right="0.75" top="1" bottom="1" header="0.5" footer="0.5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A0CA0-B0C1-4381-AA33-4A729073BF52}">
  <sheetPr>
    <tabColor theme="9" tint="0.39997558519241921"/>
  </sheetPr>
  <dimension ref="A1:EV63"/>
  <sheetViews>
    <sheetView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EI7" sqref="EI5:EI7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2851562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0.85546875" style="161" bestFit="1" customWidth="1"/>
    <col min="78" max="78" width="14.7109375" style="161" customWidth="1"/>
    <col min="79" max="79" width="11.42578125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2.42578125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83" t="s">
        <v>1</v>
      </c>
      <c r="B2" s="184"/>
      <c r="C2" s="184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185</v>
      </c>
      <c r="B5" s="1" t="s">
        <v>186</v>
      </c>
      <c r="C5" s="1" t="s">
        <v>187</v>
      </c>
      <c r="D5" s="15" t="s">
        <v>162</v>
      </c>
      <c r="E5" s="16">
        <v>1833</v>
      </c>
      <c r="F5" s="17">
        <v>36</v>
      </c>
      <c r="G5" s="17">
        <v>16</v>
      </c>
      <c r="H5" s="17">
        <v>36</v>
      </c>
      <c r="I5" s="18">
        <v>52</v>
      </c>
      <c r="J5" s="18">
        <v>16</v>
      </c>
      <c r="K5" s="18">
        <v>36</v>
      </c>
      <c r="L5" s="18">
        <v>36</v>
      </c>
      <c r="M5" s="16">
        <v>1152</v>
      </c>
      <c r="N5" s="18">
        <v>0</v>
      </c>
      <c r="O5" s="18">
        <v>512</v>
      </c>
      <c r="P5" s="16">
        <v>1152</v>
      </c>
      <c r="Q5" s="18"/>
      <c r="R5" s="17"/>
      <c r="S5" s="16">
        <v>3240</v>
      </c>
      <c r="T5" s="19">
        <f>S5/E5</f>
        <v>1.76759410801964</v>
      </c>
      <c r="U5" s="20" t="s">
        <v>163</v>
      </c>
      <c r="V5" s="20" t="s">
        <v>164</v>
      </c>
      <c r="W5" s="21">
        <v>0</v>
      </c>
      <c r="X5" s="21">
        <v>36</v>
      </c>
      <c r="Y5" s="21">
        <v>21</v>
      </c>
      <c r="Z5" s="21">
        <v>57.199999999999996</v>
      </c>
      <c r="AA5" s="21">
        <v>0</v>
      </c>
      <c r="AB5" s="21">
        <v>57.199999999999996</v>
      </c>
      <c r="AC5" s="22">
        <v>0</v>
      </c>
      <c r="AD5" s="21">
        <v>15</v>
      </c>
      <c r="AE5" s="23">
        <v>59720</v>
      </c>
      <c r="AF5" s="24">
        <f>AE5/E5</f>
        <v>32.58046917621386</v>
      </c>
      <c r="AG5" s="25">
        <v>0</v>
      </c>
      <c r="AH5" s="25">
        <v>0</v>
      </c>
      <c r="AI5" s="25">
        <v>0</v>
      </c>
      <c r="AJ5" s="26" t="s">
        <v>181</v>
      </c>
      <c r="AK5" s="25">
        <v>15881</v>
      </c>
      <c r="AL5" s="23">
        <v>15881</v>
      </c>
      <c r="AM5" s="23">
        <f>AE5+AL5</f>
        <v>75601</v>
      </c>
      <c r="AN5" s="25">
        <v>0</v>
      </c>
      <c r="AO5" s="23">
        <f>AM5+AN5</f>
        <v>75601</v>
      </c>
      <c r="AP5" s="25">
        <v>200</v>
      </c>
      <c r="AQ5" s="23">
        <v>5000</v>
      </c>
      <c r="AR5" s="25">
        <v>2164</v>
      </c>
      <c r="AS5" s="25">
        <v>7364</v>
      </c>
      <c r="AT5" s="25">
        <v>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8"/>
      <c r="BA5" s="28"/>
      <c r="BB5" s="28"/>
      <c r="BC5" s="28">
        <v>3223</v>
      </c>
      <c r="BD5" s="29">
        <f>BC5/E5</f>
        <v>1.7583196944899073</v>
      </c>
      <c r="BE5" s="28"/>
      <c r="BF5" s="28"/>
      <c r="BG5" s="28">
        <v>59720</v>
      </c>
      <c r="BH5" s="28">
        <v>10090</v>
      </c>
      <c r="BI5" s="28">
        <v>73033</v>
      </c>
      <c r="BJ5" s="30">
        <v>7364</v>
      </c>
      <c r="BK5" s="30">
        <v>0</v>
      </c>
      <c r="BL5" s="32"/>
      <c r="BM5" s="32"/>
      <c r="BN5" s="32">
        <v>8693</v>
      </c>
      <c r="BO5" s="32"/>
      <c r="BP5" s="32"/>
      <c r="BQ5" s="32">
        <v>663</v>
      </c>
      <c r="BR5" s="32"/>
      <c r="BS5" s="32"/>
      <c r="BT5" s="32">
        <v>271</v>
      </c>
      <c r="BU5" s="32">
        <v>12598</v>
      </c>
      <c r="BV5" s="32">
        <v>9097</v>
      </c>
      <c r="BW5" s="32">
        <v>0</v>
      </c>
      <c r="BX5" s="32">
        <v>0</v>
      </c>
      <c r="BY5" s="32">
        <v>3</v>
      </c>
      <c r="BZ5" s="32">
        <v>51</v>
      </c>
      <c r="CA5" s="32">
        <v>9678</v>
      </c>
      <c r="CB5" s="32">
        <v>52</v>
      </c>
      <c r="CC5" s="34"/>
      <c r="CD5" s="34"/>
      <c r="CE5" s="34">
        <v>852</v>
      </c>
      <c r="CF5" s="35">
        <f>CE5/E5</f>
        <v>0.46481178396072015</v>
      </c>
      <c r="CG5" s="36">
        <v>5754</v>
      </c>
      <c r="CH5" s="35">
        <f>CG5/E5</f>
        <v>3.1391162029459903</v>
      </c>
      <c r="CI5" s="34">
        <v>625</v>
      </c>
      <c r="CJ5" s="36">
        <v>1092</v>
      </c>
      <c r="CK5" s="36">
        <v>538</v>
      </c>
      <c r="CL5" s="36">
        <v>206</v>
      </c>
      <c r="CM5" s="37">
        <v>3762</v>
      </c>
      <c r="CN5" s="34">
        <v>846</v>
      </c>
      <c r="CO5" s="36">
        <v>4608</v>
      </c>
      <c r="CP5" s="34">
        <v>322</v>
      </c>
      <c r="CQ5" s="34">
        <v>0</v>
      </c>
      <c r="CR5" s="36">
        <v>5352</v>
      </c>
      <c r="CS5" s="35">
        <f>CR5/E5</f>
        <v>2.9198036006546646</v>
      </c>
      <c r="CT5" s="35">
        <f>CR5/CG5</f>
        <v>0.93013555787278412</v>
      </c>
      <c r="CU5" s="34">
        <v>73</v>
      </c>
      <c r="CV5" s="34">
        <v>32</v>
      </c>
      <c r="CW5" s="34">
        <v>10</v>
      </c>
      <c r="CX5" s="34">
        <v>16</v>
      </c>
      <c r="CY5" s="34">
        <v>0</v>
      </c>
      <c r="CZ5" s="34">
        <v>224</v>
      </c>
      <c r="DA5" s="34">
        <v>0</v>
      </c>
      <c r="DB5" s="34">
        <v>250</v>
      </c>
      <c r="DC5" s="34">
        <v>0</v>
      </c>
      <c r="DD5" s="34">
        <v>0</v>
      </c>
      <c r="DE5" s="34">
        <v>0</v>
      </c>
      <c r="DF5" s="34">
        <v>0</v>
      </c>
      <c r="DG5" s="34">
        <v>1</v>
      </c>
      <c r="DH5" s="34">
        <v>1</v>
      </c>
      <c r="DI5" s="34">
        <v>17</v>
      </c>
      <c r="DJ5" s="34">
        <v>0</v>
      </c>
      <c r="DK5" s="34">
        <v>0</v>
      </c>
      <c r="DL5" s="34">
        <v>0</v>
      </c>
      <c r="DM5" s="34">
        <v>0</v>
      </c>
      <c r="DN5" s="34">
        <v>17</v>
      </c>
      <c r="DO5" s="34">
        <v>268</v>
      </c>
      <c r="DP5" s="34">
        <v>130</v>
      </c>
      <c r="DQ5" s="34">
        <v>128</v>
      </c>
      <c r="DR5" s="34">
        <v>0</v>
      </c>
      <c r="DS5" s="34">
        <v>543</v>
      </c>
      <c r="DT5" s="34">
        <v>0</v>
      </c>
      <c r="DU5" s="34">
        <v>801</v>
      </c>
      <c r="DV5" s="34">
        <v>0</v>
      </c>
      <c r="DW5" s="34">
        <v>0</v>
      </c>
      <c r="DX5" s="34">
        <v>0</v>
      </c>
      <c r="DY5" s="34">
        <v>0</v>
      </c>
      <c r="DZ5" s="34">
        <v>45</v>
      </c>
      <c r="EA5" s="34">
        <v>45</v>
      </c>
      <c r="EB5" s="34">
        <v>757</v>
      </c>
      <c r="EC5" s="34">
        <v>0</v>
      </c>
      <c r="ED5" s="34">
        <v>0</v>
      </c>
      <c r="EE5" s="34">
        <v>0</v>
      </c>
      <c r="EF5" s="34">
        <v>0</v>
      </c>
      <c r="EG5" s="34">
        <v>757</v>
      </c>
      <c r="EH5" s="34">
        <v>1603</v>
      </c>
      <c r="EI5" s="38">
        <f>EH5/E5</f>
        <v>0.87452264048008732</v>
      </c>
      <c r="EJ5" s="34">
        <v>0</v>
      </c>
      <c r="EK5" s="34">
        <v>0</v>
      </c>
      <c r="EL5" s="34">
        <v>12</v>
      </c>
      <c r="EM5" s="34">
        <v>25</v>
      </c>
      <c r="EN5" s="34">
        <v>104</v>
      </c>
      <c r="EO5" s="34">
        <v>10</v>
      </c>
      <c r="EP5" s="34">
        <v>0</v>
      </c>
      <c r="EQ5" s="34">
        <v>0</v>
      </c>
      <c r="ER5" s="34">
        <v>7</v>
      </c>
      <c r="ES5" s="34">
        <v>78</v>
      </c>
      <c r="ET5" s="37">
        <v>1124</v>
      </c>
      <c r="EU5" s="34">
        <v>740</v>
      </c>
      <c r="EV5" s="44">
        <v>0</v>
      </c>
    </row>
    <row r="6" spans="1:152" s="1" customFormat="1" x14ac:dyDescent="0.2">
      <c r="A6" s="1" t="s">
        <v>484</v>
      </c>
      <c r="B6" s="1" t="s">
        <v>485</v>
      </c>
      <c r="C6" s="1" t="s">
        <v>231</v>
      </c>
      <c r="D6" s="15" t="s">
        <v>162</v>
      </c>
      <c r="E6" s="16">
        <v>16329</v>
      </c>
      <c r="F6" s="17">
        <v>48</v>
      </c>
      <c r="G6" s="17">
        <v>4</v>
      </c>
      <c r="H6" s="17">
        <v>48</v>
      </c>
      <c r="I6" s="17"/>
      <c r="J6" s="17"/>
      <c r="K6" s="17"/>
      <c r="L6" s="17"/>
      <c r="M6" s="17"/>
      <c r="N6" s="17"/>
      <c r="O6" s="17"/>
      <c r="P6" s="17"/>
      <c r="Q6" s="17">
        <v>0</v>
      </c>
      <c r="R6" s="17">
        <v>0</v>
      </c>
      <c r="S6" s="16">
        <v>20000</v>
      </c>
      <c r="T6" s="19">
        <f>S6/E6</f>
        <v>1.2248147467695512</v>
      </c>
      <c r="U6" s="20" t="s">
        <v>171</v>
      </c>
      <c r="V6" s="20" t="s">
        <v>172</v>
      </c>
      <c r="W6" s="21">
        <v>80</v>
      </c>
      <c r="X6" s="21">
        <v>114</v>
      </c>
      <c r="Y6" s="21">
        <v>40</v>
      </c>
      <c r="Z6" s="21">
        <v>234</v>
      </c>
      <c r="AA6" s="21">
        <v>71.2</v>
      </c>
      <c r="AB6" s="21">
        <v>305.2</v>
      </c>
      <c r="AC6" s="22"/>
      <c r="AD6" s="22"/>
      <c r="AE6" s="23">
        <v>414050</v>
      </c>
      <c r="AF6" s="24">
        <f>AE6/E6</f>
        <v>25.356727294996631</v>
      </c>
      <c r="AG6" s="26"/>
      <c r="AH6" s="26"/>
      <c r="AI6" s="26"/>
      <c r="AJ6" s="26"/>
      <c r="AK6" s="26"/>
      <c r="AL6" s="23">
        <v>1032335</v>
      </c>
      <c r="AM6" s="23"/>
      <c r="AN6" s="26"/>
      <c r="AO6" s="23"/>
      <c r="AP6" s="26"/>
      <c r="AQ6" s="23"/>
      <c r="AR6" s="26"/>
      <c r="AS6" s="26"/>
      <c r="AT6" s="26"/>
      <c r="AU6" s="40"/>
      <c r="AV6" s="40"/>
      <c r="AW6" s="40"/>
      <c r="AX6" s="40"/>
      <c r="AY6" s="40"/>
      <c r="AZ6" s="28">
        <v>38951</v>
      </c>
      <c r="BA6" s="28">
        <v>4218</v>
      </c>
      <c r="BB6" s="28">
        <v>2044</v>
      </c>
      <c r="BC6" s="28">
        <v>45213</v>
      </c>
      <c r="BD6" s="29">
        <f>BC6/E6</f>
        <v>2.7688774572845856</v>
      </c>
      <c r="BE6" s="28">
        <v>325784</v>
      </c>
      <c r="BF6" s="28">
        <v>68436</v>
      </c>
      <c r="BG6" s="28">
        <v>394220</v>
      </c>
      <c r="BH6" s="28">
        <v>122395</v>
      </c>
      <c r="BI6" s="28">
        <v>561828</v>
      </c>
      <c r="BJ6" s="41"/>
      <c r="BK6" s="41"/>
      <c r="BL6" s="32"/>
      <c r="BM6" s="32"/>
      <c r="BN6" s="32"/>
      <c r="BO6" s="32"/>
      <c r="BP6" s="32"/>
      <c r="BQ6" s="32"/>
      <c r="BR6" s="32"/>
      <c r="BS6" s="32"/>
      <c r="BT6" s="32"/>
      <c r="BU6" s="43">
        <v>13978</v>
      </c>
      <c r="BV6" s="32">
        <v>10116</v>
      </c>
      <c r="BW6" s="32"/>
      <c r="BX6" s="32"/>
      <c r="BY6" s="32"/>
      <c r="BZ6" s="32"/>
      <c r="CA6" s="32">
        <v>53451</v>
      </c>
      <c r="CB6" s="32"/>
      <c r="CC6" s="36"/>
      <c r="CD6" s="36"/>
      <c r="CE6" s="36"/>
      <c r="CF6" s="35"/>
      <c r="CG6" s="36">
        <v>10000</v>
      </c>
      <c r="CH6" s="35"/>
      <c r="CI6" s="36"/>
      <c r="CJ6" s="36">
        <v>1000</v>
      </c>
      <c r="CK6" s="36">
        <v>10822</v>
      </c>
      <c r="CL6" s="36"/>
      <c r="CM6" s="36"/>
      <c r="CN6" s="36"/>
      <c r="CO6" s="36">
        <v>32102</v>
      </c>
      <c r="CP6" s="36"/>
      <c r="CQ6" s="36"/>
      <c r="CR6" s="36"/>
      <c r="CS6" s="35"/>
      <c r="CT6" s="35"/>
      <c r="CU6" s="36"/>
      <c r="CV6" s="36"/>
      <c r="CW6" s="36"/>
      <c r="CX6" s="36"/>
      <c r="CY6" s="36"/>
      <c r="CZ6" s="36"/>
      <c r="DA6" s="36"/>
      <c r="DB6" s="34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4"/>
      <c r="DO6" s="36"/>
      <c r="DP6" s="36"/>
      <c r="DQ6" s="36"/>
      <c r="DR6" s="36"/>
      <c r="DS6" s="36"/>
      <c r="DT6" s="36"/>
      <c r="DU6" s="34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4"/>
      <c r="EH6" s="34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42"/>
    </row>
    <row r="7" spans="1:152" s="1" customFormat="1" x14ac:dyDescent="0.2">
      <c r="A7" s="1" t="s">
        <v>191</v>
      </c>
      <c r="B7" s="1" t="s">
        <v>192</v>
      </c>
      <c r="C7" s="1" t="s">
        <v>193</v>
      </c>
      <c r="D7" s="15" t="s">
        <v>162</v>
      </c>
      <c r="E7" s="16">
        <v>2572</v>
      </c>
      <c r="F7" s="17">
        <v>42</v>
      </c>
      <c r="G7" s="17">
        <v>10</v>
      </c>
      <c r="H7" s="17">
        <v>29</v>
      </c>
      <c r="I7" s="18">
        <v>52</v>
      </c>
      <c r="J7" s="18">
        <v>10</v>
      </c>
      <c r="K7" s="18">
        <v>29</v>
      </c>
      <c r="L7" s="18">
        <v>42</v>
      </c>
      <c r="M7" s="18">
        <v>504</v>
      </c>
      <c r="N7" s="18">
        <v>196</v>
      </c>
      <c r="O7" s="18">
        <v>84</v>
      </c>
      <c r="P7" s="18">
        <v>700</v>
      </c>
      <c r="Q7" s="18"/>
      <c r="R7" s="18"/>
      <c r="S7" s="16">
        <v>2750</v>
      </c>
      <c r="T7" s="19">
        <f>S7/E7</f>
        <v>1.0692068429237946</v>
      </c>
      <c r="U7" s="20" t="s">
        <v>163</v>
      </c>
      <c r="V7" s="20" t="s">
        <v>164</v>
      </c>
      <c r="W7" s="21">
        <v>0</v>
      </c>
      <c r="X7" s="21">
        <v>25</v>
      </c>
      <c r="Y7" s="21">
        <v>0</v>
      </c>
      <c r="Z7" s="21">
        <v>25.2</v>
      </c>
      <c r="AA7" s="21">
        <v>44</v>
      </c>
      <c r="AB7" s="21">
        <v>69.2</v>
      </c>
      <c r="AC7" s="22">
        <v>0</v>
      </c>
      <c r="AD7" s="22">
        <v>0</v>
      </c>
      <c r="AE7" s="23">
        <v>40000</v>
      </c>
      <c r="AF7" s="24">
        <f>AE7/E7</f>
        <v>15.552099533437014</v>
      </c>
      <c r="AG7" s="25">
        <v>0</v>
      </c>
      <c r="AH7" s="25">
        <v>0</v>
      </c>
      <c r="AI7" s="25">
        <v>0</v>
      </c>
      <c r="AJ7" s="26" t="s">
        <v>181</v>
      </c>
      <c r="AK7" s="25">
        <v>6029</v>
      </c>
      <c r="AL7" s="23">
        <v>6029</v>
      </c>
      <c r="AM7" s="23">
        <f>AE7+AL7</f>
        <v>46029</v>
      </c>
      <c r="AN7" s="25">
        <v>17918</v>
      </c>
      <c r="AO7" s="23">
        <f>AM7+AN7</f>
        <v>63947</v>
      </c>
      <c r="AP7" s="25">
        <v>200</v>
      </c>
      <c r="AQ7" s="23">
        <v>2099</v>
      </c>
      <c r="AR7" s="25">
        <v>1234</v>
      </c>
      <c r="AS7" s="25">
        <v>3533</v>
      </c>
      <c r="AT7" s="25">
        <v>2394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8">
        <v>2229</v>
      </c>
      <c r="BA7" s="28">
        <v>631</v>
      </c>
      <c r="BB7" s="28">
        <v>643</v>
      </c>
      <c r="BC7" s="28">
        <v>3503</v>
      </c>
      <c r="BD7" s="29">
        <f>BC7/E7</f>
        <v>1.3619751166407466</v>
      </c>
      <c r="BE7" s="28">
        <v>41933</v>
      </c>
      <c r="BF7" s="28">
        <v>3327</v>
      </c>
      <c r="BG7" s="28">
        <v>45260</v>
      </c>
      <c r="BH7" s="28">
        <v>15472</v>
      </c>
      <c r="BI7" s="28">
        <v>64235</v>
      </c>
      <c r="BJ7" s="30">
        <v>4838</v>
      </c>
      <c r="BK7" s="30">
        <v>0</v>
      </c>
      <c r="BL7" s="32">
        <v>7780</v>
      </c>
      <c r="BM7" s="32">
        <v>3918</v>
      </c>
      <c r="BN7" s="32">
        <v>11698</v>
      </c>
      <c r="BO7" s="32">
        <v>1315</v>
      </c>
      <c r="BP7" s="32">
        <v>296</v>
      </c>
      <c r="BQ7" s="32">
        <v>1611</v>
      </c>
      <c r="BR7" s="32">
        <v>141</v>
      </c>
      <c r="BS7" s="32">
        <v>25</v>
      </c>
      <c r="BT7" s="32">
        <v>166</v>
      </c>
      <c r="BU7" s="32">
        <v>12598</v>
      </c>
      <c r="BV7" s="32">
        <v>9097</v>
      </c>
      <c r="BW7" s="32">
        <v>9</v>
      </c>
      <c r="BX7" s="32">
        <v>0</v>
      </c>
      <c r="BY7" s="32">
        <v>9</v>
      </c>
      <c r="BZ7" s="32">
        <v>110</v>
      </c>
      <c r="CA7" s="32">
        <v>13585</v>
      </c>
      <c r="CB7" s="32">
        <v>52</v>
      </c>
      <c r="CC7" s="37">
        <v>1075</v>
      </c>
      <c r="CD7" s="34">
        <v>339</v>
      </c>
      <c r="CE7" s="37">
        <v>1414</v>
      </c>
      <c r="CF7" s="35">
        <f>CE7/E7</f>
        <v>0.54976671850699843</v>
      </c>
      <c r="CG7" s="36">
        <v>2395</v>
      </c>
      <c r="CH7" s="35">
        <f>CG7/E7</f>
        <v>0.9311819595645412</v>
      </c>
      <c r="CI7" s="34">
        <v>181</v>
      </c>
      <c r="CJ7" s="36">
        <v>71</v>
      </c>
      <c r="CK7" s="36">
        <v>674</v>
      </c>
      <c r="CL7" s="36">
        <v>58</v>
      </c>
      <c r="CM7" s="37">
        <v>3218</v>
      </c>
      <c r="CN7" s="34">
        <v>1099</v>
      </c>
      <c r="CO7" s="36">
        <v>4317</v>
      </c>
      <c r="CP7" s="34">
        <v>88</v>
      </c>
      <c r="CQ7" s="34">
        <v>0</v>
      </c>
      <c r="CR7" s="36">
        <v>5049</v>
      </c>
      <c r="CS7" s="35">
        <f>CR7/E7</f>
        <v>1.963063763608087</v>
      </c>
      <c r="CT7" s="35">
        <f>CR7/CG7</f>
        <v>2.1081419624217119</v>
      </c>
      <c r="CU7" s="34">
        <v>169</v>
      </c>
      <c r="CV7" s="34">
        <v>353</v>
      </c>
      <c r="CW7" s="34">
        <v>0</v>
      </c>
      <c r="CX7" s="34">
        <v>0</v>
      </c>
      <c r="CY7" s="34">
        <v>10</v>
      </c>
      <c r="CZ7" s="34">
        <v>0</v>
      </c>
      <c r="DA7" s="34">
        <v>0</v>
      </c>
      <c r="DB7" s="34">
        <v>10</v>
      </c>
      <c r="DC7" s="34">
        <v>0</v>
      </c>
      <c r="DD7" s="34">
        <v>2</v>
      </c>
      <c r="DE7" s="34">
        <v>1</v>
      </c>
      <c r="DF7" s="34">
        <v>0</v>
      </c>
      <c r="DG7" s="34">
        <v>0</v>
      </c>
      <c r="DH7" s="34">
        <v>3</v>
      </c>
      <c r="DI7" s="34">
        <v>0</v>
      </c>
      <c r="DJ7" s="34">
        <v>0</v>
      </c>
      <c r="DK7" s="34">
        <v>0</v>
      </c>
      <c r="DL7" s="34">
        <v>1</v>
      </c>
      <c r="DM7" s="34">
        <v>0</v>
      </c>
      <c r="DN7" s="34">
        <v>1</v>
      </c>
      <c r="DO7" s="34">
        <v>14</v>
      </c>
      <c r="DP7" s="34">
        <v>0</v>
      </c>
      <c r="DQ7" s="34">
        <v>0</v>
      </c>
      <c r="DR7" s="34">
        <v>45</v>
      </c>
      <c r="DS7" s="34">
        <v>0</v>
      </c>
      <c r="DT7" s="34">
        <v>0</v>
      </c>
      <c r="DU7" s="34">
        <v>45</v>
      </c>
      <c r="DV7" s="34">
        <v>0</v>
      </c>
      <c r="DW7" s="34">
        <v>36</v>
      </c>
      <c r="DX7" s="34">
        <v>15</v>
      </c>
      <c r="DY7" s="34">
        <v>0</v>
      </c>
      <c r="DZ7" s="34">
        <v>0</v>
      </c>
      <c r="EA7" s="34">
        <v>51</v>
      </c>
      <c r="EB7" s="34">
        <v>0</v>
      </c>
      <c r="EC7" s="34">
        <v>0</v>
      </c>
      <c r="ED7" s="34">
        <v>0</v>
      </c>
      <c r="EE7" s="34">
        <v>6</v>
      </c>
      <c r="EF7" s="34">
        <v>0</v>
      </c>
      <c r="EG7" s="34">
        <v>6</v>
      </c>
      <c r="EH7" s="34">
        <v>102</v>
      </c>
      <c r="EI7" s="38">
        <f>EH7/E7</f>
        <v>3.9657853810264383E-2</v>
      </c>
      <c r="EJ7" s="34">
        <v>1</v>
      </c>
      <c r="EK7" s="34">
        <v>310</v>
      </c>
      <c r="EL7" s="34">
        <v>2</v>
      </c>
      <c r="EM7" s="34">
        <v>180</v>
      </c>
      <c r="EN7" s="34">
        <v>42</v>
      </c>
      <c r="EO7" s="34">
        <v>2</v>
      </c>
      <c r="EP7" s="34">
        <v>0</v>
      </c>
      <c r="EQ7" s="34">
        <v>0</v>
      </c>
      <c r="ER7" s="34">
        <v>10</v>
      </c>
      <c r="ES7" s="34">
        <v>60</v>
      </c>
      <c r="ET7" s="34">
        <v>381</v>
      </c>
      <c r="EU7" s="34">
        <v>318</v>
      </c>
      <c r="EV7" s="39">
        <v>2888</v>
      </c>
    </row>
    <row r="8" spans="1:152" s="1" customFormat="1" x14ac:dyDescent="0.2">
      <c r="A8" s="1" t="s">
        <v>194</v>
      </c>
      <c r="B8" s="1" t="s">
        <v>195</v>
      </c>
      <c r="C8" s="1" t="s">
        <v>196</v>
      </c>
      <c r="D8" s="15" t="s">
        <v>162</v>
      </c>
      <c r="E8" s="16">
        <v>2304</v>
      </c>
      <c r="F8" s="17">
        <v>52</v>
      </c>
      <c r="G8" s="17">
        <v>0</v>
      </c>
      <c r="H8" s="17">
        <v>23</v>
      </c>
      <c r="I8" s="18">
        <v>52</v>
      </c>
      <c r="J8" s="18">
        <v>0</v>
      </c>
      <c r="K8" s="18">
        <v>23</v>
      </c>
      <c r="L8" s="18">
        <v>52</v>
      </c>
      <c r="M8" s="18">
        <v>25</v>
      </c>
      <c r="N8" s="18">
        <v>0</v>
      </c>
      <c r="O8" s="18">
        <v>0</v>
      </c>
      <c r="P8" s="18">
        <v>25</v>
      </c>
      <c r="Q8" s="18"/>
      <c r="R8" s="18"/>
      <c r="S8" s="16">
        <v>1577</v>
      </c>
      <c r="T8" s="19">
        <f>S8/E8</f>
        <v>0.68446180555555558</v>
      </c>
      <c r="U8" s="20" t="s">
        <v>171</v>
      </c>
      <c r="V8" s="20" t="s">
        <v>172</v>
      </c>
      <c r="W8" s="21">
        <v>0</v>
      </c>
      <c r="X8" s="21">
        <v>0</v>
      </c>
      <c r="Y8" s="21">
        <v>30</v>
      </c>
      <c r="Z8" s="21">
        <v>30</v>
      </c>
      <c r="AA8" s="21">
        <v>0</v>
      </c>
      <c r="AB8" s="21">
        <v>30</v>
      </c>
      <c r="AC8" s="22">
        <v>0</v>
      </c>
      <c r="AD8" s="22">
        <v>0</v>
      </c>
      <c r="AE8" s="23">
        <v>28300</v>
      </c>
      <c r="AF8" s="24">
        <f>AE8/E8</f>
        <v>12.282986111111111</v>
      </c>
      <c r="AG8" s="25">
        <v>0</v>
      </c>
      <c r="AH8" s="25">
        <v>0</v>
      </c>
      <c r="AI8" s="25">
        <v>0</v>
      </c>
      <c r="AJ8" s="26" t="s">
        <v>181</v>
      </c>
      <c r="AK8" s="25">
        <v>4992</v>
      </c>
      <c r="AL8" s="23">
        <v>4992</v>
      </c>
      <c r="AM8" s="23">
        <f>AE8+AL8</f>
        <v>33292</v>
      </c>
      <c r="AN8" s="25">
        <v>0</v>
      </c>
      <c r="AO8" s="23">
        <f>AM8+AN8</f>
        <v>33292</v>
      </c>
      <c r="AP8" s="25">
        <v>0</v>
      </c>
      <c r="AQ8" s="23">
        <v>0</v>
      </c>
      <c r="AR8" s="25">
        <v>0</v>
      </c>
      <c r="AS8" s="25">
        <v>0</v>
      </c>
      <c r="AT8" s="25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1215</v>
      </c>
      <c r="BA8" s="28">
        <v>0</v>
      </c>
      <c r="BB8" s="28">
        <v>0</v>
      </c>
      <c r="BC8" s="28">
        <v>1215</v>
      </c>
      <c r="BD8" s="29">
        <f>BC8/E8</f>
        <v>0.52734375</v>
      </c>
      <c r="BE8" s="28">
        <v>17875</v>
      </c>
      <c r="BF8" s="28">
        <v>2796</v>
      </c>
      <c r="BG8" s="28">
        <v>20671</v>
      </c>
      <c r="BH8" s="28">
        <v>4966</v>
      </c>
      <c r="BI8" s="28">
        <v>26852</v>
      </c>
      <c r="BJ8" s="30">
        <v>0</v>
      </c>
      <c r="BK8" s="30">
        <v>0</v>
      </c>
      <c r="BL8" s="32"/>
      <c r="BM8" s="32"/>
      <c r="BN8" s="32"/>
      <c r="BO8" s="32">
        <v>337</v>
      </c>
      <c r="BP8" s="32">
        <v>230</v>
      </c>
      <c r="BQ8" s="32">
        <v>567</v>
      </c>
      <c r="BR8" s="32">
        <v>0</v>
      </c>
      <c r="BS8" s="32">
        <v>0</v>
      </c>
      <c r="BT8" s="32">
        <v>0</v>
      </c>
      <c r="BU8" s="32">
        <v>0</v>
      </c>
      <c r="BV8" s="32">
        <v>0</v>
      </c>
      <c r="BW8" s="32">
        <v>0</v>
      </c>
      <c r="BX8" s="32">
        <v>0</v>
      </c>
      <c r="BY8" s="32"/>
      <c r="BZ8" s="32">
        <v>0</v>
      </c>
      <c r="CA8" s="32"/>
      <c r="CB8" s="32">
        <v>52</v>
      </c>
      <c r="CC8" s="34">
        <v>437</v>
      </c>
      <c r="CD8" s="34">
        <v>67</v>
      </c>
      <c r="CE8" s="34">
        <v>504</v>
      </c>
      <c r="CF8" s="35">
        <f>CE8/E8</f>
        <v>0.21875</v>
      </c>
      <c r="CG8" s="36">
        <v>1728</v>
      </c>
      <c r="CH8" s="35">
        <f>CG8/E8</f>
        <v>0.75</v>
      </c>
      <c r="CI8" s="34">
        <v>94</v>
      </c>
      <c r="CJ8" s="36">
        <v>200</v>
      </c>
      <c r="CK8" s="36">
        <v>0</v>
      </c>
      <c r="CL8" s="36">
        <v>0</v>
      </c>
      <c r="CM8" s="37">
        <v>1952</v>
      </c>
      <c r="CN8" s="34">
        <v>345</v>
      </c>
      <c r="CO8" s="36">
        <v>2297</v>
      </c>
      <c r="CP8" s="34">
        <v>0</v>
      </c>
      <c r="CQ8" s="34">
        <v>0</v>
      </c>
      <c r="CR8" s="36">
        <v>2297</v>
      </c>
      <c r="CS8" s="35">
        <f>CR8/E8</f>
        <v>0.99696180555555558</v>
      </c>
      <c r="CT8" s="35">
        <f>CR8/CG8</f>
        <v>1.3292824074074074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6">
        <v>0</v>
      </c>
      <c r="DI8" s="34">
        <v>0</v>
      </c>
      <c r="DJ8" s="34">
        <v>0</v>
      </c>
      <c r="DK8" s="34">
        <v>0</v>
      </c>
      <c r="DL8" s="34">
        <v>0</v>
      </c>
      <c r="DM8" s="34">
        <v>0</v>
      </c>
      <c r="DN8" s="34">
        <v>0</v>
      </c>
      <c r="DO8" s="36">
        <v>0</v>
      </c>
      <c r="DP8" s="34">
        <v>0</v>
      </c>
      <c r="DQ8" s="34">
        <v>0</v>
      </c>
      <c r="DR8" s="34">
        <v>0</v>
      </c>
      <c r="DS8" s="34">
        <v>0</v>
      </c>
      <c r="DT8" s="34">
        <v>0</v>
      </c>
      <c r="DU8" s="34">
        <v>0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36">
        <v>0</v>
      </c>
      <c r="EB8" s="34">
        <v>0</v>
      </c>
      <c r="EC8" s="34">
        <v>0</v>
      </c>
      <c r="ED8" s="34">
        <v>0</v>
      </c>
      <c r="EE8" s="34">
        <v>0</v>
      </c>
      <c r="EF8" s="34">
        <v>0</v>
      </c>
      <c r="EG8" s="34">
        <v>0</v>
      </c>
      <c r="EH8" s="34">
        <v>0</v>
      </c>
      <c r="EI8" s="38">
        <f>EH8/E8</f>
        <v>0</v>
      </c>
      <c r="EJ8" s="34">
        <v>0</v>
      </c>
      <c r="EK8" s="34">
        <v>0</v>
      </c>
      <c r="EL8" s="34">
        <v>1</v>
      </c>
      <c r="EM8" s="34">
        <v>21</v>
      </c>
      <c r="EN8" s="34">
        <v>0</v>
      </c>
      <c r="EO8" s="34">
        <v>10</v>
      </c>
      <c r="EP8" s="34">
        <v>0</v>
      </c>
      <c r="EQ8" s="34">
        <v>0</v>
      </c>
      <c r="ER8" s="34">
        <v>2</v>
      </c>
      <c r="ES8" s="34">
        <v>0</v>
      </c>
      <c r="ET8" s="34">
        <v>285</v>
      </c>
      <c r="EU8" s="34">
        <v>14</v>
      </c>
      <c r="EV8" s="44"/>
    </row>
    <row r="9" spans="1:152" s="1" customFormat="1" x14ac:dyDescent="0.2">
      <c r="A9" s="1" t="s">
        <v>197</v>
      </c>
      <c r="B9" s="1" t="s">
        <v>198</v>
      </c>
      <c r="C9" s="1" t="s">
        <v>199</v>
      </c>
      <c r="D9" s="15" t="s">
        <v>162</v>
      </c>
      <c r="E9" s="16">
        <v>1376</v>
      </c>
      <c r="F9" s="17">
        <v>30</v>
      </c>
      <c r="G9" s="17">
        <v>22</v>
      </c>
      <c r="H9" s="17">
        <v>19</v>
      </c>
      <c r="I9" s="18">
        <v>52</v>
      </c>
      <c r="J9" s="18">
        <v>22</v>
      </c>
      <c r="K9" s="18">
        <v>19</v>
      </c>
      <c r="L9" s="18">
        <v>30</v>
      </c>
      <c r="M9" s="18">
        <v>220</v>
      </c>
      <c r="N9" s="18">
        <v>380</v>
      </c>
      <c r="O9" s="18">
        <v>440</v>
      </c>
      <c r="P9" s="18">
        <v>600</v>
      </c>
      <c r="Q9" s="18"/>
      <c r="R9" s="18"/>
      <c r="S9" s="16">
        <v>1716</v>
      </c>
      <c r="T9" s="19">
        <f>S9/E9</f>
        <v>1.2470930232558139</v>
      </c>
      <c r="U9" s="20" t="s">
        <v>163</v>
      </c>
      <c r="V9" s="20" t="s">
        <v>164</v>
      </c>
      <c r="W9" s="21">
        <v>0</v>
      </c>
      <c r="X9" s="21">
        <v>26</v>
      </c>
      <c r="Y9" s="21">
        <v>0</v>
      </c>
      <c r="Z9" s="21">
        <v>26</v>
      </c>
      <c r="AA9" s="21">
        <v>0</v>
      </c>
      <c r="AB9" s="21">
        <v>26</v>
      </c>
      <c r="AC9" s="22">
        <v>0</v>
      </c>
      <c r="AD9" s="21">
        <v>8</v>
      </c>
      <c r="AE9" s="23">
        <v>36800</v>
      </c>
      <c r="AF9" s="24">
        <f>AE9/E9</f>
        <v>26.744186046511629</v>
      </c>
      <c r="AG9" s="25">
        <v>0</v>
      </c>
      <c r="AH9" s="25">
        <v>0</v>
      </c>
      <c r="AI9" s="25">
        <v>0</v>
      </c>
      <c r="AJ9" s="26" t="s">
        <v>181</v>
      </c>
      <c r="AK9" s="25">
        <v>15178</v>
      </c>
      <c r="AL9" s="23">
        <v>15178</v>
      </c>
      <c r="AM9" s="23">
        <f>AE9+AL9</f>
        <v>51978</v>
      </c>
      <c r="AN9" s="25">
        <v>0</v>
      </c>
      <c r="AO9" s="23">
        <f>AM9+AN9</f>
        <v>51978</v>
      </c>
      <c r="AP9" s="25">
        <v>200</v>
      </c>
      <c r="AQ9" s="23">
        <v>0</v>
      </c>
      <c r="AR9" s="25">
        <v>717</v>
      </c>
      <c r="AS9" s="25">
        <v>917</v>
      </c>
      <c r="AT9" s="25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/>
      <c r="BA9" s="28"/>
      <c r="BB9" s="28"/>
      <c r="BC9" s="28">
        <v>3563</v>
      </c>
      <c r="BD9" s="29">
        <f>BC9/E9</f>
        <v>2.589389534883721</v>
      </c>
      <c r="BE9" s="28">
        <v>22456</v>
      </c>
      <c r="BF9" s="28">
        <v>1719</v>
      </c>
      <c r="BG9" s="28">
        <v>24175</v>
      </c>
      <c r="BH9" s="28">
        <v>13725</v>
      </c>
      <c r="BI9" s="28">
        <v>41463</v>
      </c>
      <c r="BJ9" s="30">
        <v>917</v>
      </c>
      <c r="BK9" s="30">
        <v>0</v>
      </c>
      <c r="BL9" s="32">
        <v>10196</v>
      </c>
      <c r="BM9" s="32">
        <v>3851</v>
      </c>
      <c r="BN9" s="32">
        <v>14047</v>
      </c>
      <c r="BO9" s="32"/>
      <c r="BP9" s="32"/>
      <c r="BQ9" s="32">
        <v>1284</v>
      </c>
      <c r="BR9" s="32"/>
      <c r="BS9" s="32"/>
      <c r="BT9" s="32">
        <v>420</v>
      </c>
      <c r="BU9" s="32"/>
      <c r="BV9" s="32"/>
      <c r="BW9" s="32">
        <v>18</v>
      </c>
      <c r="BX9" s="32">
        <v>1</v>
      </c>
      <c r="BY9" s="32">
        <v>19</v>
      </c>
      <c r="BZ9" s="32">
        <v>101</v>
      </c>
      <c r="CA9" s="32">
        <v>15852</v>
      </c>
      <c r="CB9" s="32">
        <v>52</v>
      </c>
      <c r="CC9" s="34"/>
      <c r="CD9" s="34"/>
      <c r="CE9" s="34">
        <v>351</v>
      </c>
      <c r="CF9" s="35">
        <f>CE9/E9</f>
        <v>0.25508720930232559</v>
      </c>
      <c r="CG9" s="36">
        <v>3134</v>
      </c>
      <c r="CH9" s="35">
        <f>CG9/E9</f>
        <v>2.2776162790697674</v>
      </c>
      <c r="CI9" s="34"/>
      <c r="CJ9" s="36">
        <v>627</v>
      </c>
      <c r="CK9" s="36"/>
      <c r="CL9" s="36"/>
      <c r="CM9" s="34"/>
      <c r="CN9" s="34"/>
      <c r="CO9" s="36">
        <v>6243</v>
      </c>
      <c r="CP9" s="34"/>
      <c r="CQ9" s="34">
        <v>260</v>
      </c>
      <c r="CR9" s="36"/>
      <c r="CS9" s="35">
        <f>CR9/E9</f>
        <v>0</v>
      </c>
      <c r="CT9" s="35">
        <f>CR9/CG9</f>
        <v>0</v>
      </c>
      <c r="CU9" s="34">
        <v>85</v>
      </c>
      <c r="CV9" s="34">
        <v>331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6">
        <v>0</v>
      </c>
      <c r="DI9" s="34">
        <v>0</v>
      </c>
      <c r="DJ9" s="34">
        <v>0</v>
      </c>
      <c r="DK9" s="34">
        <v>0</v>
      </c>
      <c r="DL9" s="34">
        <v>0</v>
      </c>
      <c r="DM9" s="34">
        <v>1</v>
      </c>
      <c r="DN9" s="34">
        <v>1</v>
      </c>
      <c r="DO9" s="34">
        <v>1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6">
        <v>0</v>
      </c>
      <c r="EB9" s="34">
        <v>0</v>
      </c>
      <c r="EC9" s="34">
        <v>0</v>
      </c>
      <c r="ED9" s="34">
        <v>0</v>
      </c>
      <c r="EE9" s="34">
        <v>0</v>
      </c>
      <c r="EF9" s="34"/>
      <c r="EG9" s="34"/>
      <c r="EH9" s="34"/>
      <c r="EI9" s="38">
        <f>EH9/E9</f>
        <v>0</v>
      </c>
      <c r="EJ9" s="34">
        <v>0</v>
      </c>
      <c r="EK9" s="34">
        <v>0</v>
      </c>
      <c r="EL9" s="34">
        <v>0</v>
      </c>
      <c r="EM9" s="34">
        <v>0</v>
      </c>
      <c r="EN9" s="34">
        <v>5</v>
      </c>
      <c r="EO9" s="34">
        <v>48</v>
      </c>
      <c r="EP9" s="34">
        <v>0</v>
      </c>
      <c r="EQ9" s="34">
        <v>0</v>
      </c>
      <c r="ER9" s="34">
        <v>4</v>
      </c>
      <c r="ES9" s="34">
        <v>0</v>
      </c>
      <c r="ET9" s="34">
        <v>481</v>
      </c>
      <c r="EU9" s="34"/>
      <c r="EV9" s="44"/>
    </row>
    <row r="10" spans="1:152" s="1" customFormat="1" x14ac:dyDescent="0.2">
      <c r="A10" s="1" t="s">
        <v>202</v>
      </c>
      <c r="B10" s="1" t="s">
        <v>203</v>
      </c>
      <c r="C10" s="1" t="s">
        <v>161</v>
      </c>
      <c r="D10" s="15" t="s">
        <v>162</v>
      </c>
      <c r="E10" s="16">
        <v>1238</v>
      </c>
      <c r="F10" s="17">
        <v>31</v>
      </c>
      <c r="G10" s="17">
        <v>21</v>
      </c>
      <c r="H10" s="17">
        <v>20</v>
      </c>
      <c r="I10" s="18">
        <v>52</v>
      </c>
      <c r="J10" s="18">
        <v>21</v>
      </c>
      <c r="K10" s="18">
        <v>20</v>
      </c>
      <c r="L10" s="18">
        <v>31</v>
      </c>
      <c r="M10" s="18">
        <v>240</v>
      </c>
      <c r="N10" s="18">
        <v>0</v>
      </c>
      <c r="O10" s="18">
        <v>225</v>
      </c>
      <c r="P10" s="18">
        <v>240</v>
      </c>
      <c r="Q10" s="18"/>
      <c r="R10" s="18"/>
      <c r="S10" s="16">
        <v>2184</v>
      </c>
      <c r="T10" s="19">
        <f>S10/E10</f>
        <v>1.7641357027463651</v>
      </c>
      <c r="U10" s="20" t="s">
        <v>163</v>
      </c>
      <c r="V10" s="20" t="s">
        <v>164</v>
      </c>
      <c r="W10" s="21">
        <v>0</v>
      </c>
      <c r="X10" s="21">
        <v>22</v>
      </c>
      <c r="Y10" s="21">
        <v>15</v>
      </c>
      <c r="Z10" s="21">
        <v>37.200000000000003</v>
      </c>
      <c r="AA10" s="21">
        <v>5.2</v>
      </c>
      <c r="AB10" s="21">
        <v>42.400000000000006</v>
      </c>
      <c r="AC10" s="22">
        <v>0</v>
      </c>
      <c r="AD10" s="22">
        <v>0</v>
      </c>
      <c r="AE10" s="23">
        <v>21500</v>
      </c>
      <c r="AF10" s="24">
        <f>AE10/E10</f>
        <v>17.366720516962843</v>
      </c>
      <c r="AG10" s="25">
        <v>0</v>
      </c>
      <c r="AH10" s="25">
        <v>0</v>
      </c>
      <c r="AI10" s="25">
        <v>0</v>
      </c>
      <c r="AJ10" s="26" t="s">
        <v>181</v>
      </c>
      <c r="AK10" s="25">
        <v>30560</v>
      </c>
      <c r="AL10" s="23">
        <v>30560</v>
      </c>
      <c r="AM10" s="23">
        <f>AE10+AL10</f>
        <v>52060</v>
      </c>
      <c r="AN10" s="25">
        <v>0</v>
      </c>
      <c r="AO10" s="23">
        <f>AM10+AN10</f>
        <v>52060</v>
      </c>
      <c r="AP10" s="25">
        <v>0</v>
      </c>
      <c r="AQ10" s="23">
        <v>0</v>
      </c>
      <c r="AR10" s="25">
        <v>0</v>
      </c>
      <c r="AS10" s="25">
        <v>0</v>
      </c>
      <c r="AT10" s="25">
        <v>5000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8">
        <v>1111</v>
      </c>
      <c r="BA10" s="28">
        <v>686</v>
      </c>
      <c r="BB10" s="28">
        <v>536</v>
      </c>
      <c r="BC10" s="28">
        <v>2333</v>
      </c>
      <c r="BD10" s="29">
        <f>BC10/E10</f>
        <v>1.884491114701131</v>
      </c>
      <c r="BE10" s="28">
        <v>27930</v>
      </c>
      <c r="BF10" s="28">
        <v>1412</v>
      </c>
      <c r="BG10" s="28">
        <v>29342</v>
      </c>
      <c r="BH10" s="28">
        <v>15708</v>
      </c>
      <c r="BI10" s="28">
        <v>47383</v>
      </c>
      <c r="BJ10" s="30">
        <v>2000</v>
      </c>
      <c r="BK10" s="30">
        <v>0</v>
      </c>
      <c r="BL10" s="32">
        <v>4608</v>
      </c>
      <c r="BM10" s="32">
        <v>3310</v>
      </c>
      <c r="BN10" s="32">
        <v>7918</v>
      </c>
      <c r="BO10" s="32"/>
      <c r="BP10" s="32"/>
      <c r="BQ10" s="32">
        <v>450</v>
      </c>
      <c r="BR10" s="32">
        <v>255</v>
      </c>
      <c r="BS10" s="32">
        <v>40</v>
      </c>
      <c r="BT10" s="32">
        <v>295</v>
      </c>
      <c r="BU10" s="32">
        <v>12598</v>
      </c>
      <c r="BV10" s="32">
        <v>9097</v>
      </c>
      <c r="BW10" s="32">
        <v>12</v>
      </c>
      <c r="BX10" s="32">
        <v>1</v>
      </c>
      <c r="BY10" s="32">
        <v>13</v>
      </c>
      <c r="BZ10" s="32">
        <v>1</v>
      </c>
      <c r="CA10" s="32">
        <v>8664</v>
      </c>
      <c r="CB10" s="32">
        <v>52</v>
      </c>
      <c r="CC10" s="34">
        <v>255</v>
      </c>
      <c r="CD10" s="34">
        <v>30</v>
      </c>
      <c r="CE10" s="34">
        <v>285</v>
      </c>
      <c r="CF10" s="35">
        <f>CE10/E10</f>
        <v>0.23021001615508885</v>
      </c>
      <c r="CG10" s="36">
        <v>3448</v>
      </c>
      <c r="CH10" s="35">
        <f>CG10/E10</f>
        <v>2.7851373182552503</v>
      </c>
      <c r="CI10" s="34">
        <v>356</v>
      </c>
      <c r="CJ10" s="36">
        <v>355</v>
      </c>
      <c r="CK10" s="36">
        <v>2166</v>
      </c>
      <c r="CL10" s="36">
        <v>474</v>
      </c>
      <c r="CM10" s="37">
        <v>1608</v>
      </c>
      <c r="CN10" s="37">
        <v>2634</v>
      </c>
      <c r="CO10" s="36">
        <v>4242</v>
      </c>
      <c r="CP10" s="34">
        <v>125</v>
      </c>
      <c r="CQ10" s="37">
        <v>1579</v>
      </c>
      <c r="CR10" s="36">
        <v>6882</v>
      </c>
      <c r="CS10" s="35">
        <f>CR10/E10</f>
        <v>5.5589660743134086</v>
      </c>
      <c r="CT10" s="35">
        <f>CR10/CG10</f>
        <v>1.9959396751740139</v>
      </c>
      <c r="CU10" s="34">
        <v>12</v>
      </c>
      <c r="CV10" s="34">
        <v>18</v>
      </c>
      <c r="CW10" s="34">
        <v>10</v>
      </c>
      <c r="CX10" s="34">
        <v>3</v>
      </c>
      <c r="CY10" s="34">
        <v>0</v>
      </c>
      <c r="CZ10" s="34">
        <v>21</v>
      </c>
      <c r="DA10" s="34">
        <v>0</v>
      </c>
      <c r="DB10" s="34">
        <v>34</v>
      </c>
      <c r="DC10" s="34">
        <v>13</v>
      </c>
      <c r="DD10" s="34">
        <v>10</v>
      </c>
      <c r="DE10" s="34">
        <v>0</v>
      </c>
      <c r="DF10" s="34">
        <v>0</v>
      </c>
      <c r="DG10" s="34">
        <v>0</v>
      </c>
      <c r="DH10" s="34">
        <v>23</v>
      </c>
      <c r="DI10" s="34">
        <v>5</v>
      </c>
      <c r="DJ10" s="34">
        <v>0</v>
      </c>
      <c r="DK10" s="34">
        <v>0</v>
      </c>
      <c r="DL10" s="34">
        <v>42</v>
      </c>
      <c r="DM10" s="34">
        <v>0</v>
      </c>
      <c r="DN10" s="34">
        <v>47</v>
      </c>
      <c r="DO10" s="34">
        <v>104</v>
      </c>
      <c r="DP10" s="34">
        <v>47</v>
      </c>
      <c r="DQ10" s="34">
        <v>135</v>
      </c>
      <c r="DR10" s="34">
        <v>0</v>
      </c>
      <c r="DS10" s="34">
        <v>266</v>
      </c>
      <c r="DT10" s="34">
        <v>0</v>
      </c>
      <c r="DU10" s="34">
        <v>448</v>
      </c>
      <c r="DV10" s="34">
        <v>312</v>
      </c>
      <c r="DW10" s="34">
        <v>189</v>
      </c>
      <c r="DX10" s="34">
        <v>0</v>
      </c>
      <c r="DY10" s="34">
        <v>0</v>
      </c>
      <c r="DZ10" s="34">
        <v>0</v>
      </c>
      <c r="EA10" s="34">
        <v>501</v>
      </c>
      <c r="EB10" s="34">
        <v>343</v>
      </c>
      <c r="EC10" s="34">
        <v>0</v>
      </c>
      <c r="ED10" s="34">
        <v>0</v>
      </c>
      <c r="EE10" s="34">
        <v>495</v>
      </c>
      <c r="EF10" s="34">
        <v>0</v>
      </c>
      <c r="EG10" s="34">
        <v>838</v>
      </c>
      <c r="EH10" s="34">
        <v>1787</v>
      </c>
      <c r="EI10" s="38">
        <f>EH10/E10</f>
        <v>1.4434571890145396</v>
      </c>
      <c r="EJ10" s="34">
        <v>0</v>
      </c>
      <c r="EK10" s="34">
        <v>0</v>
      </c>
      <c r="EL10" s="34">
        <v>28</v>
      </c>
      <c r="EM10" s="34">
        <v>345</v>
      </c>
      <c r="EN10" s="34">
        <v>43</v>
      </c>
      <c r="EO10" s="34">
        <v>73</v>
      </c>
      <c r="EP10" s="34">
        <v>15</v>
      </c>
      <c r="EQ10" s="34">
        <v>25</v>
      </c>
      <c r="ER10" s="34">
        <v>1</v>
      </c>
      <c r="ES10" s="34">
        <v>2</v>
      </c>
      <c r="ET10" s="34">
        <v>253</v>
      </c>
      <c r="EU10" s="37">
        <v>2347</v>
      </c>
      <c r="EV10" s="44">
        <v>728</v>
      </c>
    </row>
    <row r="11" spans="1:152" s="1" customFormat="1" x14ac:dyDescent="0.2">
      <c r="A11" s="1" t="s">
        <v>486</v>
      </c>
      <c r="B11" s="1" t="s">
        <v>487</v>
      </c>
      <c r="C11" s="1" t="s">
        <v>175</v>
      </c>
      <c r="D11" s="45" t="s">
        <v>162</v>
      </c>
      <c r="E11" s="16">
        <v>712</v>
      </c>
      <c r="F11" s="17">
        <v>52</v>
      </c>
      <c r="G11" s="17">
        <v>0</v>
      </c>
      <c r="H11" s="17">
        <v>0</v>
      </c>
      <c r="I11" s="18">
        <v>52</v>
      </c>
      <c r="J11" s="18">
        <v>0</v>
      </c>
      <c r="K11" s="18">
        <v>0</v>
      </c>
      <c r="L11" s="18">
        <v>52</v>
      </c>
      <c r="M11" s="18">
        <v>520</v>
      </c>
      <c r="N11" s="18">
        <v>20</v>
      </c>
      <c r="O11" s="17"/>
      <c r="P11" s="18">
        <v>540</v>
      </c>
      <c r="Q11" s="18"/>
      <c r="R11" s="18"/>
      <c r="S11" s="18">
        <v>743</v>
      </c>
      <c r="T11" s="19">
        <f>S11/E11</f>
        <v>1.0435393258426966</v>
      </c>
      <c r="U11" s="20" t="s">
        <v>171</v>
      </c>
      <c r="V11" s="20" t="s">
        <v>172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2">
        <v>0</v>
      </c>
      <c r="AD11" s="21">
        <v>10</v>
      </c>
      <c r="AE11" s="23"/>
      <c r="AF11" s="24"/>
      <c r="AG11" s="25"/>
      <c r="AH11" s="25"/>
      <c r="AI11" s="25"/>
      <c r="AJ11" s="26"/>
      <c r="AK11" s="25"/>
      <c r="AL11" s="23"/>
      <c r="AM11" s="23"/>
      <c r="AN11" s="25"/>
      <c r="AO11" s="23"/>
      <c r="AP11" s="25"/>
      <c r="AQ11" s="23"/>
      <c r="AR11" s="25"/>
      <c r="AS11" s="25"/>
      <c r="AT11" s="25"/>
      <c r="AU11" s="27"/>
      <c r="AV11" s="27"/>
      <c r="AW11" s="27"/>
      <c r="AX11" s="27"/>
      <c r="AY11" s="27"/>
      <c r="AZ11" s="28"/>
      <c r="BA11" s="28"/>
      <c r="BB11" s="28"/>
      <c r="BC11" s="28"/>
      <c r="BD11" s="29"/>
      <c r="BE11" s="28"/>
      <c r="BF11" s="28"/>
      <c r="BG11" s="28"/>
      <c r="BH11" s="28"/>
      <c r="BI11" s="28"/>
      <c r="BJ11" s="30"/>
      <c r="BK11" s="30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6"/>
      <c r="CD11" s="36"/>
      <c r="CE11" s="36"/>
      <c r="CF11" s="35"/>
      <c r="CG11" s="36"/>
      <c r="CH11" s="35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5"/>
      <c r="CT11" s="35"/>
      <c r="CU11" s="36"/>
      <c r="CV11" s="36"/>
      <c r="CW11" s="36"/>
      <c r="CX11" s="36"/>
      <c r="CY11" s="36"/>
      <c r="CZ11" s="36"/>
      <c r="DA11" s="36"/>
      <c r="DB11" s="34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4"/>
      <c r="DO11" s="36"/>
      <c r="DP11" s="36"/>
      <c r="DQ11" s="36"/>
      <c r="DR11" s="36"/>
      <c r="DS11" s="36"/>
      <c r="DT11" s="36"/>
      <c r="DU11" s="34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4"/>
      <c r="EH11" s="34"/>
      <c r="EI11" s="38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42"/>
    </row>
    <row r="12" spans="1:152" s="1" customFormat="1" x14ac:dyDescent="0.2">
      <c r="A12" s="1" t="s">
        <v>450</v>
      </c>
      <c r="B12" s="1" t="s">
        <v>314</v>
      </c>
      <c r="C12" s="1" t="s">
        <v>314</v>
      </c>
      <c r="D12" s="15" t="s">
        <v>162</v>
      </c>
      <c r="E12" s="16">
        <v>16165</v>
      </c>
      <c r="F12" s="17">
        <v>24</v>
      </c>
      <c r="G12" s="17">
        <v>28</v>
      </c>
      <c r="H12" s="17">
        <v>24</v>
      </c>
      <c r="I12" s="18">
        <v>52</v>
      </c>
      <c r="J12" s="18">
        <v>28</v>
      </c>
      <c r="K12" s="18">
        <v>26</v>
      </c>
      <c r="L12" s="18">
        <v>24</v>
      </c>
      <c r="M12" s="18">
        <v>325</v>
      </c>
      <c r="N12" s="18">
        <v>0</v>
      </c>
      <c r="O12" s="18">
        <v>606</v>
      </c>
      <c r="P12" s="18">
        <v>325</v>
      </c>
      <c r="Q12" s="18"/>
      <c r="R12" s="18"/>
      <c r="S12" s="16">
        <v>11511</v>
      </c>
      <c r="T12" s="19">
        <f>S12/E12</f>
        <v>0.71209403031240337</v>
      </c>
      <c r="U12" s="20" t="s">
        <v>171</v>
      </c>
      <c r="V12" s="20" t="s">
        <v>172</v>
      </c>
      <c r="W12" s="21">
        <v>80</v>
      </c>
      <c r="X12" s="21">
        <v>40</v>
      </c>
      <c r="Y12" s="21">
        <v>40</v>
      </c>
      <c r="Z12" s="21">
        <v>160</v>
      </c>
      <c r="AA12" s="21">
        <v>230</v>
      </c>
      <c r="AB12" s="21">
        <v>390</v>
      </c>
      <c r="AC12" s="22">
        <v>0</v>
      </c>
      <c r="AD12" s="21">
        <v>2.5</v>
      </c>
      <c r="AE12" s="23">
        <v>518500</v>
      </c>
      <c r="AF12" s="24">
        <f>AE12/E12</f>
        <v>32.075471698113205</v>
      </c>
      <c r="AG12" s="25">
        <v>19</v>
      </c>
      <c r="AH12" s="25">
        <v>25</v>
      </c>
      <c r="AI12" s="25">
        <v>191</v>
      </c>
      <c r="AJ12" s="26" t="s">
        <v>451</v>
      </c>
      <c r="AK12" s="25">
        <v>95196</v>
      </c>
      <c r="AL12" s="23">
        <v>95387</v>
      </c>
      <c r="AM12" s="23">
        <f>AE12+AL12</f>
        <v>613887</v>
      </c>
      <c r="AN12" s="25">
        <v>36598</v>
      </c>
      <c r="AO12" s="23">
        <f>AM12+AN12</f>
        <v>650485</v>
      </c>
      <c r="AP12" s="25">
        <v>1700</v>
      </c>
      <c r="AQ12" s="23">
        <v>520</v>
      </c>
      <c r="AR12" s="25">
        <v>8500</v>
      </c>
      <c r="AS12" s="25">
        <v>10720</v>
      </c>
      <c r="AT12" s="25">
        <v>700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/>
      <c r="BA12" s="28"/>
      <c r="BB12" s="28"/>
      <c r="BC12" s="28">
        <v>57405</v>
      </c>
      <c r="BD12" s="29">
        <f>BC12/E12</f>
        <v>3.5511908444169502</v>
      </c>
      <c r="BE12" s="28">
        <v>338358</v>
      </c>
      <c r="BF12" s="28">
        <v>50931</v>
      </c>
      <c r="BG12" s="28">
        <v>389289</v>
      </c>
      <c r="BH12" s="28">
        <v>18446</v>
      </c>
      <c r="BI12" s="28">
        <v>465140</v>
      </c>
      <c r="BJ12" s="30">
        <v>6668</v>
      </c>
      <c r="BK12" s="30">
        <v>0</v>
      </c>
      <c r="BL12" s="32">
        <v>39786</v>
      </c>
      <c r="BM12" s="32">
        <v>14529</v>
      </c>
      <c r="BN12" s="32">
        <v>54315</v>
      </c>
      <c r="BO12" s="32">
        <v>2654</v>
      </c>
      <c r="BP12" s="32">
        <v>827</v>
      </c>
      <c r="BQ12" s="32">
        <v>3481</v>
      </c>
      <c r="BR12" s="32">
        <v>1299</v>
      </c>
      <c r="BS12" s="32">
        <v>302</v>
      </c>
      <c r="BT12" s="32">
        <v>1601</v>
      </c>
      <c r="BU12" s="32">
        <v>13978</v>
      </c>
      <c r="BV12" s="43">
        <v>21268</v>
      </c>
      <c r="BW12" s="32">
        <v>94</v>
      </c>
      <c r="BX12" s="32">
        <v>5</v>
      </c>
      <c r="BY12" s="32">
        <v>99</v>
      </c>
      <c r="BZ12" s="32">
        <v>70</v>
      </c>
      <c r="CA12" s="32">
        <v>59467</v>
      </c>
      <c r="CB12" s="32">
        <v>56</v>
      </c>
      <c r="CC12" s="37">
        <v>7808</v>
      </c>
      <c r="CD12" s="37">
        <v>1858</v>
      </c>
      <c r="CE12" s="37">
        <v>9666</v>
      </c>
      <c r="CF12" s="35">
        <f>CE12/E12</f>
        <v>0.59795855242808538</v>
      </c>
      <c r="CG12" s="36">
        <v>20459</v>
      </c>
      <c r="CH12" s="35">
        <f>CG12/E12</f>
        <v>1.2656356325394371</v>
      </c>
      <c r="CI12" s="37">
        <v>2132</v>
      </c>
      <c r="CJ12" s="36">
        <v>2093</v>
      </c>
      <c r="CK12" s="36">
        <v>8735</v>
      </c>
      <c r="CL12" s="36">
        <v>7754</v>
      </c>
      <c r="CM12" s="37">
        <v>14485</v>
      </c>
      <c r="CN12" s="37">
        <v>10327</v>
      </c>
      <c r="CO12" s="36">
        <v>24812</v>
      </c>
      <c r="CP12" s="34">
        <v>102</v>
      </c>
      <c r="CQ12" s="37">
        <v>8500</v>
      </c>
      <c r="CR12" s="36">
        <v>41301</v>
      </c>
      <c r="CS12" s="35">
        <f>CR12/E12</f>
        <v>2.5549644293226104</v>
      </c>
      <c r="CT12" s="35">
        <f>CR12/CG12</f>
        <v>2.0187203675643972</v>
      </c>
      <c r="CU12" s="37">
        <v>3169</v>
      </c>
      <c r="CV12" s="37">
        <v>1166</v>
      </c>
      <c r="CW12" s="36"/>
      <c r="CX12" s="36"/>
      <c r="CY12" s="36"/>
      <c r="CZ12" s="34">
        <v>0</v>
      </c>
      <c r="DA12" s="34">
        <v>0</v>
      </c>
      <c r="DB12" s="34">
        <v>0</v>
      </c>
      <c r="DC12" s="34">
        <v>12</v>
      </c>
      <c r="DD12" s="36"/>
      <c r="DE12" s="36"/>
      <c r="DF12" s="34">
        <v>0</v>
      </c>
      <c r="DG12" s="34">
        <v>6</v>
      </c>
      <c r="DH12" s="34">
        <v>18</v>
      </c>
      <c r="DI12" s="34">
        <v>35</v>
      </c>
      <c r="DJ12" s="34">
        <v>1</v>
      </c>
      <c r="DK12" s="36"/>
      <c r="DL12" s="34">
        <v>17</v>
      </c>
      <c r="DM12" s="34">
        <v>0</v>
      </c>
      <c r="DN12" s="34">
        <v>53</v>
      </c>
      <c r="DO12" s="34">
        <v>71</v>
      </c>
      <c r="DP12" s="36"/>
      <c r="DQ12" s="36"/>
      <c r="DR12" s="36"/>
      <c r="DS12" s="34">
        <v>0</v>
      </c>
      <c r="DT12" s="34">
        <v>20</v>
      </c>
      <c r="DU12" s="34">
        <v>20</v>
      </c>
      <c r="DV12" s="34">
        <v>105</v>
      </c>
      <c r="DW12" s="34">
        <v>250</v>
      </c>
      <c r="DX12" s="34">
        <v>0</v>
      </c>
      <c r="DY12" s="34">
        <v>0</v>
      </c>
      <c r="DZ12" s="34">
        <v>0</v>
      </c>
      <c r="EA12" s="34">
        <v>355</v>
      </c>
      <c r="EB12" s="34">
        <v>370</v>
      </c>
      <c r="EC12" s="34">
        <v>100</v>
      </c>
      <c r="ED12" s="36"/>
      <c r="EE12" s="34">
        <v>130</v>
      </c>
      <c r="EF12" s="34">
        <v>0</v>
      </c>
      <c r="EG12" s="34">
        <v>600</v>
      </c>
      <c r="EH12" s="34">
        <v>975</v>
      </c>
      <c r="EI12" s="38">
        <f>EH12/E12</f>
        <v>6.0315496442932263E-2</v>
      </c>
      <c r="EJ12" s="34">
        <v>35</v>
      </c>
      <c r="EK12" s="37">
        <v>2216</v>
      </c>
      <c r="EL12" s="34">
        <v>23</v>
      </c>
      <c r="EM12" s="37">
        <v>3285</v>
      </c>
      <c r="EN12" s="34">
        <v>0</v>
      </c>
      <c r="EO12" s="34">
        <v>0</v>
      </c>
      <c r="EP12" s="34">
        <v>120</v>
      </c>
      <c r="EQ12" s="34">
        <v>0</v>
      </c>
      <c r="ER12" s="34">
        <v>13</v>
      </c>
      <c r="ES12" s="34">
        <v>695</v>
      </c>
      <c r="ET12" s="34">
        <v>956</v>
      </c>
      <c r="EU12" s="37">
        <v>14227</v>
      </c>
      <c r="EV12" s="39">
        <v>26061</v>
      </c>
    </row>
    <row r="13" spans="1:152" s="1" customFormat="1" x14ac:dyDescent="0.2">
      <c r="A13" s="1" t="s">
        <v>210</v>
      </c>
      <c r="B13" s="1" t="s">
        <v>211</v>
      </c>
      <c r="C13" s="1" t="s">
        <v>169</v>
      </c>
      <c r="D13" s="15" t="s">
        <v>162</v>
      </c>
      <c r="E13" s="16">
        <v>7813</v>
      </c>
      <c r="F13" s="17">
        <v>6</v>
      </c>
      <c r="G13" s="17">
        <v>46</v>
      </c>
      <c r="H13" s="17">
        <v>6</v>
      </c>
      <c r="I13" s="18">
        <v>52</v>
      </c>
      <c r="J13" s="18">
        <v>46</v>
      </c>
      <c r="K13" s="18">
        <v>6</v>
      </c>
      <c r="L13" s="18">
        <v>6</v>
      </c>
      <c r="M13" s="18">
        <v>126</v>
      </c>
      <c r="N13" s="18">
        <v>0</v>
      </c>
      <c r="O13" s="18">
        <v>617</v>
      </c>
      <c r="P13" s="18">
        <v>126</v>
      </c>
      <c r="Q13" s="18"/>
      <c r="R13" s="18"/>
      <c r="S13" s="16">
        <v>7781</v>
      </c>
      <c r="T13" s="19">
        <f>S13/E13</f>
        <v>0.99590426212722383</v>
      </c>
      <c r="U13" s="20" t="s">
        <v>171</v>
      </c>
      <c r="V13" s="20" t="s">
        <v>172</v>
      </c>
      <c r="W13" s="21">
        <v>30</v>
      </c>
      <c r="X13" s="21">
        <v>0</v>
      </c>
      <c r="Y13" s="21">
        <v>140</v>
      </c>
      <c r="Z13" s="21">
        <v>170</v>
      </c>
      <c r="AA13" s="21">
        <v>19.2</v>
      </c>
      <c r="AB13" s="21">
        <v>189.20000000000002</v>
      </c>
      <c r="AC13" s="22">
        <v>0</v>
      </c>
      <c r="AD13" s="21">
        <v>30</v>
      </c>
      <c r="AE13" s="23">
        <v>171407</v>
      </c>
      <c r="AF13" s="24">
        <f>AE13/E13</f>
        <v>21.938691923716881</v>
      </c>
      <c r="AG13" s="25">
        <v>30</v>
      </c>
      <c r="AH13" s="25">
        <v>0</v>
      </c>
      <c r="AI13" s="25">
        <v>30</v>
      </c>
      <c r="AJ13" s="26" t="s">
        <v>181</v>
      </c>
      <c r="AK13" s="25">
        <v>100370</v>
      </c>
      <c r="AL13" s="23">
        <v>100400</v>
      </c>
      <c r="AM13" s="23">
        <f>AE13+AL13</f>
        <v>271807</v>
      </c>
      <c r="AN13" s="25">
        <v>95531</v>
      </c>
      <c r="AO13" s="23">
        <f>AM13+AN13</f>
        <v>367338</v>
      </c>
      <c r="AP13" s="25">
        <v>400</v>
      </c>
      <c r="AQ13" s="23">
        <v>520</v>
      </c>
      <c r="AR13" s="25">
        <v>20244</v>
      </c>
      <c r="AS13" s="25">
        <v>21164</v>
      </c>
      <c r="AT13" s="25">
        <v>2500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7306</v>
      </c>
      <c r="BA13" s="28">
        <v>3956</v>
      </c>
      <c r="BB13" s="28">
        <v>736</v>
      </c>
      <c r="BC13" s="28">
        <v>11998</v>
      </c>
      <c r="BD13" s="29">
        <f>BC13/E13</f>
        <v>1.5356457186740049</v>
      </c>
      <c r="BE13" s="28">
        <v>156486</v>
      </c>
      <c r="BF13" s="28">
        <v>18577</v>
      </c>
      <c r="BG13" s="28">
        <v>175063</v>
      </c>
      <c r="BH13" s="28">
        <v>81255</v>
      </c>
      <c r="BI13" s="28">
        <v>268316</v>
      </c>
      <c r="BJ13" s="30">
        <v>2226</v>
      </c>
      <c r="BK13" s="30">
        <v>0</v>
      </c>
      <c r="BL13" s="32">
        <v>11226</v>
      </c>
      <c r="BM13" s="32">
        <v>8234</v>
      </c>
      <c r="BN13" s="32">
        <v>19460</v>
      </c>
      <c r="BO13" s="32">
        <v>712</v>
      </c>
      <c r="BP13" s="32">
        <v>406</v>
      </c>
      <c r="BQ13" s="32">
        <v>1118</v>
      </c>
      <c r="BR13" s="32">
        <v>637</v>
      </c>
      <c r="BS13" s="32">
        <v>77</v>
      </c>
      <c r="BT13" s="32">
        <v>714</v>
      </c>
      <c r="BU13" s="32">
        <v>13459</v>
      </c>
      <c r="BV13" s="32">
        <v>10757</v>
      </c>
      <c r="BW13" s="32">
        <v>7</v>
      </c>
      <c r="BX13" s="32">
        <v>2</v>
      </c>
      <c r="BY13" s="32">
        <v>9</v>
      </c>
      <c r="BZ13" s="32">
        <v>22</v>
      </c>
      <c r="CA13" s="32">
        <v>21314</v>
      </c>
      <c r="CB13" s="32">
        <v>54</v>
      </c>
      <c r="CC13" s="37">
        <v>4037</v>
      </c>
      <c r="CD13" s="34">
        <v>814</v>
      </c>
      <c r="CE13" s="37">
        <v>4851</v>
      </c>
      <c r="CF13" s="35">
        <f>CE13/E13</f>
        <v>0.6208882631511583</v>
      </c>
      <c r="CG13" s="36">
        <v>1400</v>
      </c>
      <c r="CH13" s="35">
        <f>CG13/E13</f>
        <v>0.17918853193395623</v>
      </c>
      <c r="CI13" s="37">
        <v>1515</v>
      </c>
      <c r="CJ13" s="36">
        <v>104</v>
      </c>
      <c r="CK13" s="36">
        <v>8657</v>
      </c>
      <c r="CL13" s="36">
        <v>15</v>
      </c>
      <c r="CM13" s="37">
        <v>3397</v>
      </c>
      <c r="CN13" s="34">
        <v>5192</v>
      </c>
      <c r="CO13" s="36">
        <v>8589</v>
      </c>
      <c r="CP13" s="34">
        <v>54</v>
      </c>
      <c r="CQ13" s="37">
        <v>6228</v>
      </c>
      <c r="CR13" s="36">
        <v>17261</v>
      </c>
      <c r="CS13" s="35">
        <f>CR13/E13</f>
        <v>2.209266606937156</v>
      </c>
      <c r="CT13" s="35">
        <f>CR13/CG13</f>
        <v>12.329285714285714</v>
      </c>
      <c r="CU13" s="34">
        <v>220</v>
      </c>
      <c r="CV13" s="34">
        <v>491</v>
      </c>
      <c r="CW13" s="34">
        <v>0</v>
      </c>
      <c r="CX13" s="34">
        <v>1</v>
      </c>
      <c r="CY13" s="34">
        <v>1</v>
      </c>
      <c r="CZ13" s="34">
        <v>0</v>
      </c>
      <c r="DA13" s="34">
        <v>4</v>
      </c>
      <c r="DB13" s="34">
        <v>6</v>
      </c>
      <c r="DC13" s="34">
        <v>8</v>
      </c>
      <c r="DD13" s="34">
        <v>0</v>
      </c>
      <c r="DE13" s="34">
        <v>0</v>
      </c>
      <c r="DF13" s="34">
        <v>0</v>
      </c>
      <c r="DG13" s="34">
        <v>1</v>
      </c>
      <c r="DH13" s="34">
        <v>9</v>
      </c>
      <c r="DI13" s="34">
        <v>30</v>
      </c>
      <c r="DJ13" s="34">
        <v>1</v>
      </c>
      <c r="DK13" s="34">
        <v>4</v>
      </c>
      <c r="DL13" s="34">
        <v>26</v>
      </c>
      <c r="DM13" s="34">
        <v>3</v>
      </c>
      <c r="DN13" s="34">
        <v>64</v>
      </c>
      <c r="DO13" s="34">
        <v>79</v>
      </c>
      <c r="DP13" s="34">
        <v>0</v>
      </c>
      <c r="DQ13" s="34">
        <v>7</v>
      </c>
      <c r="DR13" s="34">
        <v>10</v>
      </c>
      <c r="DS13" s="34">
        <v>0</v>
      </c>
      <c r="DT13" s="34">
        <v>111</v>
      </c>
      <c r="DU13" s="34">
        <v>128</v>
      </c>
      <c r="DV13" s="34">
        <v>261</v>
      </c>
      <c r="DW13" s="34">
        <v>0</v>
      </c>
      <c r="DX13" s="34">
        <v>0</v>
      </c>
      <c r="DY13" s="34">
        <v>0</v>
      </c>
      <c r="DZ13" s="34">
        <v>10</v>
      </c>
      <c r="EA13" s="34">
        <v>271</v>
      </c>
      <c r="EB13" s="34">
        <v>134</v>
      </c>
      <c r="EC13" s="34">
        <v>11</v>
      </c>
      <c r="ED13" s="34">
        <v>3</v>
      </c>
      <c r="EE13" s="34">
        <v>724</v>
      </c>
      <c r="EF13" s="34">
        <v>21</v>
      </c>
      <c r="EG13" s="34">
        <v>893</v>
      </c>
      <c r="EH13" s="34">
        <v>1292</v>
      </c>
      <c r="EI13" s="38">
        <f>EH13/E13</f>
        <v>0.16536541661333676</v>
      </c>
      <c r="EJ13" s="34">
        <v>24</v>
      </c>
      <c r="EK13" s="34">
        <v>107</v>
      </c>
      <c r="EL13" s="34">
        <v>13</v>
      </c>
      <c r="EM13" s="34">
        <v>550</v>
      </c>
      <c r="EN13" s="34">
        <v>2</v>
      </c>
      <c r="EO13" s="34">
        <v>0</v>
      </c>
      <c r="EP13" s="34">
        <v>60</v>
      </c>
      <c r="EQ13" s="34">
        <v>0</v>
      </c>
      <c r="ER13" s="34">
        <v>6</v>
      </c>
      <c r="ES13" s="34">
        <v>3</v>
      </c>
      <c r="ET13" s="34">
        <v>42</v>
      </c>
      <c r="EU13" s="34">
        <v>150</v>
      </c>
      <c r="EV13" s="39">
        <v>13904</v>
      </c>
    </row>
    <row r="14" spans="1:152" s="1" customFormat="1" x14ac:dyDescent="0.2">
      <c r="A14" s="1" t="s">
        <v>212</v>
      </c>
      <c r="B14" s="1" t="s">
        <v>213</v>
      </c>
      <c r="C14" s="1" t="s">
        <v>199</v>
      </c>
      <c r="D14" s="15" t="s">
        <v>162</v>
      </c>
      <c r="E14" s="16">
        <v>2692</v>
      </c>
      <c r="F14" s="17">
        <v>14</v>
      </c>
      <c r="G14" s="17">
        <v>27</v>
      </c>
      <c r="H14" s="17">
        <v>13</v>
      </c>
      <c r="I14" s="18">
        <v>41</v>
      </c>
      <c r="J14" s="18">
        <v>27</v>
      </c>
      <c r="K14" s="18">
        <v>13</v>
      </c>
      <c r="L14" s="18">
        <v>14</v>
      </c>
      <c r="M14" s="18">
        <v>108</v>
      </c>
      <c r="N14" s="18">
        <v>0</v>
      </c>
      <c r="O14" s="18">
        <v>128</v>
      </c>
      <c r="P14" s="18">
        <v>108</v>
      </c>
      <c r="Q14" s="18"/>
      <c r="R14" s="18"/>
      <c r="S14" s="16">
        <v>2890</v>
      </c>
      <c r="T14" s="19">
        <f>S14/E14</f>
        <v>1.0735512630014858</v>
      </c>
      <c r="U14" s="20" t="s">
        <v>163</v>
      </c>
      <c r="V14" s="20" t="s">
        <v>164</v>
      </c>
      <c r="W14" s="21">
        <v>0</v>
      </c>
      <c r="X14" s="21">
        <v>10</v>
      </c>
      <c r="Y14" s="21">
        <v>25</v>
      </c>
      <c r="Z14" s="21">
        <v>35.200000000000003</v>
      </c>
      <c r="AA14" s="21">
        <v>0</v>
      </c>
      <c r="AB14" s="21">
        <v>35.200000000000003</v>
      </c>
      <c r="AC14" s="22">
        <v>0</v>
      </c>
      <c r="AD14" s="21">
        <v>30</v>
      </c>
      <c r="AE14" s="23">
        <v>5086</v>
      </c>
      <c r="AF14" s="24">
        <f>AE14/E14</f>
        <v>1.8893016344725111</v>
      </c>
      <c r="AG14" s="25">
        <v>0</v>
      </c>
      <c r="AH14" s="25">
        <v>0</v>
      </c>
      <c r="AI14" s="25">
        <v>0</v>
      </c>
      <c r="AJ14" s="26" t="s">
        <v>181</v>
      </c>
      <c r="AK14" s="25">
        <v>53651</v>
      </c>
      <c r="AL14" s="23">
        <v>53651</v>
      </c>
      <c r="AM14" s="23">
        <f>AE14+AL14</f>
        <v>58737</v>
      </c>
      <c r="AN14" s="25">
        <v>0</v>
      </c>
      <c r="AO14" s="23">
        <f>AM14+AN14</f>
        <v>58737</v>
      </c>
      <c r="AP14" s="25">
        <v>200</v>
      </c>
      <c r="AQ14" s="23">
        <v>520</v>
      </c>
      <c r="AR14" s="25">
        <v>9237</v>
      </c>
      <c r="AS14" s="25">
        <v>9957</v>
      </c>
      <c r="AT14" s="25">
        <v>1000</v>
      </c>
      <c r="AU14" s="27">
        <v>0</v>
      </c>
      <c r="AV14" s="27">
        <v>0</v>
      </c>
      <c r="AW14" s="27">
        <v>0</v>
      </c>
      <c r="AX14" s="27">
        <v>4153</v>
      </c>
      <c r="AY14" s="27">
        <v>4153</v>
      </c>
      <c r="AZ14" s="28"/>
      <c r="BA14" s="28"/>
      <c r="BB14" s="28"/>
      <c r="BC14" s="28">
        <v>4979</v>
      </c>
      <c r="BD14" s="29">
        <f>BC14/E14</f>
        <v>1.8495542347696881</v>
      </c>
      <c r="BE14" s="28">
        <v>34359</v>
      </c>
      <c r="BF14" s="28">
        <v>2632</v>
      </c>
      <c r="BG14" s="28">
        <v>36991</v>
      </c>
      <c r="BH14" s="28">
        <v>19353</v>
      </c>
      <c r="BI14" s="28">
        <v>61323</v>
      </c>
      <c r="BJ14" s="30">
        <v>4957</v>
      </c>
      <c r="BK14" s="30">
        <v>4153</v>
      </c>
      <c r="BL14" s="32"/>
      <c r="BM14" s="32"/>
      <c r="BN14" s="32"/>
      <c r="BO14" s="32">
        <v>0</v>
      </c>
      <c r="BP14" s="32">
        <v>0</v>
      </c>
      <c r="BQ14" s="32"/>
      <c r="BR14" s="32"/>
      <c r="BS14" s="32"/>
      <c r="BT14" s="32"/>
      <c r="BU14" s="32">
        <v>12598</v>
      </c>
      <c r="BV14" s="32">
        <v>9192</v>
      </c>
      <c r="BW14" s="32">
        <v>0</v>
      </c>
      <c r="BX14" s="32">
        <v>0</v>
      </c>
      <c r="BY14" s="32"/>
      <c r="BZ14" s="32"/>
      <c r="CA14" s="32"/>
      <c r="CB14" s="32">
        <v>52</v>
      </c>
      <c r="CC14" s="34"/>
      <c r="CD14" s="34"/>
      <c r="CE14" s="34"/>
      <c r="CF14" s="35"/>
      <c r="CG14" s="36">
        <v>988</v>
      </c>
      <c r="CH14" s="35">
        <f>CG14/E14</f>
        <v>0.36701337295690933</v>
      </c>
      <c r="CI14" s="34"/>
      <c r="CJ14" s="36"/>
      <c r="CK14" s="36">
        <v>1409</v>
      </c>
      <c r="CL14" s="36">
        <v>9</v>
      </c>
      <c r="CM14" s="34"/>
      <c r="CN14" s="34"/>
      <c r="CO14" s="36">
        <v>10985</v>
      </c>
      <c r="CP14" s="34"/>
      <c r="CQ14" s="34"/>
      <c r="CR14" s="36">
        <v>12403</v>
      </c>
      <c r="CS14" s="35">
        <f>CR14/E14</f>
        <v>4.6073551263001482</v>
      </c>
      <c r="CT14" s="35">
        <f>CR14/CG14</f>
        <v>12.553643724696355</v>
      </c>
      <c r="CU14" s="34">
        <v>109</v>
      </c>
      <c r="CV14" s="34">
        <v>138</v>
      </c>
      <c r="CW14" s="34">
        <v>0</v>
      </c>
      <c r="CX14" s="34">
        <v>0</v>
      </c>
      <c r="CY14" s="34">
        <v>0</v>
      </c>
      <c r="CZ14" s="34">
        <v>0</v>
      </c>
      <c r="DA14" s="34">
        <v>21</v>
      </c>
      <c r="DB14" s="34">
        <v>21</v>
      </c>
      <c r="DC14" s="34">
        <v>0</v>
      </c>
      <c r="DD14" s="34">
        <v>0</v>
      </c>
      <c r="DE14" s="34">
        <v>0</v>
      </c>
      <c r="DF14" s="34">
        <v>0</v>
      </c>
      <c r="DG14" s="34">
        <v>3</v>
      </c>
      <c r="DH14" s="34">
        <v>3</v>
      </c>
      <c r="DI14" s="34">
        <v>0</v>
      </c>
      <c r="DJ14" s="34">
        <v>0</v>
      </c>
      <c r="DK14" s="34">
        <v>6</v>
      </c>
      <c r="DL14" s="34">
        <v>8</v>
      </c>
      <c r="DM14" s="34">
        <v>3</v>
      </c>
      <c r="DN14" s="34">
        <v>17</v>
      </c>
      <c r="DO14" s="34">
        <v>41</v>
      </c>
      <c r="DP14" s="34">
        <v>0</v>
      </c>
      <c r="DQ14" s="34">
        <v>0</v>
      </c>
      <c r="DR14" s="34">
        <v>0</v>
      </c>
      <c r="DS14" s="34">
        <v>0</v>
      </c>
      <c r="DT14" s="34">
        <v>154</v>
      </c>
      <c r="DU14" s="34">
        <v>154</v>
      </c>
      <c r="DV14" s="34">
        <v>0</v>
      </c>
      <c r="DW14" s="34">
        <v>0</v>
      </c>
      <c r="DX14" s="34">
        <v>0</v>
      </c>
      <c r="DY14" s="34">
        <v>0</v>
      </c>
      <c r="DZ14" s="34">
        <v>77</v>
      </c>
      <c r="EA14" s="34">
        <v>77</v>
      </c>
      <c r="EB14" s="34">
        <v>0</v>
      </c>
      <c r="EC14" s="34">
        <v>0</v>
      </c>
      <c r="ED14" s="34">
        <v>0</v>
      </c>
      <c r="EE14" s="34">
        <v>0</v>
      </c>
      <c r="EF14" s="34">
        <v>63</v>
      </c>
      <c r="EG14" s="34">
        <v>63</v>
      </c>
      <c r="EH14" s="34">
        <v>294</v>
      </c>
      <c r="EI14" s="38">
        <f>EH14/E14</f>
        <v>0.10921248142644874</v>
      </c>
      <c r="EJ14" s="34">
        <v>0</v>
      </c>
      <c r="EK14" s="34">
        <v>0</v>
      </c>
      <c r="EL14" s="34">
        <v>4</v>
      </c>
      <c r="EM14" s="34">
        <v>32</v>
      </c>
      <c r="EN14" s="34">
        <v>16</v>
      </c>
      <c r="EO14" s="34">
        <v>0</v>
      </c>
      <c r="EP14" s="34">
        <v>0</v>
      </c>
      <c r="EQ14" s="34">
        <v>0</v>
      </c>
      <c r="ER14" s="34">
        <v>6</v>
      </c>
      <c r="ES14" s="34"/>
      <c r="ET14" s="34">
        <v>120</v>
      </c>
      <c r="EU14" s="34"/>
      <c r="EV14" s="44"/>
    </row>
    <row r="15" spans="1:152" s="1" customFormat="1" x14ac:dyDescent="0.2">
      <c r="A15" s="1" t="s">
        <v>214</v>
      </c>
      <c r="B15" s="1" t="s">
        <v>215</v>
      </c>
      <c r="C15" s="1" t="s">
        <v>199</v>
      </c>
      <c r="D15" s="15" t="s">
        <v>162</v>
      </c>
      <c r="E15" s="16">
        <v>2707</v>
      </c>
      <c r="F15" s="17">
        <v>10</v>
      </c>
      <c r="G15" s="17">
        <v>42</v>
      </c>
      <c r="H15" s="17">
        <v>0</v>
      </c>
      <c r="I15" s="18">
        <v>52</v>
      </c>
      <c r="J15" s="18">
        <v>42</v>
      </c>
      <c r="K15" s="18">
        <v>0</v>
      </c>
      <c r="L15" s="18">
        <v>10</v>
      </c>
      <c r="M15" s="18">
        <v>330</v>
      </c>
      <c r="N15" s="18">
        <v>0</v>
      </c>
      <c r="O15" s="16">
        <v>1386</v>
      </c>
      <c r="P15" s="18">
        <v>330</v>
      </c>
      <c r="Q15" s="18"/>
      <c r="R15" s="17"/>
      <c r="S15" s="16">
        <v>3744</v>
      </c>
      <c r="T15" s="19">
        <f>S15/E15</f>
        <v>1.3830809013668268</v>
      </c>
      <c r="U15" s="20" t="s">
        <v>163</v>
      </c>
      <c r="V15" s="20" t="s">
        <v>164</v>
      </c>
      <c r="W15" s="21">
        <v>0</v>
      </c>
      <c r="X15" s="21">
        <v>41</v>
      </c>
      <c r="Y15" s="21">
        <v>4.5</v>
      </c>
      <c r="Z15" s="21">
        <v>45.599999999999994</v>
      </c>
      <c r="AA15" s="21">
        <v>2.4</v>
      </c>
      <c r="AB15" s="21">
        <v>48</v>
      </c>
      <c r="AC15" s="22">
        <v>0</v>
      </c>
      <c r="AD15" s="22">
        <v>0</v>
      </c>
      <c r="AE15" s="23">
        <v>59000</v>
      </c>
      <c r="AF15" s="24">
        <f>AE15/E15</f>
        <v>21.795345400812707</v>
      </c>
      <c r="AG15" s="25">
        <v>0</v>
      </c>
      <c r="AH15" s="25">
        <v>0</v>
      </c>
      <c r="AI15" s="25">
        <v>0</v>
      </c>
      <c r="AJ15" s="26" t="s">
        <v>181</v>
      </c>
      <c r="AK15" s="25">
        <v>70889</v>
      </c>
      <c r="AL15" s="23">
        <v>70889</v>
      </c>
      <c r="AM15" s="23">
        <f>AE15+AL15</f>
        <v>129889</v>
      </c>
      <c r="AN15" s="25">
        <v>0</v>
      </c>
      <c r="AO15" s="23">
        <f>AM15+AN15</f>
        <v>129889</v>
      </c>
      <c r="AP15" s="25">
        <v>0</v>
      </c>
      <c r="AQ15" s="23">
        <v>520</v>
      </c>
      <c r="AR15" s="25">
        <v>0</v>
      </c>
      <c r="AS15" s="25">
        <v>520</v>
      </c>
      <c r="AT15" s="25">
        <v>0</v>
      </c>
      <c r="AU15" s="27">
        <v>17485</v>
      </c>
      <c r="AV15" s="27">
        <v>82800</v>
      </c>
      <c r="AW15" s="27">
        <v>0</v>
      </c>
      <c r="AX15" s="27">
        <v>44200</v>
      </c>
      <c r="AY15" s="27">
        <v>144485</v>
      </c>
      <c r="AZ15" s="28">
        <v>7398</v>
      </c>
      <c r="BA15" s="28">
        <v>1548</v>
      </c>
      <c r="BB15" s="28">
        <v>215</v>
      </c>
      <c r="BC15" s="28">
        <v>9161</v>
      </c>
      <c r="BD15" s="29">
        <f>BC15/E15</f>
        <v>3.384189139268563</v>
      </c>
      <c r="BE15" s="28">
        <v>44064</v>
      </c>
      <c r="BF15" s="28">
        <v>3348</v>
      </c>
      <c r="BG15" s="28">
        <v>47412</v>
      </c>
      <c r="BH15" s="28">
        <v>18909</v>
      </c>
      <c r="BI15" s="28">
        <v>75482</v>
      </c>
      <c r="BJ15" s="30">
        <v>520</v>
      </c>
      <c r="BK15" s="30">
        <v>342597</v>
      </c>
      <c r="BL15" s="32">
        <v>5424</v>
      </c>
      <c r="BM15" s="32">
        <v>5254</v>
      </c>
      <c r="BN15" s="32">
        <v>10678</v>
      </c>
      <c r="BO15" s="32">
        <v>879</v>
      </c>
      <c r="BP15" s="32">
        <v>132</v>
      </c>
      <c r="BQ15" s="32">
        <v>1011</v>
      </c>
      <c r="BR15" s="32">
        <v>373</v>
      </c>
      <c r="BS15" s="32">
        <v>67</v>
      </c>
      <c r="BT15" s="32">
        <v>440</v>
      </c>
      <c r="BU15" s="32">
        <v>12598</v>
      </c>
      <c r="BV15" s="32">
        <v>9097</v>
      </c>
      <c r="BW15" s="32">
        <v>11</v>
      </c>
      <c r="BX15" s="32">
        <v>0</v>
      </c>
      <c r="BY15" s="32">
        <v>11</v>
      </c>
      <c r="BZ15" s="32">
        <v>8</v>
      </c>
      <c r="CA15" s="32">
        <v>12137</v>
      </c>
      <c r="CB15" s="32">
        <v>52</v>
      </c>
      <c r="CC15" s="37">
        <v>1120</v>
      </c>
      <c r="CD15" s="34">
        <v>194</v>
      </c>
      <c r="CE15" s="37">
        <v>1314</v>
      </c>
      <c r="CF15" s="35">
        <f>CE15/E15</f>
        <v>0.48540820096047282</v>
      </c>
      <c r="CG15" s="36">
        <v>1239</v>
      </c>
      <c r="CH15" s="35">
        <f>CG15/E15</f>
        <v>0.45770225341706688</v>
      </c>
      <c r="CI15" s="37">
        <v>2744</v>
      </c>
      <c r="CJ15" s="36">
        <v>500</v>
      </c>
      <c r="CK15" s="36">
        <v>3194</v>
      </c>
      <c r="CL15" s="36">
        <v>374</v>
      </c>
      <c r="CM15" s="34"/>
      <c r="CN15" s="34"/>
      <c r="CO15" s="36">
        <v>5014</v>
      </c>
      <c r="CP15" s="34">
        <v>28</v>
      </c>
      <c r="CQ15" s="37">
        <v>2744</v>
      </c>
      <c r="CR15" s="36">
        <v>8582</v>
      </c>
      <c r="CS15" s="35">
        <f>CR15/E15</f>
        <v>3.1702992242334687</v>
      </c>
      <c r="CT15" s="35">
        <f>CR15/CG15</f>
        <v>6.9265536723163841</v>
      </c>
      <c r="CU15" s="34">
        <v>148</v>
      </c>
      <c r="CV15" s="34">
        <v>229</v>
      </c>
      <c r="CW15" s="34">
        <v>8</v>
      </c>
      <c r="CX15" s="34">
        <v>2</v>
      </c>
      <c r="CY15" s="34">
        <v>1</v>
      </c>
      <c r="CZ15" s="34">
        <v>19</v>
      </c>
      <c r="DA15" s="34">
        <v>0</v>
      </c>
      <c r="DB15" s="34">
        <v>30</v>
      </c>
      <c r="DC15" s="34">
        <v>12</v>
      </c>
      <c r="DD15" s="34">
        <v>0</v>
      </c>
      <c r="DE15" s="34">
        <v>0</v>
      </c>
      <c r="DF15" s="34">
        <v>0</v>
      </c>
      <c r="DG15" s="34">
        <v>0</v>
      </c>
      <c r="DH15" s="34">
        <v>12</v>
      </c>
      <c r="DI15" s="34">
        <v>10</v>
      </c>
      <c r="DJ15" s="34">
        <v>10</v>
      </c>
      <c r="DK15" s="34">
        <v>0</v>
      </c>
      <c r="DL15" s="34">
        <v>6</v>
      </c>
      <c r="DM15" s="34">
        <v>0</v>
      </c>
      <c r="DN15" s="34">
        <v>26</v>
      </c>
      <c r="DO15" s="34">
        <v>68</v>
      </c>
      <c r="DP15" s="34">
        <v>151</v>
      </c>
      <c r="DQ15" s="34">
        <v>27</v>
      </c>
      <c r="DR15" s="34">
        <v>7</v>
      </c>
      <c r="DS15" s="34">
        <v>122</v>
      </c>
      <c r="DT15" s="36"/>
      <c r="DU15" s="34">
        <v>307</v>
      </c>
      <c r="DV15" s="34">
        <v>72</v>
      </c>
      <c r="DW15" s="34">
        <v>0</v>
      </c>
      <c r="DX15" s="34">
        <v>0</v>
      </c>
      <c r="DY15" s="34">
        <v>0</v>
      </c>
      <c r="DZ15" s="34">
        <v>0</v>
      </c>
      <c r="EA15" s="34">
        <v>72</v>
      </c>
      <c r="EB15" s="34">
        <v>0</v>
      </c>
      <c r="EC15" s="34">
        <v>0</v>
      </c>
      <c r="ED15" s="34">
        <v>0</v>
      </c>
      <c r="EE15" s="34">
        <v>0</v>
      </c>
      <c r="EF15" s="34">
        <v>0</v>
      </c>
      <c r="EG15" s="34">
        <v>0</v>
      </c>
      <c r="EH15" s="34">
        <v>379</v>
      </c>
      <c r="EI15" s="38">
        <f>EH15/E15</f>
        <v>0.14000738825267825</v>
      </c>
      <c r="EJ15" s="34">
        <v>10</v>
      </c>
      <c r="EK15" s="34">
        <v>237</v>
      </c>
      <c r="EL15" s="34">
        <v>5</v>
      </c>
      <c r="EM15" s="34">
        <v>50</v>
      </c>
      <c r="EN15" s="34">
        <v>9</v>
      </c>
      <c r="EO15" s="34">
        <v>0</v>
      </c>
      <c r="EP15" s="34">
        <v>0</v>
      </c>
      <c r="EQ15" s="34">
        <v>0</v>
      </c>
      <c r="ER15" s="34">
        <v>11</v>
      </c>
      <c r="ES15" s="34">
        <v>12</v>
      </c>
      <c r="ET15" s="34">
        <v>708</v>
      </c>
      <c r="EU15" s="37">
        <v>5000</v>
      </c>
      <c r="EV15" s="44">
        <v>1</v>
      </c>
    </row>
    <row r="16" spans="1:152" s="1" customFormat="1" x14ac:dyDescent="0.2">
      <c r="A16" s="1" t="s">
        <v>216</v>
      </c>
      <c r="B16" s="1" t="s">
        <v>217</v>
      </c>
      <c r="C16" s="1" t="s">
        <v>196</v>
      </c>
      <c r="D16" s="15" t="s">
        <v>162</v>
      </c>
      <c r="E16" s="16">
        <v>5660</v>
      </c>
      <c r="F16" s="17">
        <v>50</v>
      </c>
      <c r="G16" s="17">
        <v>2</v>
      </c>
      <c r="H16" s="17">
        <v>50</v>
      </c>
      <c r="I16" s="18">
        <v>52</v>
      </c>
      <c r="J16" s="18">
        <v>1</v>
      </c>
      <c r="K16" s="18">
        <v>40</v>
      </c>
      <c r="L16" s="18">
        <v>51</v>
      </c>
      <c r="M16" s="18">
        <v>480</v>
      </c>
      <c r="N16" s="18">
        <v>480</v>
      </c>
      <c r="O16" s="16">
        <v>1080</v>
      </c>
      <c r="P16" s="18">
        <v>960</v>
      </c>
      <c r="Q16" s="17"/>
      <c r="R16" s="17"/>
      <c r="S16" s="16">
        <v>4426</v>
      </c>
      <c r="T16" s="19">
        <f>S16/E16</f>
        <v>0.78197879858657249</v>
      </c>
      <c r="U16" s="20" t="s">
        <v>163</v>
      </c>
      <c r="V16" s="20" t="s">
        <v>164</v>
      </c>
      <c r="W16" s="21">
        <v>0</v>
      </c>
      <c r="X16" s="21">
        <v>40</v>
      </c>
      <c r="Y16" s="21">
        <v>36</v>
      </c>
      <c r="Z16" s="21">
        <v>76</v>
      </c>
      <c r="AA16" s="21">
        <v>30</v>
      </c>
      <c r="AB16" s="21">
        <v>106</v>
      </c>
      <c r="AC16" s="22">
        <v>0</v>
      </c>
      <c r="AD16" s="21">
        <v>5</v>
      </c>
      <c r="AE16" s="23">
        <v>98250</v>
      </c>
      <c r="AF16" s="24">
        <f>AE16/E16</f>
        <v>17.358657243816253</v>
      </c>
      <c r="AG16" s="25">
        <v>0</v>
      </c>
      <c r="AH16" s="25">
        <v>0</v>
      </c>
      <c r="AI16" s="25">
        <v>0</v>
      </c>
      <c r="AJ16" s="26" t="s">
        <v>181</v>
      </c>
      <c r="AK16" s="25">
        <v>90430</v>
      </c>
      <c r="AL16" s="23">
        <v>90430</v>
      </c>
      <c r="AM16" s="23">
        <f>AE16+AL16</f>
        <v>188680</v>
      </c>
      <c r="AN16" s="25">
        <v>0</v>
      </c>
      <c r="AO16" s="23">
        <f>AM16+AN16</f>
        <v>188680</v>
      </c>
      <c r="AP16" s="25">
        <v>200</v>
      </c>
      <c r="AQ16" s="23">
        <v>2020</v>
      </c>
      <c r="AR16" s="25">
        <v>35884</v>
      </c>
      <c r="AS16" s="25">
        <v>38104</v>
      </c>
      <c r="AT16" s="25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8">
        <v>13500</v>
      </c>
      <c r="BA16" s="28">
        <v>1259</v>
      </c>
      <c r="BB16" s="28">
        <v>4500</v>
      </c>
      <c r="BC16" s="28">
        <v>19259</v>
      </c>
      <c r="BD16" s="29">
        <f>BC16/E16</f>
        <v>3.4026501766784452</v>
      </c>
      <c r="BE16" s="28">
        <v>108394</v>
      </c>
      <c r="BF16" s="28">
        <v>8400</v>
      </c>
      <c r="BG16" s="28">
        <v>116794</v>
      </c>
      <c r="BH16" s="28">
        <v>39346</v>
      </c>
      <c r="BI16" s="28">
        <v>175399</v>
      </c>
      <c r="BJ16" s="30">
        <v>5000</v>
      </c>
      <c r="BK16" s="30">
        <v>0</v>
      </c>
      <c r="BL16" s="32">
        <v>16402</v>
      </c>
      <c r="BM16" s="32">
        <v>6390</v>
      </c>
      <c r="BN16" s="32">
        <v>22792</v>
      </c>
      <c r="BO16" s="32">
        <v>1969</v>
      </c>
      <c r="BP16" s="32">
        <v>207</v>
      </c>
      <c r="BQ16" s="32">
        <v>2176</v>
      </c>
      <c r="BR16" s="32">
        <v>1175</v>
      </c>
      <c r="BS16" s="32">
        <v>103</v>
      </c>
      <c r="BT16" s="32">
        <v>1278</v>
      </c>
      <c r="BU16" s="43">
        <v>12598</v>
      </c>
      <c r="BV16" s="32">
        <v>7601</v>
      </c>
      <c r="BW16" s="32">
        <v>435</v>
      </c>
      <c r="BX16" s="32">
        <v>84</v>
      </c>
      <c r="BY16" s="32">
        <v>519</v>
      </c>
      <c r="BZ16" s="32">
        <v>56</v>
      </c>
      <c r="CA16" s="32">
        <v>26302</v>
      </c>
      <c r="CB16" s="32">
        <v>53</v>
      </c>
      <c r="CC16" s="34"/>
      <c r="CD16" s="34"/>
      <c r="CE16" s="37">
        <v>2067</v>
      </c>
      <c r="CF16" s="35">
        <f>CE16/E16</f>
        <v>0.36519434628975267</v>
      </c>
      <c r="CG16" s="36">
        <v>9424</v>
      </c>
      <c r="CH16" s="35">
        <f>CG16/E16</f>
        <v>1.665017667844523</v>
      </c>
      <c r="CI16" s="37">
        <v>1126</v>
      </c>
      <c r="CJ16" s="36">
        <v>2598</v>
      </c>
      <c r="CK16" s="36">
        <v>4451</v>
      </c>
      <c r="CL16" s="36">
        <v>122</v>
      </c>
      <c r="CM16" s="37">
        <v>13680</v>
      </c>
      <c r="CN16" s="34">
        <v>9500</v>
      </c>
      <c r="CO16" s="36">
        <v>23180</v>
      </c>
      <c r="CP16" s="34">
        <v>87</v>
      </c>
      <c r="CQ16" s="37">
        <v>3182</v>
      </c>
      <c r="CR16" s="36">
        <v>27753</v>
      </c>
      <c r="CS16" s="35">
        <f>CR16/E16</f>
        <v>4.9033568904593636</v>
      </c>
      <c r="CT16" s="35">
        <f>CR16/CG16</f>
        <v>2.9449278438030562</v>
      </c>
      <c r="CU16" s="34">
        <v>288</v>
      </c>
      <c r="CV16" s="34">
        <v>218</v>
      </c>
      <c r="CW16" s="34">
        <v>42</v>
      </c>
      <c r="CX16" s="34">
        <v>42</v>
      </c>
      <c r="CY16" s="34">
        <v>3</v>
      </c>
      <c r="CZ16" s="34">
        <v>63</v>
      </c>
      <c r="DA16" s="34">
        <v>0</v>
      </c>
      <c r="DB16" s="34">
        <v>150</v>
      </c>
      <c r="DC16" s="34">
        <v>22</v>
      </c>
      <c r="DD16" s="34">
        <v>22</v>
      </c>
      <c r="DE16" s="34">
        <v>0</v>
      </c>
      <c r="DF16" s="34">
        <v>2</v>
      </c>
      <c r="DG16" s="34">
        <v>0</v>
      </c>
      <c r="DH16" s="34">
        <v>46</v>
      </c>
      <c r="DI16" s="34">
        <v>15</v>
      </c>
      <c r="DJ16" s="34">
        <v>15</v>
      </c>
      <c r="DK16" s="34">
        <v>5</v>
      </c>
      <c r="DL16" s="34">
        <v>44</v>
      </c>
      <c r="DM16" s="34">
        <v>0</v>
      </c>
      <c r="DN16" s="34">
        <v>79</v>
      </c>
      <c r="DO16" s="34">
        <v>275</v>
      </c>
      <c r="DP16" s="34">
        <v>110</v>
      </c>
      <c r="DQ16" s="34">
        <v>108</v>
      </c>
      <c r="DR16" s="34">
        <v>35</v>
      </c>
      <c r="DS16" s="34">
        <v>422</v>
      </c>
      <c r="DT16" s="34">
        <v>426</v>
      </c>
      <c r="DU16" s="34">
        <v>1101</v>
      </c>
      <c r="DV16" s="34">
        <v>56</v>
      </c>
      <c r="DW16" s="34">
        <v>31</v>
      </c>
      <c r="DX16" s="34">
        <v>0</v>
      </c>
      <c r="DY16" s="34">
        <v>220</v>
      </c>
      <c r="DZ16" s="34">
        <v>80</v>
      </c>
      <c r="EA16" s="34">
        <v>387</v>
      </c>
      <c r="EB16" s="34">
        <v>5</v>
      </c>
      <c r="EC16" s="34">
        <v>5</v>
      </c>
      <c r="ED16" s="34">
        <v>25</v>
      </c>
      <c r="EE16" s="34">
        <v>600</v>
      </c>
      <c r="EF16" s="34">
        <v>100</v>
      </c>
      <c r="EG16" s="34">
        <v>735</v>
      </c>
      <c r="EH16" s="34">
        <v>2223</v>
      </c>
      <c r="EI16" s="38">
        <f>EH16/E16</f>
        <v>0.39275618374558302</v>
      </c>
      <c r="EJ16" s="34">
        <v>20</v>
      </c>
      <c r="EK16" s="34">
        <v>40</v>
      </c>
      <c r="EL16" s="37">
        <v>1933</v>
      </c>
      <c r="EM16" s="34">
        <v>500</v>
      </c>
      <c r="EN16" s="34">
        <v>151</v>
      </c>
      <c r="EO16" s="34">
        <v>123</v>
      </c>
      <c r="EP16" s="34">
        <v>22</v>
      </c>
      <c r="EQ16" s="34">
        <v>0</v>
      </c>
      <c r="ER16" s="34">
        <v>8</v>
      </c>
      <c r="ES16" s="34">
        <v>50</v>
      </c>
      <c r="ET16" s="34">
        <v>298</v>
      </c>
      <c r="EU16" s="37">
        <v>1205</v>
      </c>
      <c r="EV16" s="39">
        <v>360076</v>
      </c>
    </row>
    <row r="17" spans="1:152" s="1" customFormat="1" x14ac:dyDescent="0.2">
      <c r="A17" s="1" t="s">
        <v>454</v>
      </c>
      <c r="B17" s="1" t="s">
        <v>455</v>
      </c>
      <c r="C17" s="1" t="s">
        <v>231</v>
      </c>
      <c r="D17" s="15" t="s">
        <v>162</v>
      </c>
      <c r="E17" s="16">
        <v>6221</v>
      </c>
      <c r="F17" s="17">
        <v>24</v>
      </c>
      <c r="G17" s="17">
        <v>28</v>
      </c>
      <c r="H17" s="17">
        <v>24</v>
      </c>
      <c r="I17" s="18">
        <v>52</v>
      </c>
      <c r="J17" s="18">
        <v>42</v>
      </c>
      <c r="K17" s="18">
        <v>10</v>
      </c>
      <c r="L17" s="18">
        <v>10</v>
      </c>
      <c r="M17" s="18">
        <v>0</v>
      </c>
      <c r="N17" s="18">
        <v>103</v>
      </c>
      <c r="O17" s="16">
        <v>1806</v>
      </c>
      <c r="P17" s="18">
        <v>103</v>
      </c>
      <c r="Q17" s="17"/>
      <c r="R17" s="17"/>
      <c r="S17" s="16">
        <v>11790</v>
      </c>
      <c r="T17" s="19">
        <f>S17/E17</f>
        <v>1.8951936987622569</v>
      </c>
      <c r="U17" s="20" t="s">
        <v>171</v>
      </c>
      <c r="V17" s="20" t="s">
        <v>172</v>
      </c>
      <c r="W17" s="21">
        <v>0</v>
      </c>
      <c r="X17" s="21">
        <v>50</v>
      </c>
      <c r="Y17" s="21">
        <v>25</v>
      </c>
      <c r="Z17" s="21">
        <v>75.199999999999989</v>
      </c>
      <c r="AA17" s="21">
        <v>2</v>
      </c>
      <c r="AB17" s="21">
        <v>77.2</v>
      </c>
      <c r="AC17" s="22">
        <v>0</v>
      </c>
      <c r="AD17" s="21">
        <v>20</v>
      </c>
      <c r="AE17" s="23">
        <v>106500</v>
      </c>
      <c r="AF17" s="24">
        <f>AE17/E17</f>
        <v>17.119434174570006</v>
      </c>
      <c r="AG17" s="25">
        <v>25</v>
      </c>
      <c r="AH17" s="25">
        <v>25</v>
      </c>
      <c r="AI17" s="25">
        <v>100</v>
      </c>
      <c r="AJ17" s="26" t="s">
        <v>451</v>
      </c>
      <c r="AK17" s="25">
        <v>24579</v>
      </c>
      <c r="AL17" s="23">
        <v>24679</v>
      </c>
      <c r="AM17" s="23">
        <f>AE17+AL17</f>
        <v>131179</v>
      </c>
      <c r="AN17" s="25">
        <v>0</v>
      </c>
      <c r="AO17" s="23">
        <f>AM17+AN17</f>
        <v>131179</v>
      </c>
      <c r="AP17" s="25">
        <v>200</v>
      </c>
      <c r="AQ17" s="23">
        <v>520</v>
      </c>
      <c r="AR17" s="25">
        <v>1500</v>
      </c>
      <c r="AS17" s="25">
        <v>2220</v>
      </c>
      <c r="AT17" s="25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8">
        <v>9374</v>
      </c>
      <c r="BA17" s="28">
        <v>1222</v>
      </c>
      <c r="BB17" s="28">
        <v>181</v>
      </c>
      <c r="BC17" s="28">
        <v>10777</v>
      </c>
      <c r="BD17" s="29">
        <f>BC17/E17</f>
        <v>1.7323581417778493</v>
      </c>
      <c r="BE17" s="28">
        <v>88815</v>
      </c>
      <c r="BF17" s="28">
        <v>16621</v>
      </c>
      <c r="BG17" s="28">
        <v>105436</v>
      </c>
      <c r="BH17" s="28">
        <v>14703</v>
      </c>
      <c r="BI17" s="28">
        <v>130916</v>
      </c>
      <c r="BJ17" s="30">
        <v>1500</v>
      </c>
      <c r="BK17" s="30">
        <v>0</v>
      </c>
      <c r="BL17" s="32"/>
      <c r="BM17" s="32"/>
      <c r="BN17" s="32">
        <v>25155</v>
      </c>
      <c r="BO17" s="32"/>
      <c r="BP17" s="32"/>
      <c r="BQ17" s="32">
        <v>1188</v>
      </c>
      <c r="BR17" s="32"/>
      <c r="BS17" s="32"/>
      <c r="BT17" s="32">
        <v>875</v>
      </c>
      <c r="BU17" s="32">
        <v>16629</v>
      </c>
      <c r="BV17" s="43">
        <v>10598</v>
      </c>
      <c r="BW17" s="32">
        <v>19</v>
      </c>
      <c r="BX17" s="32">
        <v>2</v>
      </c>
      <c r="BY17" s="32">
        <v>42</v>
      </c>
      <c r="BZ17" s="32">
        <v>12</v>
      </c>
      <c r="CA17" s="32">
        <v>27230</v>
      </c>
      <c r="CB17" s="32">
        <v>52</v>
      </c>
      <c r="CC17" s="37">
        <v>2365</v>
      </c>
      <c r="CD17" s="34">
        <v>766</v>
      </c>
      <c r="CE17" s="37">
        <v>3131</v>
      </c>
      <c r="CF17" s="35">
        <f>CE17/E17</f>
        <v>0.50329529014627872</v>
      </c>
      <c r="CG17" s="36">
        <v>444</v>
      </c>
      <c r="CH17" s="35">
        <f>CG17/E17</f>
        <v>7.1371162192573542E-2</v>
      </c>
      <c r="CI17" s="37">
        <v>2646</v>
      </c>
      <c r="CJ17" s="36">
        <v>200</v>
      </c>
      <c r="CK17" s="36">
        <v>2034</v>
      </c>
      <c r="CL17" s="36">
        <v>0</v>
      </c>
      <c r="CM17" s="34"/>
      <c r="CN17" s="34"/>
      <c r="CO17" s="36">
        <v>15506</v>
      </c>
      <c r="CP17" s="34">
        <v>10</v>
      </c>
      <c r="CQ17" s="37">
        <v>2709</v>
      </c>
      <c r="CR17" s="36">
        <v>17540</v>
      </c>
      <c r="CS17" s="35">
        <f>CR17/E17</f>
        <v>2.8194823983282431</v>
      </c>
      <c r="CT17" s="35">
        <f>CR17/CG17</f>
        <v>39.504504504504503</v>
      </c>
      <c r="CU17" s="37">
        <v>1214</v>
      </c>
      <c r="CV17" s="37">
        <v>1183</v>
      </c>
      <c r="CW17" s="34">
        <v>75</v>
      </c>
      <c r="CX17" s="34">
        <v>8</v>
      </c>
      <c r="CY17" s="34">
        <v>5</v>
      </c>
      <c r="CZ17" s="34">
        <v>0</v>
      </c>
      <c r="DA17" s="34">
        <v>0</v>
      </c>
      <c r="DB17" s="34">
        <v>88</v>
      </c>
      <c r="DC17" s="34">
        <v>41</v>
      </c>
      <c r="DD17" s="34">
        <v>11</v>
      </c>
      <c r="DE17" s="34">
        <v>8</v>
      </c>
      <c r="DF17" s="34">
        <v>0</v>
      </c>
      <c r="DG17" s="34">
        <v>0</v>
      </c>
      <c r="DH17" s="34">
        <v>60</v>
      </c>
      <c r="DI17" s="34">
        <v>10</v>
      </c>
      <c r="DJ17" s="34">
        <v>4</v>
      </c>
      <c r="DK17" s="34">
        <v>4</v>
      </c>
      <c r="DL17" s="34">
        <v>0</v>
      </c>
      <c r="DM17" s="34">
        <v>0</v>
      </c>
      <c r="DN17" s="34">
        <v>18</v>
      </c>
      <c r="DO17" s="34">
        <v>166</v>
      </c>
      <c r="DP17" s="34">
        <v>650</v>
      </c>
      <c r="DQ17" s="34">
        <v>40</v>
      </c>
      <c r="DR17" s="34">
        <v>50</v>
      </c>
      <c r="DS17" s="34">
        <v>0</v>
      </c>
      <c r="DT17" s="34">
        <v>0</v>
      </c>
      <c r="DU17" s="34">
        <v>740</v>
      </c>
      <c r="DV17" s="34">
        <v>127</v>
      </c>
      <c r="DW17" s="34">
        <v>25</v>
      </c>
      <c r="DX17" s="34">
        <v>5</v>
      </c>
      <c r="DY17" s="34">
        <v>0</v>
      </c>
      <c r="DZ17" s="34">
        <v>0</v>
      </c>
      <c r="EA17" s="34">
        <v>157</v>
      </c>
      <c r="EB17" s="34">
        <v>499</v>
      </c>
      <c r="EC17" s="34">
        <v>0</v>
      </c>
      <c r="ED17" s="34">
        <v>0</v>
      </c>
      <c r="EE17" s="34">
        <v>0</v>
      </c>
      <c r="EF17" s="34">
        <v>0</v>
      </c>
      <c r="EG17" s="34">
        <v>499</v>
      </c>
      <c r="EH17" s="34">
        <v>1396</v>
      </c>
      <c r="EI17" s="38">
        <f>EH17/E17</f>
        <v>0.22440122166854204</v>
      </c>
      <c r="EJ17" s="34">
        <v>25</v>
      </c>
      <c r="EK17" s="34">
        <v>250</v>
      </c>
      <c r="EL17" s="34">
        <v>5</v>
      </c>
      <c r="EM17" s="34">
        <v>50</v>
      </c>
      <c r="EN17" s="34">
        <v>40</v>
      </c>
      <c r="EO17" s="34">
        <v>64</v>
      </c>
      <c r="EP17" s="34">
        <v>0</v>
      </c>
      <c r="EQ17" s="34">
        <v>0</v>
      </c>
      <c r="ER17" s="34">
        <v>6</v>
      </c>
      <c r="ES17" s="34">
        <v>6</v>
      </c>
      <c r="ET17" s="34">
        <v>0</v>
      </c>
      <c r="EU17" s="34"/>
      <c r="EV17" s="44"/>
    </row>
    <row r="18" spans="1:152" s="1" customFormat="1" x14ac:dyDescent="0.2">
      <c r="A18" s="1" t="s">
        <v>223</v>
      </c>
      <c r="B18" s="1" t="s">
        <v>224</v>
      </c>
      <c r="C18" s="1" t="s">
        <v>225</v>
      </c>
      <c r="D18" s="15" t="s">
        <v>162</v>
      </c>
      <c r="E18" s="16">
        <v>2992</v>
      </c>
      <c r="F18" s="17">
        <v>6</v>
      </c>
      <c r="G18" s="17">
        <v>46</v>
      </c>
      <c r="H18" s="17">
        <v>6</v>
      </c>
      <c r="I18" s="18">
        <v>52</v>
      </c>
      <c r="J18" s="18">
        <v>0</v>
      </c>
      <c r="K18" s="18">
        <v>4</v>
      </c>
      <c r="L18" s="18">
        <v>52</v>
      </c>
      <c r="M18" s="18">
        <v>180</v>
      </c>
      <c r="N18" s="18">
        <v>84</v>
      </c>
      <c r="O18" s="18">
        <v>564</v>
      </c>
      <c r="P18" s="18">
        <v>264</v>
      </c>
      <c r="Q18" s="17"/>
      <c r="R18" s="17"/>
      <c r="S18" s="16">
        <v>1900</v>
      </c>
      <c r="T18" s="19">
        <f>S18/E18</f>
        <v>0.63502673796791442</v>
      </c>
      <c r="U18" s="20" t="s">
        <v>226</v>
      </c>
      <c r="V18" s="20" t="s">
        <v>227</v>
      </c>
      <c r="W18" s="21">
        <v>0</v>
      </c>
      <c r="X18" s="21">
        <v>0</v>
      </c>
      <c r="Y18" s="21">
        <v>16</v>
      </c>
      <c r="Z18" s="21">
        <v>16</v>
      </c>
      <c r="AA18" s="21">
        <v>12</v>
      </c>
      <c r="AB18" s="21">
        <v>28</v>
      </c>
      <c r="AC18" s="22">
        <v>0</v>
      </c>
      <c r="AD18" s="22">
        <v>0</v>
      </c>
      <c r="AE18" s="23">
        <v>7500</v>
      </c>
      <c r="AF18" s="24">
        <f>AE18/E18</f>
        <v>2.5066844919786098</v>
      </c>
      <c r="AG18" s="25">
        <v>0</v>
      </c>
      <c r="AH18" s="25">
        <v>0</v>
      </c>
      <c r="AI18" s="25">
        <v>0</v>
      </c>
      <c r="AJ18" s="26" t="s">
        <v>181</v>
      </c>
      <c r="AK18" s="25">
        <v>31</v>
      </c>
      <c r="AL18" s="23">
        <v>31</v>
      </c>
      <c r="AM18" s="23">
        <f>AE18+AL18</f>
        <v>7531</v>
      </c>
      <c r="AN18" s="25">
        <v>22608</v>
      </c>
      <c r="AO18" s="23">
        <f>AM18+AN18</f>
        <v>30139</v>
      </c>
      <c r="AP18" s="25">
        <v>0</v>
      </c>
      <c r="AQ18" s="23">
        <v>0</v>
      </c>
      <c r="AR18" s="25">
        <v>0</v>
      </c>
      <c r="AS18" s="25">
        <v>0</v>
      </c>
      <c r="AT18" s="25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8">
        <v>4180</v>
      </c>
      <c r="BA18" s="28">
        <v>285</v>
      </c>
      <c r="BB18" s="28">
        <v>0</v>
      </c>
      <c r="BC18" s="28">
        <v>4465</v>
      </c>
      <c r="BD18" s="29">
        <f>BC18/E18</f>
        <v>1.492312834224599</v>
      </c>
      <c r="BE18" s="28">
        <v>16440</v>
      </c>
      <c r="BF18" s="28">
        <v>1668</v>
      </c>
      <c r="BG18" s="28">
        <v>18108</v>
      </c>
      <c r="BH18" s="28">
        <v>1088</v>
      </c>
      <c r="BI18" s="28">
        <v>23661</v>
      </c>
      <c r="BJ18" s="30">
        <v>0</v>
      </c>
      <c r="BK18" s="30">
        <v>0</v>
      </c>
      <c r="BL18" s="32">
        <v>5928</v>
      </c>
      <c r="BM18" s="32">
        <v>4095</v>
      </c>
      <c r="BN18" s="32">
        <v>10023</v>
      </c>
      <c r="BO18" s="32">
        <v>164</v>
      </c>
      <c r="BP18" s="32">
        <v>46</v>
      </c>
      <c r="BQ18" s="32">
        <v>210</v>
      </c>
      <c r="BR18" s="32">
        <v>264</v>
      </c>
      <c r="BS18" s="32">
        <v>147</v>
      </c>
      <c r="BT18" s="32">
        <v>411</v>
      </c>
      <c r="BU18" s="32">
        <v>13158</v>
      </c>
      <c r="BV18" s="32">
        <v>10598</v>
      </c>
      <c r="BW18" s="32">
        <v>14</v>
      </c>
      <c r="BX18" s="32">
        <v>0</v>
      </c>
      <c r="BY18" s="32">
        <v>14</v>
      </c>
      <c r="BZ18" s="32">
        <v>38</v>
      </c>
      <c r="CA18" s="32">
        <v>10682</v>
      </c>
      <c r="CB18" s="32">
        <v>52</v>
      </c>
      <c r="CC18" s="34"/>
      <c r="CD18" s="34"/>
      <c r="CE18" s="34">
        <v>478</v>
      </c>
      <c r="CF18" s="35">
        <f>CE18/E18</f>
        <v>0.15975935828877005</v>
      </c>
      <c r="CG18" s="36">
        <v>467</v>
      </c>
      <c r="CH18" s="35">
        <f>CG18/E18</f>
        <v>0.15608288770053477</v>
      </c>
      <c r="CI18" s="36" t="s">
        <v>184</v>
      </c>
      <c r="CJ18" s="36">
        <v>8</v>
      </c>
      <c r="CK18" s="36">
        <v>171</v>
      </c>
      <c r="CL18" s="36">
        <v>0</v>
      </c>
      <c r="CM18" s="37">
        <v>1786</v>
      </c>
      <c r="CN18" s="34">
        <v>103</v>
      </c>
      <c r="CO18" s="36">
        <v>1889</v>
      </c>
      <c r="CP18" s="34">
        <v>2</v>
      </c>
      <c r="CQ18" s="36" t="s">
        <v>184</v>
      </c>
      <c r="CR18" s="36">
        <v>2060</v>
      </c>
      <c r="CS18" s="35">
        <f>CR18/E18</f>
        <v>0.68850267379679142</v>
      </c>
      <c r="CT18" s="35">
        <f>CR18/CG18</f>
        <v>4.4111349036402574</v>
      </c>
      <c r="CU18" s="34">
        <v>78</v>
      </c>
      <c r="CV18" s="34">
        <v>20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6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6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6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8">
        <f>EH18/E18</f>
        <v>0</v>
      </c>
      <c r="EJ18" s="34">
        <v>0</v>
      </c>
      <c r="EK18" s="34">
        <v>0</v>
      </c>
      <c r="EL18" s="34">
        <v>0</v>
      </c>
      <c r="EM18" s="34">
        <v>0</v>
      </c>
      <c r="EN18" s="34">
        <v>0</v>
      </c>
      <c r="EO18" s="34">
        <v>15</v>
      </c>
      <c r="EP18" s="34">
        <v>0</v>
      </c>
      <c r="EQ18" s="36" t="s">
        <v>228</v>
      </c>
      <c r="ER18" s="34">
        <v>1</v>
      </c>
      <c r="ES18" s="34">
        <v>0</v>
      </c>
      <c r="ET18" s="34">
        <v>4</v>
      </c>
      <c r="EU18" s="34"/>
      <c r="EV18" s="44">
        <v>1</v>
      </c>
    </row>
    <row r="19" spans="1:152" s="1" customFormat="1" x14ac:dyDescent="0.2">
      <c r="A19" s="1" t="s">
        <v>232</v>
      </c>
      <c r="B19" s="1" t="s">
        <v>233</v>
      </c>
      <c r="C19" s="1" t="s">
        <v>222</v>
      </c>
      <c r="D19" s="15" t="s">
        <v>162</v>
      </c>
      <c r="E19" s="16">
        <v>4846</v>
      </c>
      <c r="F19" s="17">
        <v>44</v>
      </c>
      <c r="G19" s="17">
        <v>8</v>
      </c>
      <c r="H19" s="17">
        <v>44</v>
      </c>
      <c r="I19" s="18">
        <v>52</v>
      </c>
      <c r="J19" s="18">
        <v>1</v>
      </c>
      <c r="K19" s="18">
        <v>26</v>
      </c>
      <c r="L19" s="18">
        <v>51</v>
      </c>
      <c r="M19" s="16">
        <v>1196</v>
      </c>
      <c r="N19" s="18">
        <v>0</v>
      </c>
      <c r="O19" s="16">
        <v>1150</v>
      </c>
      <c r="P19" s="16">
        <v>1196</v>
      </c>
      <c r="Q19" s="17"/>
      <c r="R19" s="17"/>
      <c r="S19" s="16">
        <v>6000</v>
      </c>
      <c r="T19" s="19">
        <f>S19/E19</f>
        <v>1.2381345439537763</v>
      </c>
      <c r="U19" s="20" t="s">
        <v>171</v>
      </c>
      <c r="V19" s="20" t="s">
        <v>172</v>
      </c>
      <c r="W19" s="21">
        <v>60</v>
      </c>
      <c r="X19" s="21">
        <v>0</v>
      </c>
      <c r="Y19" s="21">
        <v>36</v>
      </c>
      <c r="Z19" s="21">
        <v>96</v>
      </c>
      <c r="AA19" s="21">
        <v>64</v>
      </c>
      <c r="AB19" s="21">
        <v>160</v>
      </c>
      <c r="AC19" s="22">
        <v>0</v>
      </c>
      <c r="AD19" s="21">
        <v>6</v>
      </c>
      <c r="AE19" s="23">
        <v>226487</v>
      </c>
      <c r="AF19" s="24">
        <f>AE19/E19</f>
        <v>46.736896409409823</v>
      </c>
      <c r="AG19" s="25">
        <v>20</v>
      </c>
      <c r="AH19" s="25">
        <v>20</v>
      </c>
      <c r="AI19" s="25">
        <v>200</v>
      </c>
      <c r="AJ19" s="26" t="s">
        <v>181</v>
      </c>
      <c r="AK19" s="25">
        <v>38632</v>
      </c>
      <c r="AL19" s="23">
        <v>38832</v>
      </c>
      <c r="AM19" s="23">
        <f>AE19+AL19</f>
        <v>265319</v>
      </c>
      <c r="AN19" s="25">
        <v>0</v>
      </c>
      <c r="AO19" s="23">
        <f>AM19+AN19</f>
        <v>265319</v>
      </c>
      <c r="AP19" s="25">
        <v>400</v>
      </c>
      <c r="AQ19" s="23">
        <v>1613</v>
      </c>
      <c r="AR19" s="25">
        <v>3000</v>
      </c>
      <c r="AS19" s="25">
        <v>5013</v>
      </c>
      <c r="AT19" s="25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8">
        <v>14250</v>
      </c>
      <c r="BA19" s="28">
        <v>4588</v>
      </c>
      <c r="BB19" s="28">
        <v>2644</v>
      </c>
      <c r="BC19" s="28">
        <v>21482</v>
      </c>
      <c r="BD19" s="29">
        <f>BC19/E19</f>
        <v>4.4329343788691702</v>
      </c>
      <c r="BE19" s="28">
        <v>173028</v>
      </c>
      <c r="BF19" s="28">
        <v>34770</v>
      </c>
      <c r="BG19" s="28">
        <v>207798</v>
      </c>
      <c r="BH19" s="28">
        <v>58669</v>
      </c>
      <c r="BI19" s="28">
        <v>287949</v>
      </c>
      <c r="BJ19" s="30">
        <v>3000</v>
      </c>
      <c r="BK19" s="30">
        <v>0</v>
      </c>
      <c r="BL19" s="32">
        <v>13167</v>
      </c>
      <c r="BM19" s="32">
        <v>9503</v>
      </c>
      <c r="BN19" s="32">
        <v>22670</v>
      </c>
      <c r="BO19" s="32">
        <v>1606</v>
      </c>
      <c r="BP19" s="32">
        <v>646</v>
      </c>
      <c r="BQ19" s="32">
        <v>2252</v>
      </c>
      <c r="BR19" s="32">
        <v>685</v>
      </c>
      <c r="BS19" s="32">
        <v>340</v>
      </c>
      <c r="BT19" s="32">
        <v>1025</v>
      </c>
      <c r="BU19" s="32">
        <v>13158</v>
      </c>
      <c r="BV19" s="32">
        <v>10598</v>
      </c>
      <c r="BW19" s="32">
        <v>24</v>
      </c>
      <c r="BX19" s="32">
        <v>7</v>
      </c>
      <c r="BY19" s="32">
        <v>31</v>
      </c>
      <c r="BZ19" s="32">
        <v>101</v>
      </c>
      <c r="CA19" s="32">
        <v>26048</v>
      </c>
      <c r="CB19" s="32">
        <v>53</v>
      </c>
      <c r="CC19" s="37">
        <v>2226</v>
      </c>
      <c r="CD19" s="34">
        <v>576</v>
      </c>
      <c r="CE19" s="37">
        <v>2802</v>
      </c>
      <c r="CF19" s="35">
        <f>CE19/E19</f>
        <v>0.57820883202641349</v>
      </c>
      <c r="CG19" s="36">
        <v>4527</v>
      </c>
      <c r="CH19" s="35">
        <f>CG19/E19</f>
        <v>0.93417251341312424</v>
      </c>
      <c r="CI19" s="34">
        <v>778</v>
      </c>
      <c r="CJ19" s="36">
        <v>1679</v>
      </c>
      <c r="CK19" s="36">
        <v>8151</v>
      </c>
      <c r="CL19" s="36">
        <v>38</v>
      </c>
      <c r="CM19" s="37">
        <v>15423</v>
      </c>
      <c r="CN19" s="34">
        <v>15873</v>
      </c>
      <c r="CO19" s="36">
        <v>31296</v>
      </c>
      <c r="CP19" s="34">
        <v>118</v>
      </c>
      <c r="CQ19" s="37">
        <v>10944</v>
      </c>
      <c r="CR19" s="36">
        <v>39485</v>
      </c>
      <c r="CS19" s="35">
        <f>CR19/E19</f>
        <v>8.1479570780024755</v>
      </c>
      <c r="CT19" s="35">
        <f>CR19/CG19</f>
        <v>8.7221117738016343</v>
      </c>
      <c r="CU19" s="34">
        <v>485</v>
      </c>
      <c r="CV19" s="34">
        <v>745</v>
      </c>
      <c r="CW19" s="34">
        <v>8</v>
      </c>
      <c r="CX19" s="34">
        <v>2</v>
      </c>
      <c r="CY19" s="34">
        <v>2</v>
      </c>
      <c r="CZ19" s="34">
        <v>0</v>
      </c>
      <c r="DA19" s="34">
        <v>21</v>
      </c>
      <c r="DB19" s="34">
        <v>33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6">
        <v>0</v>
      </c>
      <c r="DI19" s="34">
        <v>40</v>
      </c>
      <c r="DJ19" s="34">
        <v>0</v>
      </c>
      <c r="DK19" s="34">
        <v>0</v>
      </c>
      <c r="DL19" s="34">
        <v>0</v>
      </c>
      <c r="DM19" s="34">
        <v>40</v>
      </c>
      <c r="DN19" s="34">
        <v>80</v>
      </c>
      <c r="DO19" s="34">
        <v>113</v>
      </c>
      <c r="DP19" s="34">
        <v>34</v>
      </c>
      <c r="DQ19" s="34">
        <v>29</v>
      </c>
      <c r="DR19" s="34">
        <v>0</v>
      </c>
      <c r="DS19" s="36"/>
      <c r="DT19" s="34">
        <v>101</v>
      </c>
      <c r="DU19" s="34">
        <v>164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6">
        <v>0</v>
      </c>
      <c r="EB19" s="34">
        <v>210</v>
      </c>
      <c r="EC19" s="34">
        <v>0</v>
      </c>
      <c r="ED19" s="34">
        <v>0</v>
      </c>
      <c r="EE19" s="34">
        <v>0</v>
      </c>
      <c r="EF19" s="34">
        <v>516</v>
      </c>
      <c r="EG19" s="34">
        <v>726</v>
      </c>
      <c r="EH19" s="34">
        <v>890</v>
      </c>
      <c r="EI19" s="38">
        <f>EH19/E19</f>
        <v>0.18365662401981014</v>
      </c>
      <c r="EJ19" s="34">
        <v>63</v>
      </c>
      <c r="EK19" s="34">
        <v>288</v>
      </c>
      <c r="EL19" s="34">
        <v>55</v>
      </c>
      <c r="EM19" s="34">
        <v>225</v>
      </c>
      <c r="EN19" s="34">
        <v>22</v>
      </c>
      <c r="EO19" s="34">
        <v>38</v>
      </c>
      <c r="EP19" s="34">
        <v>0</v>
      </c>
      <c r="EQ19" s="34">
        <v>0</v>
      </c>
      <c r="ER19" s="34">
        <v>6</v>
      </c>
      <c r="ES19" s="34">
        <v>16</v>
      </c>
      <c r="ET19" s="34">
        <v>620</v>
      </c>
      <c r="EU19" s="34">
        <v>542</v>
      </c>
      <c r="EV19" s="39">
        <v>16430</v>
      </c>
    </row>
    <row r="20" spans="1:152" s="1" customFormat="1" x14ac:dyDescent="0.2">
      <c r="A20" s="1" t="s">
        <v>234</v>
      </c>
      <c r="B20" s="1" t="s">
        <v>235</v>
      </c>
      <c r="C20" s="1" t="s">
        <v>196</v>
      </c>
      <c r="D20" s="15" t="s">
        <v>162</v>
      </c>
      <c r="E20" s="16">
        <v>5150</v>
      </c>
      <c r="F20" s="17">
        <v>42</v>
      </c>
      <c r="G20" s="17">
        <v>10</v>
      </c>
      <c r="H20" s="17">
        <v>18</v>
      </c>
      <c r="I20" s="18">
        <v>52</v>
      </c>
      <c r="J20" s="18">
        <v>8</v>
      </c>
      <c r="K20" s="18">
        <v>44</v>
      </c>
      <c r="L20" s="18">
        <v>44</v>
      </c>
      <c r="M20" s="18">
        <v>880</v>
      </c>
      <c r="N20" s="18">
        <v>160</v>
      </c>
      <c r="O20" s="18">
        <v>160</v>
      </c>
      <c r="P20" s="16">
        <v>1040</v>
      </c>
      <c r="Q20" s="17"/>
      <c r="R20" s="17"/>
      <c r="S20" s="16">
        <v>4283</v>
      </c>
      <c r="T20" s="19">
        <f>S20/E20</f>
        <v>0.83165048543689324</v>
      </c>
      <c r="U20" s="20" t="s">
        <v>171</v>
      </c>
      <c r="V20" s="20" t="s">
        <v>172</v>
      </c>
      <c r="W20" s="21">
        <v>0</v>
      </c>
      <c r="X20" s="21">
        <v>54</v>
      </c>
      <c r="Y20" s="21">
        <v>0</v>
      </c>
      <c r="Z20" s="21">
        <v>54</v>
      </c>
      <c r="AA20" s="21">
        <v>2</v>
      </c>
      <c r="AB20" s="21">
        <v>56</v>
      </c>
      <c r="AC20" s="22">
        <v>0</v>
      </c>
      <c r="AD20" s="21">
        <v>17</v>
      </c>
      <c r="AE20" s="23">
        <v>116500</v>
      </c>
      <c r="AF20" s="24">
        <f>AE20/E20</f>
        <v>22.621359223300971</v>
      </c>
      <c r="AG20" s="25">
        <v>0</v>
      </c>
      <c r="AH20" s="25">
        <v>0</v>
      </c>
      <c r="AI20" s="25">
        <v>0</v>
      </c>
      <c r="AJ20" s="26" t="s">
        <v>181</v>
      </c>
      <c r="AK20" s="25">
        <v>5697</v>
      </c>
      <c r="AL20" s="23">
        <v>5697</v>
      </c>
      <c r="AM20" s="23">
        <f>AE20+AL20</f>
        <v>122197</v>
      </c>
      <c r="AN20" s="25">
        <v>0</v>
      </c>
      <c r="AO20" s="23">
        <f>AM20+AN20</f>
        <v>122197</v>
      </c>
      <c r="AP20" s="25">
        <v>400</v>
      </c>
      <c r="AQ20" s="23">
        <v>520</v>
      </c>
      <c r="AR20" s="25">
        <v>1500</v>
      </c>
      <c r="AS20" s="25">
        <v>2420</v>
      </c>
      <c r="AT20" s="25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8">
        <v>15340</v>
      </c>
      <c r="BA20" s="28">
        <v>662</v>
      </c>
      <c r="BB20" s="28">
        <v>807</v>
      </c>
      <c r="BC20" s="28">
        <v>16809</v>
      </c>
      <c r="BD20" s="29">
        <f>BC20/E20</f>
        <v>3.263883495145631</v>
      </c>
      <c r="BE20" s="28">
        <v>58146</v>
      </c>
      <c r="BF20" s="28">
        <v>7064</v>
      </c>
      <c r="BG20" s="28">
        <v>65210</v>
      </c>
      <c r="BH20" s="28">
        <v>61214</v>
      </c>
      <c r="BI20" s="28">
        <v>143233</v>
      </c>
      <c r="BJ20" s="30">
        <v>1680</v>
      </c>
      <c r="BK20" s="30">
        <v>0</v>
      </c>
      <c r="BL20" s="32">
        <v>9588</v>
      </c>
      <c r="BM20" s="32">
        <v>12884</v>
      </c>
      <c r="BN20" s="32">
        <v>22472</v>
      </c>
      <c r="BO20" s="32">
        <v>1629</v>
      </c>
      <c r="BP20" s="32">
        <v>635</v>
      </c>
      <c r="BQ20" s="32">
        <v>2264</v>
      </c>
      <c r="BR20" s="32">
        <v>596</v>
      </c>
      <c r="BS20" s="32">
        <v>242</v>
      </c>
      <c r="BT20" s="32">
        <v>838</v>
      </c>
      <c r="BU20" s="32">
        <v>13158</v>
      </c>
      <c r="BV20" s="43">
        <v>10598</v>
      </c>
      <c r="BW20" s="32">
        <v>35</v>
      </c>
      <c r="BX20" s="32">
        <v>11</v>
      </c>
      <c r="BY20" s="32">
        <v>46</v>
      </c>
      <c r="BZ20" s="32">
        <v>35</v>
      </c>
      <c r="CA20" s="32">
        <v>25609</v>
      </c>
      <c r="CB20" s="32">
        <v>53</v>
      </c>
      <c r="CC20" s="37">
        <v>1471</v>
      </c>
      <c r="CD20" s="34">
        <v>240</v>
      </c>
      <c r="CE20" s="37">
        <v>1711</v>
      </c>
      <c r="CF20" s="35">
        <f>CE20/E20</f>
        <v>0.33223300970873787</v>
      </c>
      <c r="CG20" s="36">
        <v>2597</v>
      </c>
      <c r="CH20" s="35">
        <f>CG20/E20</f>
        <v>0.50427184466019415</v>
      </c>
      <c r="CI20" s="34">
        <v>60</v>
      </c>
      <c r="CJ20" s="36">
        <v>260</v>
      </c>
      <c r="CK20" s="36">
        <v>2344</v>
      </c>
      <c r="CL20" s="36">
        <v>0</v>
      </c>
      <c r="CM20" s="37">
        <v>4238</v>
      </c>
      <c r="CN20" s="34">
        <v>6872</v>
      </c>
      <c r="CO20" s="36">
        <v>11110</v>
      </c>
      <c r="CP20" s="34">
        <v>95</v>
      </c>
      <c r="CQ20" s="34">
        <v>0</v>
      </c>
      <c r="CR20" s="36">
        <v>13454</v>
      </c>
      <c r="CS20" s="35">
        <f>CR20/E20</f>
        <v>2.6124271844660196</v>
      </c>
      <c r="CT20" s="35">
        <f>CR20/CG20</f>
        <v>5.1805929919137466</v>
      </c>
      <c r="CU20" s="34">
        <v>280</v>
      </c>
      <c r="CV20" s="34">
        <v>468</v>
      </c>
      <c r="CW20" s="34">
        <v>0</v>
      </c>
      <c r="CX20" s="34">
        <v>0</v>
      </c>
      <c r="CY20" s="34">
        <v>0</v>
      </c>
      <c r="CZ20" s="34">
        <v>20</v>
      </c>
      <c r="DA20" s="34">
        <v>0</v>
      </c>
      <c r="DB20" s="34">
        <v>20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6">
        <v>0</v>
      </c>
      <c r="DI20" s="34">
        <v>42</v>
      </c>
      <c r="DJ20" s="34">
        <v>0</v>
      </c>
      <c r="DK20" s="34">
        <v>0</v>
      </c>
      <c r="DL20" s="34">
        <v>0</v>
      </c>
      <c r="DM20" s="34">
        <v>1</v>
      </c>
      <c r="DN20" s="34">
        <v>43</v>
      </c>
      <c r="DO20" s="34">
        <v>63</v>
      </c>
      <c r="DP20" s="34">
        <v>0</v>
      </c>
      <c r="DQ20" s="34">
        <v>0</v>
      </c>
      <c r="DR20" s="34">
        <v>0</v>
      </c>
      <c r="DS20" s="34">
        <v>120</v>
      </c>
      <c r="DT20" s="34">
        <v>4</v>
      </c>
      <c r="DU20" s="34">
        <v>124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6">
        <v>0</v>
      </c>
      <c r="EB20" s="34">
        <v>504</v>
      </c>
      <c r="EC20" s="34">
        <v>0</v>
      </c>
      <c r="ED20" s="34">
        <v>0</v>
      </c>
      <c r="EE20" s="34">
        <v>48</v>
      </c>
      <c r="EF20" s="34">
        <v>0</v>
      </c>
      <c r="EG20" s="34">
        <v>552</v>
      </c>
      <c r="EH20" s="34">
        <v>676</v>
      </c>
      <c r="EI20" s="38">
        <f>EH20/E20</f>
        <v>0.1312621359223301</v>
      </c>
      <c r="EJ20" s="34">
        <v>43</v>
      </c>
      <c r="EK20" s="34">
        <v>420</v>
      </c>
      <c r="EL20" s="34">
        <v>2</v>
      </c>
      <c r="EM20" s="34">
        <v>20</v>
      </c>
      <c r="EN20" s="34">
        <v>0</v>
      </c>
      <c r="EO20" s="34">
        <v>12</v>
      </c>
      <c r="EP20" s="34">
        <v>4</v>
      </c>
      <c r="EQ20" s="34">
        <v>0</v>
      </c>
      <c r="ER20" s="34">
        <v>5</v>
      </c>
      <c r="ES20" s="34">
        <v>12</v>
      </c>
      <c r="ET20" s="37">
        <v>1820</v>
      </c>
      <c r="EU20" s="37">
        <v>1723</v>
      </c>
      <c r="EV20" s="39">
        <v>1628</v>
      </c>
    </row>
    <row r="21" spans="1:152" s="1" customFormat="1" x14ac:dyDescent="0.2">
      <c r="A21" s="1" t="s">
        <v>248</v>
      </c>
      <c r="B21" s="1" t="s">
        <v>249</v>
      </c>
      <c r="C21" s="1" t="s">
        <v>161</v>
      </c>
      <c r="D21" s="15" t="s">
        <v>162</v>
      </c>
      <c r="E21" s="16">
        <v>1013</v>
      </c>
      <c r="F21" s="17">
        <v>27</v>
      </c>
      <c r="G21" s="17">
        <v>25</v>
      </c>
      <c r="H21" s="17">
        <v>19</v>
      </c>
      <c r="I21" s="18">
        <v>52</v>
      </c>
      <c r="J21" s="18">
        <v>9</v>
      </c>
      <c r="K21" s="18">
        <v>33</v>
      </c>
      <c r="L21" s="18">
        <v>43</v>
      </c>
      <c r="M21" s="18">
        <v>835</v>
      </c>
      <c r="N21" s="18">
        <v>0</v>
      </c>
      <c r="O21" s="18">
        <v>135</v>
      </c>
      <c r="P21" s="18">
        <v>835</v>
      </c>
      <c r="Q21" s="18"/>
      <c r="R21" s="18"/>
      <c r="S21" s="16">
        <v>3000</v>
      </c>
      <c r="T21" s="19">
        <f>S21/E21</f>
        <v>2.9615004935834155</v>
      </c>
      <c r="U21" s="20" t="s">
        <v>163</v>
      </c>
      <c r="V21" s="20" t="s">
        <v>164</v>
      </c>
      <c r="W21" s="21">
        <v>27.200000000000003</v>
      </c>
      <c r="X21" s="21">
        <v>11.8</v>
      </c>
      <c r="Y21" s="21">
        <v>14.2</v>
      </c>
      <c r="Z21" s="21">
        <v>53.2</v>
      </c>
      <c r="AA21" s="21">
        <v>1.2</v>
      </c>
      <c r="AB21" s="21">
        <v>54.400000000000006</v>
      </c>
      <c r="AC21" s="22">
        <v>0</v>
      </c>
      <c r="AD21" s="21">
        <v>12.3</v>
      </c>
      <c r="AE21" s="23">
        <v>40000</v>
      </c>
      <c r="AF21" s="24">
        <f>AE21/E21</f>
        <v>39.486673247778874</v>
      </c>
      <c r="AG21" s="25">
        <v>0</v>
      </c>
      <c r="AH21" s="25">
        <v>0</v>
      </c>
      <c r="AI21" s="25">
        <v>0</v>
      </c>
      <c r="AJ21" s="26" t="s">
        <v>181</v>
      </c>
      <c r="AK21" s="25">
        <v>21491</v>
      </c>
      <c r="AL21" s="23">
        <v>21491</v>
      </c>
      <c r="AM21" s="23">
        <f>AE21+AL21</f>
        <v>61491</v>
      </c>
      <c r="AN21" s="25">
        <v>25000</v>
      </c>
      <c r="AO21" s="23">
        <f>AM21+AN21</f>
        <v>86491</v>
      </c>
      <c r="AP21" s="25">
        <v>0</v>
      </c>
      <c r="AQ21" s="23">
        <v>520</v>
      </c>
      <c r="AR21" s="25">
        <v>9730</v>
      </c>
      <c r="AS21" s="25">
        <v>10250</v>
      </c>
      <c r="AT21" s="25">
        <v>1836</v>
      </c>
      <c r="AU21" s="27">
        <v>0</v>
      </c>
      <c r="AV21" s="27">
        <v>0</v>
      </c>
      <c r="AW21" s="27">
        <v>0</v>
      </c>
      <c r="AX21" s="27">
        <v>24361</v>
      </c>
      <c r="AY21" s="27">
        <v>24361</v>
      </c>
      <c r="AZ21" s="28"/>
      <c r="BA21" s="28"/>
      <c r="BB21" s="28"/>
      <c r="BC21" s="28">
        <v>7122</v>
      </c>
      <c r="BD21" s="29">
        <f>BC21/E21</f>
        <v>7.0306021717670291</v>
      </c>
      <c r="BE21" s="28">
        <v>63260</v>
      </c>
      <c r="BF21" s="28">
        <v>6105</v>
      </c>
      <c r="BG21" s="28">
        <v>69365</v>
      </c>
      <c r="BH21" s="28">
        <v>21376</v>
      </c>
      <c r="BI21" s="28">
        <v>97863</v>
      </c>
      <c r="BJ21" s="30">
        <v>9730</v>
      </c>
      <c r="BK21" s="30">
        <v>24361</v>
      </c>
      <c r="BL21" s="32">
        <v>8981</v>
      </c>
      <c r="BM21" s="32">
        <v>6070</v>
      </c>
      <c r="BN21" s="32">
        <v>15051</v>
      </c>
      <c r="BO21" s="32">
        <v>1524</v>
      </c>
      <c r="BP21" s="32">
        <v>439</v>
      </c>
      <c r="BQ21" s="32">
        <v>1963</v>
      </c>
      <c r="BR21" s="32">
        <v>334</v>
      </c>
      <c r="BS21" s="32">
        <v>106</v>
      </c>
      <c r="BT21" s="32">
        <v>440</v>
      </c>
      <c r="BU21" s="32">
        <v>12598</v>
      </c>
      <c r="BV21" s="32">
        <v>9097</v>
      </c>
      <c r="BW21" s="32">
        <v>16</v>
      </c>
      <c r="BX21" s="32">
        <v>0</v>
      </c>
      <c r="BY21" s="32">
        <v>16</v>
      </c>
      <c r="BZ21" s="32">
        <v>45</v>
      </c>
      <c r="CA21" s="32">
        <v>17499</v>
      </c>
      <c r="CB21" s="32">
        <v>52</v>
      </c>
      <c r="CC21" s="37">
        <v>1701</v>
      </c>
      <c r="CD21" s="34">
        <v>222</v>
      </c>
      <c r="CE21" s="37">
        <v>1923</v>
      </c>
      <c r="CF21" s="35">
        <f>CE21/E21</f>
        <v>1.8983218163869695</v>
      </c>
      <c r="CG21" s="36">
        <v>5690</v>
      </c>
      <c r="CH21" s="35">
        <f>CG21/E21</f>
        <v>5.6169792694965448</v>
      </c>
      <c r="CI21" s="34">
        <v>354</v>
      </c>
      <c r="CJ21" s="36">
        <v>1688</v>
      </c>
      <c r="CK21" s="36">
        <v>0</v>
      </c>
      <c r="CL21" s="36">
        <v>4</v>
      </c>
      <c r="CM21" s="37">
        <v>6367</v>
      </c>
      <c r="CN21" s="34">
        <v>6260</v>
      </c>
      <c r="CO21" s="36">
        <v>12627</v>
      </c>
      <c r="CP21" s="34">
        <v>98</v>
      </c>
      <c r="CQ21" s="37">
        <v>2005</v>
      </c>
      <c r="CR21" s="36">
        <v>12631</v>
      </c>
      <c r="CS21" s="35">
        <f>CR21/E21</f>
        <v>12.468904244817374</v>
      </c>
      <c r="CT21" s="35">
        <f>CR21/CG21</f>
        <v>2.219859402460457</v>
      </c>
      <c r="CU21" s="34">
        <v>112</v>
      </c>
      <c r="CV21" s="34">
        <v>283</v>
      </c>
      <c r="CW21" s="34">
        <v>22</v>
      </c>
      <c r="CX21" s="34">
        <v>16</v>
      </c>
      <c r="CY21" s="34">
        <v>4</v>
      </c>
      <c r="CZ21" s="34">
        <v>18</v>
      </c>
      <c r="DA21" s="34">
        <v>0</v>
      </c>
      <c r="DB21" s="34">
        <v>60</v>
      </c>
      <c r="DC21" s="34">
        <v>4</v>
      </c>
      <c r="DD21" s="34">
        <v>1</v>
      </c>
      <c r="DE21" s="34">
        <v>0</v>
      </c>
      <c r="DF21" s="34">
        <v>2</v>
      </c>
      <c r="DG21" s="34">
        <v>0</v>
      </c>
      <c r="DH21" s="34">
        <v>7</v>
      </c>
      <c r="DI21" s="34">
        <v>0</v>
      </c>
      <c r="DJ21" s="34">
        <v>0</v>
      </c>
      <c r="DK21" s="34">
        <v>0</v>
      </c>
      <c r="DL21" s="34">
        <v>13</v>
      </c>
      <c r="DM21" s="36"/>
      <c r="DN21" s="34">
        <v>13</v>
      </c>
      <c r="DO21" s="34">
        <v>80</v>
      </c>
      <c r="DP21" s="34">
        <v>230</v>
      </c>
      <c r="DQ21" s="34">
        <v>249</v>
      </c>
      <c r="DR21" s="34">
        <v>19</v>
      </c>
      <c r="DS21" s="34">
        <v>180</v>
      </c>
      <c r="DT21" s="36"/>
      <c r="DU21" s="34">
        <v>678</v>
      </c>
      <c r="DV21" s="34">
        <v>35</v>
      </c>
      <c r="DW21" s="34">
        <v>178</v>
      </c>
      <c r="DX21" s="36"/>
      <c r="DY21" s="34">
        <v>17</v>
      </c>
      <c r="DZ21" s="36"/>
      <c r="EA21" s="34">
        <v>230</v>
      </c>
      <c r="EB21" s="36"/>
      <c r="EC21" s="36"/>
      <c r="ED21" s="36"/>
      <c r="EE21" s="34">
        <v>128</v>
      </c>
      <c r="EF21" s="36"/>
      <c r="EG21" s="34">
        <v>128</v>
      </c>
      <c r="EH21" s="34">
        <v>1036</v>
      </c>
      <c r="EI21" s="38">
        <f>EH21/E21</f>
        <v>1.022704837117473</v>
      </c>
      <c r="EJ21" s="34">
        <v>0</v>
      </c>
      <c r="EK21" s="34">
        <v>0</v>
      </c>
      <c r="EL21" s="34">
        <v>6</v>
      </c>
      <c r="EM21" s="34">
        <v>220</v>
      </c>
      <c r="EN21" s="34">
        <v>13</v>
      </c>
      <c r="EO21" s="34">
        <v>18</v>
      </c>
      <c r="EP21" s="34">
        <v>5</v>
      </c>
      <c r="EQ21" s="34">
        <v>10</v>
      </c>
      <c r="ER21" s="34">
        <v>9</v>
      </c>
      <c r="ES21" s="34">
        <v>28</v>
      </c>
      <c r="ET21" s="34">
        <v>578</v>
      </c>
      <c r="EU21" s="37">
        <v>7072</v>
      </c>
      <c r="EV21" s="39">
        <v>7840</v>
      </c>
    </row>
    <row r="22" spans="1:152" s="1" customFormat="1" x14ac:dyDescent="0.2">
      <c r="A22" s="1" t="s">
        <v>250</v>
      </c>
      <c r="B22" s="1" t="s">
        <v>251</v>
      </c>
      <c r="C22" s="1" t="s">
        <v>231</v>
      </c>
      <c r="D22" s="15" t="s">
        <v>162</v>
      </c>
      <c r="E22" s="16">
        <v>1229</v>
      </c>
      <c r="F22" s="17">
        <v>52</v>
      </c>
      <c r="G22" s="17">
        <v>0</v>
      </c>
      <c r="H22" s="17">
        <v>17</v>
      </c>
      <c r="I22" s="18">
        <v>52</v>
      </c>
      <c r="J22" s="18">
        <v>25</v>
      </c>
      <c r="K22" s="18">
        <v>19</v>
      </c>
      <c r="L22" s="18">
        <v>27</v>
      </c>
      <c r="M22" s="18">
        <v>408</v>
      </c>
      <c r="N22" s="18">
        <v>0</v>
      </c>
      <c r="O22" s="18">
        <v>300</v>
      </c>
      <c r="P22" s="18">
        <v>408</v>
      </c>
      <c r="Q22" s="18"/>
      <c r="R22" s="18"/>
      <c r="S22" s="16">
        <v>1125</v>
      </c>
      <c r="T22" s="19">
        <f>S22/E22</f>
        <v>0.9153783563873068</v>
      </c>
      <c r="U22" s="20" t="s">
        <v>171</v>
      </c>
      <c r="V22" s="20" t="s">
        <v>172</v>
      </c>
      <c r="W22" s="21">
        <v>0</v>
      </c>
      <c r="X22" s="21">
        <v>0</v>
      </c>
      <c r="Y22" s="21">
        <v>20</v>
      </c>
      <c r="Z22" s="21">
        <v>20</v>
      </c>
      <c r="AA22" s="21">
        <v>6</v>
      </c>
      <c r="AB22" s="21">
        <v>26</v>
      </c>
      <c r="AC22" s="22">
        <v>0</v>
      </c>
      <c r="AD22" s="21">
        <v>13</v>
      </c>
      <c r="AE22" s="23">
        <v>37500</v>
      </c>
      <c r="AF22" s="24">
        <f>AE22/E22</f>
        <v>30.512611879576891</v>
      </c>
      <c r="AG22" s="25">
        <v>0</v>
      </c>
      <c r="AH22" s="25">
        <v>0</v>
      </c>
      <c r="AI22" s="25">
        <v>0</v>
      </c>
      <c r="AJ22" s="26" t="s">
        <v>181</v>
      </c>
      <c r="AK22" s="25">
        <v>19913</v>
      </c>
      <c r="AL22" s="23">
        <v>19913</v>
      </c>
      <c r="AM22" s="23">
        <f>AE22+AL22</f>
        <v>57413</v>
      </c>
      <c r="AN22" s="25">
        <v>0</v>
      </c>
      <c r="AO22" s="23">
        <f>AM22+AN22</f>
        <v>57413</v>
      </c>
      <c r="AP22" s="25">
        <v>200</v>
      </c>
      <c r="AQ22" s="23">
        <v>0</v>
      </c>
      <c r="AR22" s="25">
        <v>4500</v>
      </c>
      <c r="AS22" s="25">
        <v>4700</v>
      </c>
      <c r="AT22" s="25">
        <v>3300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8"/>
      <c r="BA22" s="28"/>
      <c r="BB22" s="28"/>
      <c r="BC22" s="28">
        <v>5465</v>
      </c>
      <c r="BD22" s="29">
        <f>BC22/E22</f>
        <v>4.4467046379170059</v>
      </c>
      <c r="BE22" s="28"/>
      <c r="BF22" s="28"/>
      <c r="BG22" s="28">
        <v>26814</v>
      </c>
      <c r="BH22" s="28">
        <v>19839</v>
      </c>
      <c r="BI22" s="28">
        <v>52118</v>
      </c>
      <c r="BJ22" s="30">
        <v>4700</v>
      </c>
      <c r="BK22" s="30">
        <v>0</v>
      </c>
      <c r="BL22" s="32">
        <v>6347</v>
      </c>
      <c r="BM22" s="32">
        <v>3140</v>
      </c>
      <c r="BN22" s="32">
        <v>9487</v>
      </c>
      <c r="BO22" s="32">
        <v>899</v>
      </c>
      <c r="BP22" s="32">
        <v>213</v>
      </c>
      <c r="BQ22" s="32">
        <v>1112</v>
      </c>
      <c r="BR22" s="32">
        <v>199</v>
      </c>
      <c r="BS22" s="32">
        <v>42</v>
      </c>
      <c r="BT22" s="32">
        <v>241</v>
      </c>
      <c r="BU22" s="43">
        <v>13158</v>
      </c>
      <c r="BV22" s="32">
        <v>10598</v>
      </c>
      <c r="BW22" s="32">
        <v>5</v>
      </c>
      <c r="BX22" s="32">
        <v>0</v>
      </c>
      <c r="BY22" s="32">
        <v>5</v>
      </c>
      <c r="BZ22" s="32">
        <v>4</v>
      </c>
      <c r="CA22" s="32">
        <v>10844</v>
      </c>
      <c r="CB22" s="32">
        <v>52</v>
      </c>
      <c r="CC22" s="34"/>
      <c r="CD22" s="34"/>
      <c r="CE22" s="34">
        <v>646</v>
      </c>
      <c r="CF22" s="35">
        <f>CE22/E22</f>
        <v>0.5256305939788446</v>
      </c>
      <c r="CG22" s="36">
        <v>1172</v>
      </c>
      <c r="CH22" s="35">
        <f>CG22/E22</f>
        <v>0.95362082994304309</v>
      </c>
      <c r="CI22" s="34">
        <v>448</v>
      </c>
      <c r="CJ22" s="36">
        <v>52</v>
      </c>
      <c r="CK22" s="36">
        <v>2547</v>
      </c>
      <c r="CL22" s="36">
        <v>417</v>
      </c>
      <c r="CM22" s="37">
        <v>1665</v>
      </c>
      <c r="CN22" s="34">
        <v>1107</v>
      </c>
      <c r="CO22" s="36">
        <v>2772</v>
      </c>
      <c r="CP22" s="34">
        <v>1</v>
      </c>
      <c r="CQ22" s="34">
        <v>0</v>
      </c>
      <c r="CR22" s="36">
        <v>5736</v>
      </c>
      <c r="CS22" s="35">
        <f>CR22/E22</f>
        <v>4.667209113100081</v>
      </c>
      <c r="CT22" s="35">
        <f>CR22/CG22</f>
        <v>4.8941979522184305</v>
      </c>
      <c r="CU22" s="34">
        <v>104</v>
      </c>
      <c r="CV22" s="34">
        <v>161</v>
      </c>
      <c r="CW22" s="34">
        <v>6</v>
      </c>
      <c r="CX22" s="34">
        <v>2</v>
      </c>
      <c r="CY22" s="34">
        <v>1</v>
      </c>
      <c r="CZ22" s="34">
        <v>0</v>
      </c>
      <c r="DA22" s="36"/>
      <c r="DB22" s="34">
        <v>9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6">
        <v>0</v>
      </c>
      <c r="DI22" s="34">
        <v>0</v>
      </c>
      <c r="DJ22" s="34">
        <v>0</v>
      </c>
      <c r="DK22" s="34">
        <v>0</v>
      </c>
      <c r="DL22" s="34">
        <v>13</v>
      </c>
      <c r="DM22" s="34">
        <v>0</v>
      </c>
      <c r="DN22" s="34">
        <v>13</v>
      </c>
      <c r="DO22" s="34">
        <v>22</v>
      </c>
      <c r="DP22" s="34">
        <v>60</v>
      </c>
      <c r="DQ22" s="34">
        <v>9</v>
      </c>
      <c r="DR22" s="34">
        <v>4</v>
      </c>
      <c r="DS22" s="34">
        <v>0</v>
      </c>
      <c r="DT22" s="34">
        <v>0</v>
      </c>
      <c r="DU22" s="34">
        <v>73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6">
        <v>0</v>
      </c>
      <c r="EB22" s="34">
        <v>0</v>
      </c>
      <c r="EC22" s="34">
        <v>0</v>
      </c>
      <c r="ED22" s="34">
        <v>0</v>
      </c>
      <c r="EE22" s="34">
        <v>456</v>
      </c>
      <c r="EF22" s="36"/>
      <c r="EG22" s="34">
        <v>456</v>
      </c>
      <c r="EH22" s="34">
        <v>529</v>
      </c>
      <c r="EI22" s="38">
        <f>EH22/E22</f>
        <v>0.43043124491456469</v>
      </c>
      <c r="EJ22" s="34">
        <v>0</v>
      </c>
      <c r="EK22" s="34">
        <v>0</v>
      </c>
      <c r="EL22" s="34">
        <v>0</v>
      </c>
      <c r="EM22" s="34">
        <v>0</v>
      </c>
      <c r="EN22" s="34">
        <v>0</v>
      </c>
      <c r="EO22" s="34">
        <v>1</v>
      </c>
      <c r="EP22" s="34">
        <v>0</v>
      </c>
      <c r="EQ22" s="34">
        <v>0</v>
      </c>
      <c r="ER22" s="34">
        <v>6</v>
      </c>
      <c r="ES22" s="34">
        <v>0</v>
      </c>
      <c r="ET22" s="34">
        <v>216</v>
      </c>
      <c r="EU22" s="37">
        <v>2033</v>
      </c>
      <c r="EV22" s="39">
        <v>4160</v>
      </c>
    </row>
    <row r="23" spans="1:152" s="1" customFormat="1" x14ac:dyDescent="0.2">
      <c r="A23" s="1" t="s">
        <v>252</v>
      </c>
      <c r="B23" s="1" t="s">
        <v>253</v>
      </c>
      <c r="C23" s="1" t="s">
        <v>161</v>
      </c>
      <c r="D23" s="15" t="s">
        <v>162</v>
      </c>
      <c r="E23" s="16">
        <v>2403</v>
      </c>
      <c r="F23" s="17">
        <v>52</v>
      </c>
      <c r="G23" s="17">
        <v>0</v>
      </c>
      <c r="H23" s="17">
        <v>11</v>
      </c>
      <c r="I23" s="18">
        <v>52</v>
      </c>
      <c r="J23" s="18">
        <v>0</v>
      </c>
      <c r="K23" s="18">
        <v>17</v>
      </c>
      <c r="L23" s="18">
        <v>52</v>
      </c>
      <c r="M23" s="16">
        <v>1684</v>
      </c>
      <c r="N23" s="18">
        <v>136</v>
      </c>
      <c r="O23" s="18">
        <v>0</v>
      </c>
      <c r="P23" s="16">
        <v>1820</v>
      </c>
      <c r="Q23" s="18"/>
      <c r="R23" s="17"/>
      <c r="S23" s="16">
        <v>4000</v>
      </c>
      <c r="T23" s="19">
        <f>S23/E23</f>
        <v>1.6645859342488556</v>
      </c>
      <c r="U23" s="20" t="s">
        <v>254</v>
      </c>
      <c r="V23" s="20" t="s">
        <v>255</v>
      </c>
      <c r="W23" s="21">
        <v>0</v>
      </c>
      <c r="X23" s="21">
        <v>0</v>
      </c>
      <c r="Y23" s="21">
        <v>35</v>
      </c>
      <c r="Z23" s="21">
        <v>35.200000000000003</v>
      </c>
      <c r="AA23" s="21">
        <v>27.200000000000003</v>
      </c>
      <c r="AB23" s="21">
        <v>62.400000000000006</v>
      </c>
      <c r="AC23" s="21">
        <v>2</v>
      </c>
      <c r="AD23" s="21">
        <v>17</v>
      </c>
      <c r="AE23" s="23">
        <v>46300</v>
      </c>
      <c r="AF23" s="24">
        <f>AE23/E23</f>
        <v>19.267582188930504</v>
      </c>
      <c r="AG23" s="25">
        <v>0</v>
      </c>
      <c r="AH23" s="25">
        <v>0</v>
      </c>
      <c r="AI23" s="25">
        <v>0</v>
      </c>
      <c r="AJ23" s="26" t="s">
        <v>181</v>
      </c>
      <c r="AK23" s="25">
        <v>48463</v>
      </c>
      <c r="AL23" s="23">
        <v>48463</v>
      </c>
      <c r="AM23" s="23">
        <f>AE23+AL23</f>
        <v>94763</v>
      </c>
      <c r="AN23" s="25">
        <v>6061</v>
      </c>
      <c r="AO23" s="23">
        <f>AM23+AN23</f>
        <v>100824</v>
      </c>
      <c r="AP23" s="25">
        <v>200</v>
      </c>
      <c r="AQ23" s="23">
        <v>520</v>
      </c>
      <c r="AR23" s="25">
        <v>5500</v>
      </c>
      <c r="AS23" s="25">
        <v>6220</v>
      </c>
      <c r="AT23" s="25">
        <v>898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8">
        <v>8977</v>
      </c>
      <c r="BA23" s="28">
        <v>1658</v>
      </c>
      <c r="BB23" s="28">
        <v>582</v>
      </c>
      <c r="BC23" s="28">
        <v>11217</v>
      </c>
      <c r="BD23" s="29">
        <f>BC23/E23</f>
        <v>4.6679151061173529</v>
      </c>
      <c r="BE23" s="28">
        <v>45374</v>
      </c>
      <c r="BF23" s="28">
        <v>4356</v>
      </c>
      <c r="BG23" s="28">
        <v>49730</v>
      </c>
      <c r="BH23" s="28">
        <v>28536</v>
      </c>
      <c r="BI23" s="28">
        <v>89483</v>
      </c>
      <c r="BJ23" s="30">
        <v>6220</v>
      </c>
      <c r="BK23" s="30">
        <v>0</v>
      </c>
      <c r="BL23" s="32">
        <v>8032</v>
      </c>
      <c r="BM23" s="32">
        <v>6008</v>
      </c>
      <c r="BN23" s="32">
        <v>14040</v>
      </c>
      <c r="BO23" s="32">
        <v>1345</v>
      </c>
      <c r="BP23" s="32">
        <v>474</v>
      </c>
      <c r="BQ23" s="32">
        <v>1819</v>
      </c>
      <c r="BR23" s="32">
        <v>574</v>
      </c>
      <c r="BS23" s="32">
        <v>69</v>
      </c>
      <c r="BT23" s="32">
        <v>643</v>
      </c>
      <c r="BU23" s="32">
        <v>13978</v>
      </c>
      <c r="BV23" s="43">
        <v>10598</v>
      </c>
      <c r="BW23" s="32">
        <v>19</v>
      </c>
      <c r="BX23" s="32">
        <v>5</v>
      </c>
      <c r="BY23" s="32">
        <v>24</v>
      </c>
      <c r="BZ23" s="32">
        <v>19</v>
      </c>
      <c r="CA23" s="32">
        <v>16521</v>
      </c>
      <c r="CB23" s="32">
        <v>53</v>
      </c>
      <c r="CC23" s="34"/>
      <c r="CD23" s="34"/>
      <c r="CE23" s="37">
        <v>1592</v>
      </c>
      <c r="CF23" s="35">
        <f>CE23/E23</f>
        <v>0.66250520183104455</v>
      </c>
      <c r="CG23" s="36">
        <v>8833</v>
      </c>
      <c r="CH23" s="35">
        <f>CG23/E23</f>
        <v>3.6758218893050354</v>
      </c>
      <c r="CI23" s="34">
        <v>0</v>
      </c>
      <c r="CJ23" s="36">
        <v>260</v>
      </c>
      <c r="CK23" s="36">
        <v>2280</v>
      </c>
      <c r="CL23" s="36">
        <v>39</v>
      </c>
      <c r="CM23" s="37">
        <v>10303</v>
      </c>
      <c r="CN23" s="34">
        <v>6453</v>
      </c>
      <c r="CO23" s="36">
        <v>16756</v>
      </c>
      <c r="CP23" s="34">
        <v>52</v>
      </c>
      <c r="CQ23" s="34">
        <v>0</v>
      </c>
      <c r="CR23" s="36">
        <v>19075</v>
      </c>
      <c r="CS23" s="35">
        <f>CR23/E23</f>
        <v>7.9379941739492299</v>
      </c>
      <c r="CT23" s="35">
        <f>CR23/CG23</f>
        <v>2.1595154534133365</v>
      </c>
      <c r="CU23" s="34">
        <v>340</v>
      </c>
      <c r="CV23" s="34">
        <v>221</v>
      </c>
      <c r="CW23" s="34">
        <v>22</v>
      </c>
      <c r="CX23" s="34">
        <v>11</v>
      </c>
      <c r="CY23" s="34">
        <v>0</v>
      </c>
      <c r="CZ23" s="34">
        <v>6</v>
      </c>
      <c r="DA23" s="34">
        <v>1</v>
      </c>
      <c r="DB23" s="34">
        <v>40</v>
      </c>
      <c r="DC23" s="34">
        <v>18</v>
      </c>
      <c r="DD23" s="34">
        <v>0</v>
      </c>
      <c r="DE23" s="34">
        <v>0</v>
      </c>
      <c r="DF23" s="34">
        <v>1</v>
      </c>
      <c r="DG23" s="34">
        <v>0</v>
      </c>
      <c r="DH23" s="34">
        <v>19</v>
      </c>
      <c r="DI23" s="34">
        <v>0</v>
      </c>
      <c r="DJ23" s="34">
        <v>0</v>
      </c>
      <c r="DK23" s="34">
        <v>0</v>
      </c>
      <c r="DL23" s="34">
        <v>6</v>
      </c>
      <c r="DM23" s="34">
        <v>0</v>
      </c>
      <c r="DN23" s="34">
        <v>6</v>
      </c>
      <c r="DO23" s="34">
        <v>65</v>
      </c>
      <c r="DP23" s="34">
        <v>643</v>
      </c>
      <c r="DQ23" s="34">
        <v>239</v>
      </c>
      <c r="DR23" s="34">
        <v>0</v>
      </c>
      <c r="DS23" s="34">
        <v>107</v>
      </c>
      <c r="DT23" s="34">
        <v>47</v>
      </c>
      <c r="DU23" s="34">
        <v>1036</v>
      </c>
      <c r="DV23" s="34">
        <v>111</v>
      </c>
      <c r="DW23" s="34">
        <v>0</v>
      </c>
      <c r="DX23" s="34">
        <v>0</v>
      </c>
      <c r="DY23" s="34">
        <v>57</v>
      </c>
      <c r="DZ23" s="34">
        <v>0</v>
      </c>
      <c r="EA23" s="34">
        <v>168</v>
      </c>
      <c r="EB23" s="34">
        <v>0</v>
      </c>
      <c r="EC23" s="34">
        <v>0</v>
      </c>
      <c r="ED23" s="34">
        <v>0</v>
      </c>
      <c r="EE23" s="34">
        <v>42</v>
      </c>
      <c r="EF23" s="34">
        <v>0</v>
      </c>
      <c r="EG23" s="34">
        <v>42</v>
      </c>
      <c r="EH23" s="34">
        <v>1246</v>
      </c>
      <c r="EI23" s="38">
        <f>EH23/E23</f>
        <v>0.51851851851851849</v>
      </c>
      <c r="EJ23" s="34">
        <v>0</v>
      </c>
      <c r="EK23" s="34">
        <v>0</v>
      </c>
      <c r="EL23" s="34">
        <v>20</v>
      </c>
      <c r="EM23" s="34">
        <v>80</v>
      </c>
      <c r="EN23" s="34">
        <v>41</v>
      </c>
      <c r="EO23" s="34">
        <v>10</v>
      </c>
      <c r="EP23" s="34">
        <v>18</v>
      </c>
      <c r="EQ23" s="34">
        <v>0</v>
      </c>
      <c r="ER23" s="34">
        <v>11</v>
      </c>
      <c r="ES23" s="34">
        <v>9</v>
      </c>
      <c r="ET23" s="34">
        <v>891</v>
      </c>
      <c r="EU23" s="34">
        <v>120</v>
      </c>
      <c r="EV23" s="39">
        <v>16421</v>
      </c>
    </row>
    <row r="24" spans="1:152" s="1" customFormat="1" x14ac:dyDescent="0.2">
      <c r="A24" s="1" t="s">
        <v>458</v>
      </c>
      <c r="B24" s="1" t="s">
        <v>459</v>
      </c>
      <c r="C24" s="1" t="s">
        <v>314</v>
      </c>
      <c r="D24" s="15" t="s">
        <v>162</v>
      </c>
      <c r="E24" s="16">
        <v>1595</v>
      </c>
      <c r="F24" s="17">
        <v>52</v>
      </c>
      <c r="G24" s="17">
        <v>0</v>
      </c>
      <c r="H24" s="17">
        <v>52</v>
      </c>
      <c r="I24" s="18">
        <v>52</v>
      </c>
      <c r="J24" s="18">
        <v>29</v>
      </c>
      <c r="K24" s="18">
        <v>13</v>
      </c>
      <c r="L24" s="18">
        <v>23</v>
      </c>
      <c r="M24" s="18">
        <v>385</v>
      </c>
      <c r="N24" s="18">
        <v>143</v>
      </c>
      <c r="O24" s="18">
        <v>735</v>
      </c>
      <c r="P24" s="18">
        <v>528</v>
      </c>
      <c r="Q24" s="18"/>
      <c r="R24" s="18"/>
      <c r="S24" s="16">
        <v>3600</v>
      </c>
      <c r="T24" s="19">
        <f>S24/E24</f>
        <v>2.2570532915360499</v>
      </c>
      <c r="U24" s="20" t="s">
        <v>163</v>
      </c>
      <c r="V24" s="20" t="s">
        <v>164</v>
      </c>
      <c r="W24" s="21">
        <v>35.200000000000003</v>
      </c>
      <c r="X24" s="21">
        <v>0</v>
      </c>
      <c r="Y24" s="21">
        <v>30</v>
      </c>
      <c r="Z24" s="21">
        <v>65.199999999999989</v>
      </c>
      <c r="AA24" s="21">
        <v>35.200000000000003</v>
      </c>
      <c r="AB24" s="21">
        <v>100.39999999999999</v>
      </c>
      <c r="AC24" s="22">
        <v>0</v>
      </c>
      <c r="AD24" s="22">
        <v>0</v>
      </c>
      <c r="AE24" s="23">
        <v>20000</v>
      </c>
      <c r="AF24" s="24">
        <f>AE24/E24</f>
        <v>12.539184952978056</v>
      </c>
      <c r="AG24" s="25">
        <v>0</v>
      </c>
      <c r="AH24" s="25">
        <v>0</v>
      </c>
      <c r="AI24" s="25">
        <v>0</v>
      </c>
      <c r="AJ24" s="26" t="s">
        <v>451</v>
      </c>
      <c r="AK24" s="25">
        <v>82335</v>
      </c>
      <c r="AL24" s="23">
        <v>82335</v>
      </c>
      <c r="AM24" s="23">
        <f>AE24+AL24</f>
        <v>102335</v>
      </c>
      <c r="AN24" s="25">
        <v>100000</v>
      </c>
      <c r="AO24" s="23">
        <f>AM24+AN24</f>
        <v>202335</v>
      </c>
      <c r="AP24" s="25">
        <v>0</v>
      </c>
      <c r="AQ24" s="23">
        <v>0</v>
      </c>
      <c r="AR24" s="25">
        <v>0</v>
      </c>
      <c r="AS24" s="25">
        <v>0</v>
      </c>
      <c r="AT24" s="25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8">
        <v>8178</v>
      </c>
      <c r="BA24" s="28">
        <v>790</v>
      </c>
      <c r="BB24" s="28">
        <v>4038</v>
      </c>
      <c r="BC24" s="28">
        <v>13006</v>
      </c>
      <c r="BD24" s="29">
        <f>BC24/E24</f>
        <v>8.1542319749216308</v>
      </c>
      <c r="BE24" s="28">
        <v>104299</v>
      </c>
      <c r="BF24" s="28">
        <v>6604</v>
      </c>
      <c r="BG24" s="28">
        <v>110903</v>
      </c>
      <c r="BH24" s="28">
        <v>64939</v>
      </c>
      <c r="BI24" s="28">
        <v>188848</v>
      </c>
      <c r="BJ24" s="30">
        <v>0</v>
      </c>
      <c r="BK24" s="30">
        <v>0</v>
      </c>
      <c r="BL24" s="32">
        <v>8016</v>
      </c>
      <c r="BM24" s="32">
        <v>3666</v>
      </c>
      <c r="BN24" s="32">
        <v>11682</v>
      </c>
      <c r="BO24" s="32">
        <v>2547</v>
      </c>
      <c r="BP24" s="32">
        <v>815</v>
      </c>
      <c r="BQ24" s="32">
        <v>3362</v>
      </c>
      <c r="BR24" s="32">
        <v>852</v>
      </c>
      <c r="BS24" s="32">
        <v>169</v>
      </c>
      <c r="BT24" s="32">
        <v>1021</v>
      </c>
      <c r="BU24" s="32">
        <v>12598</v>
      </c>
      <c r="BV24" s="32">
        <v>9097</v>
      </c>
      <c r="BW24" s="32">
        <v>33</v>
      </c>
      <c r="BX24" s="32">
        <v>2</v>
      </c>
      <c r="BY24" s="32">
        <v>102</v>
      </c>
      <c r="BZ24" s="32">
        <v>1924</v>
      </c>
      <c r="CA24" s="32">
        <v>17989</v>
      </c>
      <c r="CB24" s="32">
        <v>53</v>
      </c>
      <c r="CC24" s="34"/>
      <c r="CD24" s="34"/>
      <c r="CE24" s="37">
        <v>1169</v>
      </c>
      <c r="CF24" s="35">
        <f>CE24/E24</f>
        <v>0.73291536050156736</v>
      </c>
      <c r="CG24" s="36">
        <v>448</v>
      </c>
      <c r="CH24" s="35">
        <f>CG24/E24</f>
        <v>0.28087774294670848</v>
      </c>
      <c r="CI24" s="34">
        <v>485</v>
      </c>
      <c r="CJ24" s="36">
        <v>435</v>
      </c>
      <c r="CK24" s="36">
        <v>1981</v>
      </c>
      <c r="CL24" s="36">
        <v>14</v>
      </c>
      <c r="CM24" s="34"/>
      <c r="CN24" s="34"/>
      <c r="CO24" s="36">
        <v>8929</v>
      </c>
      <c r="CP24" s="34">
        <v>0</v>
      </c>
      <c r="CQ24" s="34">
        <v>903</v>
      </c>
      <c r="CR24" s="36">
        <v>10924</v>
      </c>
      <c r="CS24" s="35">
        <f>CR24/E24</f>
        <v>6.8489028213166145</v>
      </c>
      <c r="CT24" s="35">
        <f>CR24/CG24</f>
        <v>24.383928571428573</v>
      </c>
      <c r="CU24" s="34">
        <v>0</v>
      </c>
      <c r="CV24" s="34">
        <v>59</v>
      </c>
      <c r="CW24" s="34">
        <v>0</v>
      </c>
      <c r="CX24" s="34">
        <v>2</v>
      </c>
      <c r="CY24" s="34">
        <v>2</v>
      </c>
      <c r="CZ24" s="34">
        <v>0</v>
      </c>
      <c r="DA24" s="34">
        <v>10</v>
      </c>
      <c r="DB24" s="34">
        <v>14</v>
      </c>
      <c r="DC24" s="34">
        <v>0</v>
      </c>
      <c r="DD24" s="34">
        <v>0</v>
      </c>
      <c r="DE24" s="34">
        <v>0</v>
      </c>
      <c r="DF24" s="34">
        <v>0</v>
      </c>
      <c r="DG24" s="34">
        <v>2</v>
      </c>
      <c r="DH24" s="34">
        <v>2</v>
      </c>
      <c r="DI24" s="34">
        <v>3</v>
      </c>
      <c r="DJ24" s="34">
        <v>3</v>
      </c>
      <c r="DK24" s="34">
        <v>0</v>
      </c>
      <c r="DL24" s="36"/>
      <c r="DM24" s="34">
        <v>1</v>
      </c>
      <c r="DN24" s="34">
        <v>7</v>
      </c>
      <c r="DO24" s="34">
        <v>23</v>
      </c>
      <c r="DP24" s="34">
        <v>64</v>
      </c>
      <c r="DQ24" s="34">
        <v>64</v>
      </c>
      <c r="DR24" s="34">
        <v>22</v>
      </c>
      <c r="DS24" s="34">
        <v>0</v>
      </c>
      <c r="DT24" s="34">
        <v>40</v>
      </c>
      <c r="DU24" s="34">
        <v>190</v>
      </c>
      <c r="DV24" s="34">
        <v>0</v>
      </c>
      <c r="DW24" s="34">
        <v>0</v>
      </c>
      <c r="DX24" s="34">
        <v>0</v>
      </c>
      <c r="DY24" s="34">
        <v>0</v>
      </c>
      <c r="DZ24" s="34">
        <v>4</v>
      </c>
      <c r="EA24" s="34">
        <v>4</v>
      </c>
      <c r="EB24" s="34">
        <v>0</v>
      </c>
      <c r="EC24" s="34">
        <v>0</v>
      </c>
      <c r="ED24" s="34">
        <v>0</v>
      </c>
      <c r="EE24" s="34">
        <v>0</v>
      </c>
      <c r="EF24" s="34">
        <v>7</v>
      </c>
      <c r="EG24" s="34">
        <v>7</v>
      </c>
      <c r="EH24" s="34">
        <v>201</v>
      </c>
      <c r="EI24" s="38">
        <f>EH24/E24</f>
        <v>0.12601880877742946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3</v>
      </c>
      <c r="EP24" s="34">
        <v>0</v>
      </c>
      <c r="EQ24" s="34">
        <v>0</v>
      </c>
      <c r="ER24" s="34">
        <v>2</v>
      </c>
      <c r="ES24" s="34">
        <v>0</v>
      </c>
      <c r="ET24" s="34">
        <v>24</v>
      </c>
      <c r="EU24" s="37">
        <v>7739</v>
      </c>
      <c r="EV24" s="44"/>
    </row>
    <row r="25" spans="1:152" s="1" customFormat="1" x14ac:dyDescent="0.2">
      <c r="A25" s="1" t="s">
        <v>273</v>
      </c>
      <c r="B25" s="1" t="s">
        <v>274</v>
      </c>
      <c r="C25" s="1" t="s">
        <v>175</v>
      </c>
      <c r="D25" s="15" t="s">
        <v>162</v>
      </c>
      <c r="E25" s="16">
        <v>2144</v>
      </c>
      <c r="F25" s="17"/>
      <c r="G25" s="17"/>
      <c r="H25" s="17"/>
      <c r="I25" s="18">
        <v>52</v>
      </c>
      <c r="J25" s="18">
        <v>47</v>
      </c>
      <c r="K25" s="18">
        <v>5</v>
      </c>
      <c r="L25" s="18">
        <v>5</v>
      </c>
      <c r="M25" s="18">
        <v>175</v>
      </c>
      <c r="N25" s="18">
        <v>0</v>
      </c>
      <c r="O25" s="16">
        <v>1645</v>
      </c>
      <c r="P25" s="18">
        <v>175</v>
      </c>
      <c r="Q25" s="17"/>
      <c r="R25" s="18"/>
      <c r="S25" s="16">
        <v>7000</v>
      </c>
      <c r="T25" s="19">
        <f>S25/E25</f>
        <v>3.2649253731343282</v>
      </c>
      <c r="U25" s="20" t="s">
        <v>275</v>
      </c>
      <c r="V25" s="20" t="s">
        <v>276</v>
      </c>
      <c r="W25" s="21">
        <v>0</v>
      </c>
      <c r="X25" s="21">
        <v>35</v>
      </c>
      <c r="Y25" s="21">
        <v>0</v>
      </c>
      <c r="Z25" s="21">
        <v>35.200000000000003</v>
      </c>
      <c r="AA25" s="21">
        <v>91.199999999999989</v>
      </c>
      <c r="AB25" s="21">
        <v>126.4</v>
      </c>
      <c r="AC25" s="22">
        <v>0</v>
      </c>
      <c r="AD25" s="22">
        <v>0</v>
      </c>
      <c r="AE25" s="23">
        <v>26200</v>
      </c>
      <c r="AF25" s="24">
        <f>AE25/E25</f>
        <v>12.220149253731343</v>
      </c>
      <c r="AG25" s="25">
        <v>0</v>
      </c>
      <c r="AH25" s="25">
        <v>0</v>
      </c>
      <c r="AI25" s="25">
        <v>0</v>
      </c>
      <c r="AJ25" s="26" t="s">
        <v>181</v>
      </c>
      <c r="AK25" s="25">
        <v>41781</v>
      </c>
      <c r="AL25" s="23">
        <v>41781</v>
      </c>
      <c r="AM25" s="23">
        <f>AE25+AL25</f>
        <v>67981</v>
      </c>
      <c r="AN25" s="25">
        <v>96000</v>
      </c>
      <c r="AO25" s="23">
        <f>AM25+AN25</f>
        <v>163981</v>
      </c>
      <c r="AP25" s="25">
        <v>0</v>
      </c>
      <c r="AQ25" s="23">
        <v>400</v>
      </c>
      <c r="AR25" s="25">
        <v>339</v>
      </c>
      <c r="AS25" s="25">
        <v>739</v>
      </c>
      <c r="AT25" s="25">
        <v>11525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8">
        <v>15250</v>
      </c>
      <c r="BA25" s="28">
        <v>945</v>
      </c>
      <c r="BB25" s="28">
        <v>500</v>
      </c>
      <c r="BC25" s="28">
        <v>16695</v>
      </c>
      <c r="BD25" s="29">
        <f>BC25/E25</f>
        <v>7.7868470149253728</v>
      </c>
      <c r="BE25" s="28">
        <v>101335</v>
      </c>
      <c r="BF25" s="28">
        <v>9987</v>
      </c>
      <c r="BG25" s="28">
        <v>111322</v>
      </c>
      <c r="BH25" s="28">
        <v>25088</v>
      </c>
      <c r="BI25" s="28">
        <v>153105</v>
      </c>
      <c r="BJ25" s="30">
        <v>520</v>
      </c>
      <c r="BK25" s="30">
        <v>0</v>
      </c>
      <c r="BL25" s="32">
        <v>6610</v>
      </c>
      <c r="BM25" s="32">
        <v>4934</v>
      </c>
      <c r="BN25" s="32">
        <v>11544</v>
      </c>
      <c r="BO25" s="32">
        <v>795</v>
      </c>
      <c r="BP25" s="32">
        <v>276</v>
      </c>
      <c r="BQ25" s="32">
        <v>1071</v>
      </c>
      <c r="BR25" s="32">
        <v>999</v>
      </c>
      <c r="BS25" s="32">
        <v>134</v>
      </c>
      <c r="BT25" s="32">
        <v>1133</v>
      </c>
      <c r="BU25" s="32">
        <v>13158</v>
      </c>
      <c r="BV25" s="32">
        <v>10598</v>
      </c>
      <c r="BW25" s="32">
        <v>4</v>
      </c>
      <c r="BX25" s="32">
        <v>1</v>
      </c>
      <c r="BY25" s="32">
        <v>5</v>
      </c>
      <c r="BZ25" s="32">
        <v>67</v>
      </c>
      <c r="CA25" s="32">
        <v>13815</v>
      </c>
      <c r="CB25" s="32">
        <v>52</v>
      </c>
      <c r="CC25" s="37">
        <v>1013</v>
      </c>
      <c r="CD25" s="34">
        <v>89</v>
      </c>
      <c r="CE25" s="37">
        <v>1102</v>
      </c>
      <c r="CF25" s="35">
        <f>CE25/E25</f>
        <v>0.51399253731343286</v>
      </c>
      <c r="CG25" s="36"/>
      <c r="CH25" s="35">
        <f>CG25/E25</f>
        <v>0</v>
      </c>
      <c r="CI25" s="37">
        <v>1708</v>
      </c>
      <c r="CJ25" s="36"/>
      <c r="CK25" s="36">
        <v>3486</v>
      </c>
      <c r="CL25" s="36">
        <v>59</v>
      </c>
      <c r="CM25" s="37">
        <v>7606</v>
      </c>
      <c r="CN25" s="34">
        <v>3506</v>
      </c>
      <c r="CO25" s="36">
        <v>11112</v>
      </c>
      <c r="CP25" s="34">
        <v>48</v>
      </c>
      <c r="CQ25" s="34">
        <v>0</v>
      </c>
      <c r="CR25" s="36">
        <v>14657</v>
      </c>
      <c r="CS25" s="35">
        <f>CR25/E25</f>
        <v>6.8362873134328357</v>
      </c>
      <c r="CT25" s="35"/>
      <c r="CU25" s="34">
        <v>211</v>
      </c>
      <c r="CV25" s="34">
        <v>44</v>
      </c>
      <c r="CW25" s="34">
        <v>7</v>
      </c>
      <c r="CX25" s="34">
        <v>0</v>
      </c>
      <c r="CY25" s="34">
        <v>0</v>
      </c>
      <c r="CZ25" s="34">
        <v>0</v>
      </c>
      <c r="DA25" s="34">
        <v>0</v>
      </c>
      <c r="DB25" s="34">
        <v>7</v>
      </c>
      <c r="DC25" s="34">
        <v>0</v>
      </c>
      <c r="DD25" s="34">
        <v>5</v>
      </c>
      <c r="DE25" s="34">
        <v>0</v>
      </c>
      <c r="DF25" s="34">
        <v>0</v>
      </c>
      <c r="DG25" s="34">
        <v>0</v>
      </c>
      <c r="DH25" s="34">
        <v>5</v>
      </c>
      <c r="DI25" s="34">
        <v>0</v>
      </c>
      <c r="DJ25" s="34">
        <v>2</v>
      </c>
      <c r="DK25" s="34">
        <v>0</v>
      </c>
      <c r="DL25" s="34">
        <v>0</v>
      </c>
      <c r="DM25" s="34">
        <v>0</v>
      </c>
      <c r="DN25" s="34">
        <v>2</v>
      </c>
      <c r="DO25" s="34">
        <v>14</v>
      </c>
      <c r="DP25" s="34">
        <v>96</v>
      </c>
      <c r="DQ25" s="34">
        <v>0</v>
      </c>
      <c r="DR25" s="34">
        <v>0</v>
      </c>
      <c r="DS25" s="34">
        <v>0</v>
      </c>
      <c r="DT25" s="34">
        <v>0</v>
      </c>
      <c r="DU25" s="34">
        <v>96</v>
      </c>
      <c r="DV25" s="34">
        <v>0</v>
      </c>
      <c r="DW25" s="34">
        <v>153</v>
      </c>
      <c r="DX25" s="34">
        <v>0</v>
      </c>
      <c r="DY25" s="34">
        <v>0</v>
      </c>
      <c r="DZ25" s="34">
        <v>0</v>
      </c>
      <c r="EA25" s="34">
        <v>153</v>
      </c>
      <c r="EB25" s="34">
        <v>0</v>
      </c>
      <c r="EC25" s="34">
        <v>11</v>
      </c>
      <c r="ED25" s="34">
        <v>0</v>
      </c>
      <c r="EE25" s="34">
        <v>0</v>
      </c>
      <c r="EF25" s="34">
        <v>0</v>
      </c>
      <c r="EG25" s="34">
        <v>11</v>
      </c>
      <c r="EH25" s="34">
        <v>260</v>
      </c>
      <c r="EI25" s="38">
        <f>EH25/E25</f>
        <v>0.12126865671641791</v>
      </c>
      <c r="EJ25" s="34">
        <v>41</v>
      </c>
      <c r="EK25" s="34">
        <v>219</v>
      </c>
      <c r="EL25" s="34">
        <v>43</v>
      </c>
      <c r="EM25" s="34">
        <v>716</v>
      </c>
      <c r="EN25" s="34">
        <v>13</v>
      </c>
      <c r="EO25" s="34">
        <v>0</v>
      </c>
      <c r="EP25" s="34">
        <v>25</v>
      </c>
      <c r="EQ25" s="34">
        <v>0</v>
      </c>
      <c r="ER25" s="34">
        <v>5</v>
      </c>
      <c r="ES25" s="34">
        <v>0</v>
      </c>
      <c r="ET25" s="34">
        <v>51</v>
      </c>
      <c r="EU25" s="34">
        <v>53</v>
      </c>
      <c r="EV25" s="39">
        <v>20520</v>
      </c>
    </row>
    <row r="26" spans="1:152" s="1" customFormat="1" x14ac:dyDescent="0.2">
      <c r="A26" s="1" t="s">
        <v>277</v>
      </c>
      <c r="B26" s="1" t="s">
        <v>278</v>
      </c>
      <c r="C26" s="1" t="s">
        <v>199</v>
      </c>
      <c r="D26" s="15" t="s">
        <v>162</v>
      </c>
      <c r="E26" s="16">
        <v>255</v>
      </c>
      <c r="F26" s="17">
        <v>52</v>
      </c>
      <c r="G26" s="17">
        <v>0</v>
      </c>
      <c r="H26" s="17"/>
      <c r="I26" s="18">
        <v>50</v>
      </c>
      <c r="J26" s="18">
        <v>40</v>
      </c>
      <c r="K26" s="18">
        <v>0</v>
      </c>
      <c r="L26" s="18">
        <v>10</v>
      </c>
      <c r="M26" s="18">
        <v>88</v>
      </c>
      <c r="N26" s="18">
        <v>0</v>
      </c>
      <c r="O26" s="18">
        <v>0</v>
      </c>
      <c r="P26" s="18">
        <v>88</v>
      </c>
      <c r="Q26" s="18"/>
      <c r="R26" s="18"/>
      <c r="S26" s="18">
        <v>858</v>
      </c>
      <c r="T26" s="19">
        <f>S26/E26</f>
        <v>3.3647058823529412</v>
      </c>
      <c r="U26" s="20" t="s">
        <v>163</v>
      </c>
      <c r="V26" s="20" t="s">
        <v>164</v>
      </c>
      <c r="W26" s="21">
        <v>8.4</v>
      </c>
      <c r="X26" s="21">
        <v>0</v>
      </c>
      <c r="Y26" s="21">
        <v>0</v>
      </c>
      <c r="Z26" s="21">
        <v>8.4</v>
      </c>
      <c r="AA26" s="21">
        <v>0</v>
      </c>
      <c r="AB26" s="21">
        <v>8.4</v>
      </c>
      <c r="AC26" s="22">
        <v>0</v>
      </c>
      <c r="AD26" s="22">
        <v>0</v>
      </c>
      <c r="AE26" s="23">
        <v>7400</v>
      </c>
      <c r="AF26" s="24">
        <f>AE26/E26</f>
        <v>29.019607843137255</v>
      </c>
      <c r="AG26" s="25">
        <v>0</v>
      </c>
      <c r="AH26" s="25">
        <v>0</v>
      </c>
      <c r="AI26" s="25">
        <v>0</v>
      </c>
      <c r="AJ26" s="26" t="s">
        <v>181</v>
      </c>
      <c r="AK26" s="25">
        <v>2210</v>
      </c>
      <c r="AL26" s="23">
        <v>2210</v>
      </c>
      <c r="AM26" s="23">
        <f>AE26+AL26</f>
        <v>9610</v>
      </c>
      <c r="AN26" s="25">
        <v>2761</v>
      </c>
      <c r="AO26" s="23">
        <f>AM26+AN26</f>
        <v>12371</v>
      </c>
      <c r="AP26" s="25">
        <v>0</v>
      </c>
      <c r="AQ26" s="23">
        <v>0</v>
      </c>
      <c r="AR26" s="25">
        <v>4250</v>
      </c>
      <c r="AS26" s="25">
        <v>4250</v>
      </c>
      <c r="AT26" s="25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8">
        <v>1272</v>
      </c>
      <c r="BA26" s="28">
        <v>1197</v>
      </c>
      <c r="BB26" s="28">
        <v>411</v>
      </c>
      <c r="BC26" s="28">
        <v>2880</v>
      </c>
      <c r="BD26" s="29">
        <f>BC26/E26</f>
        <v>11.294117647058824</v>
      </c>
      <c r="BE26" s="28">
        <v>0</v>
      </c>
      <c r="BF26" s="28">
        <v>0</v>
      </c>
      <c r="BG26" s="28">
        <v>0</v>
      </c>
      <c r="BH26" s="28">
        <v>7523</v>
      </c>
      <c r="BI26" s="28">
        <v>10403</v>
      </c>
      <c r="BJ26" s="30">
        <v>1447</v>
      </c>
      <c r="BK26" s="30">
        <v>0</v>
      </c>
      <c r="BL26" s="32">
        <v>3000</v>
      </c>
      <c r="BM26" s="32">
        <v>2000</v>
      </c>
      <c r="BN26" s="32">
        <v>5000</v>
      </c>
      <c r="BO26" s="32">
        <v>150</v>
      </c>
      <c r="BP26" s="32">
        <v>100</v>
      </c>
      <c r="BQ26" s="32">
        <v>250</v>
      </c>
      <c r="BR26" s="32">
        <v>170</v>
      </c>
      <c r="BS26" s="32">
        <v>100</v>
      </c>
      <c r="BT26" s="32">
        <v>270</v>
      </c>
      <c r="BU26" s="32">
        <v>12598</v>
      </c>
      <c r="BV26" s="32">
        <v>9097</v>
      </c>
      <c r="BW26" s="32">
        <v>10</v>
      </c>
      <c r="BX26" s="32">
        <v>1</v>
      </c>
      <c r="BY26" s="32">
        <v>11</v>
      </c>
      <c r="BZ26" s="32">
        <v>40</v>
      </c>
      <c r="CA26" s="32">
        <v>5560</v>
      </c>
      <c r="CB26" s="32">
        <v>53</v>
      </c>
      <c r="CC26" s="34">
        <v>160</v>
      </c>
      <c r="CD26" s="34">
        <v>90</v>
      </c>
      <c r="CE26" s="34">
        <v>250</v>
      </c>
      <c r="CF26" s="35">
        <f>CE26/E26</f>
        <v>0.98039215686274506</v>
      </c>
      <c r="CG26" s="36">
        <v>263</v>
      </c>
      <c r="CH26" s="35">
        <f>CG26/E26</f>
        <v>1.031372549019608</v>
      </c>
      <c r="CI26" s="34">
        <v>0</v>
      </c>
      <c r="CJ26" s="36">
        <v>10</v>
      </c>
      <c r="CK26" s="36">
        <v>0</v>
      </c>
      <c r="CL26" s="36">
        <v>0</v>
      </c>
      <c r="CM26" s="34">
        <v>91</v>
      </c>
      <c r="CN26" s="34">
        <v>255</v>
      </c>
      <c r="CO26" s="36">
        <v>667</v>
      </c>
      <c r="CP26" s="34">
        <v>0</v>
      </c>
      <c r="CQ26" s="34">
        <v>65</v>
      </c>
      <c r="CR26" s="36">
        <v>667</v>
      </c>
      <c r="CS26" s="35">
        <f>CR26/E26</f>
        <v>2.615686274509804</v>
      </c>
      <c r="CT26" s="35">
        <f>CR26/CG26</f>
        <v>2.5361216730038021</v>
      </c>
      <c r="CU26" s="34">
        <v>6</v>
      </c>
      <c r="CV26" s="34">
        <v>0</v>
      </c>
      <c r="CW26" s="34">
        <v>0</v>
      </c>
      <c r="CX26" s="34">
        <v>9</v>
      </c>
      <c r="CY26" s="34">
        <v>1</v>
      </c>
      <c r="CZ26" s="34">
        <v>2</v>
      </c>
      <c r="DA26" s="34">
        <v>1</v>
      </c>
      <c r="DB26" s="34">
        <v>13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6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13</v>
      </c>
      <c r="DP26" s="34">
        <v>0</v>
      </c>
      <c r="DQ26" s="34">
        <v>86</v>
      </c>
      <c r="DR26" s="34">
        <v>14</v>
      </c>
      <c r="DS26" s="34">
        <v>19</v>
      </c>
      <c r="DT26" s="34">
        <v>27</v>
      </c>
      <c r="DU26" s="34">
        <v>146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6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146</v>
      </c>
      <c r="EI26" s="38">
        <f>EH26/E26</f>
        <v>0.5725490196078431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34">
        <v>0</v>
      </c>
      <c r="ET26" s="34">
        <v>0</v>
      </c>
      <c r="EU26" s="37">
        <v>1500</v>
      </c>
      <c r="EV26" s="39">
        <v>11962</v>
      </c>
    </row>
    <row r="27" spans="1:152" s="1" customFormat="1" x14ac:dyDescent="0.2">
      <c r="A27" s="1" t="s">
        <v>283</v>
      </c>
      <c r="B27" s="1" t="s">
        <v>284</v>
      </c>
      <c r="C27" s="1" t="s">
        <v>196</v>
      </c>
      <c r="D27" s="15" t="s">
        <v>162</v>
      </c>
      <c r="E27" s="16">
        <v>2279</v>
      </c>
      <c r="F27" s="17">
        <v>36</v>
      </c>
      <c r="G27" s="17">
        <v>16</v>
      </c>
      <c r="H27" s="17">
        <v>36</v>
      </c>
      <c r="I27" s="18">
        <v>52</v>
      </c>
      <c r="J27" s="18">
        <v>0</v>
      </c>
      <c r="K27" s="17"/>
      <c r="L27" s="18">
        <v>52</v>
      </c>
      <c r="M27" s="18">
        <v>26</v>
      </c>
      <c r="N27" s="17"/>
      <c r="O27" s="17"/>
      <c r="P27" s="18">
        <v>26</v>
      </c>
      <c r="Q27" s="18"/>
      <c r="R27" s="17"/>
      <c r="S27" s="16">
        <v>4530</v>
      </c>
      <c r="T27" s="19">
        <f>S27/E27</f>
        <v>1.9877139096094778</v>
      </c>
      <c r="U27" s="20" t="s">
        <v>285</v>
      </c>
      <c r="V27" s="20" t="s">
        <v>286</v>
      </c>
      <c r="W27" s="21">
        <v>0</v>
      </c>
      <c r="X27" s="21">
        <v>15</v>
      </c>
      <c r="Y27" s="21">
        <v>30</v>
      </c>
      <c r="Z27" s="21">
        <v>45.199999999999996</v>
      </c>
      <c r="AA27" s="21">
        <v>0</v>
      </c>
      <c r="AB27" s="21">
        <v>45.199999999999996</v>
      </c>
      <c r="AC27" s="22">
        <v>0</v>
      </c>
      <c r="AD27" s="21">
        <v>10</v>
      </c>
      <c r="AE27" s="23">
        <v>38000</v>
      </c>
      <c r="AF27" s="24">
        <f>AE27/E27</f>
        <v>16.673979815708645</v>
      </c>
      <c r="AG27" s="25">
        <v>15</v>
      </c>
      <c r="AH27" s="25">
        <v>15</v>
      </c>
      <c r="AI27" s="25">
        <v>15</v>
      </c>
      <c r="AJ27" s="26" t="s">
        <v>181</v>
      </c>
      <c r="AK27" s="25">
        <v>13008</v>
      </c>
      <c r="AL27" s="23">
        <v>13023</v>
      </c>
      <c r="AM27" s="23">
        <f>AE27+AL27</f>
        <v>51023</v>
      </c>
      <c r="AN27" s="25">
        <v>5000</v>
      </c>
      <c r="AO27" s="23">
        <f>AM27+AN27</f>
        <v>56023</v>
      </c>
      <c r="AP27" s="25">
        <v>0</v>
      </c>
      <c r="AQ27" s="23">
        <v>520</v>
      </c>
      <c r="AR27" s="25">
        <v>1500</v>
      </c>
      <c r="AS27" s="25">
        <v>2020</v>
      </c>
      <c r="AT27" s="25">
        <v>100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>
        <v>5075</v>
      </c>
      <c r="BA27" s="28">
        <v>555</v>
      </c>
      <c r="BB27" s="28">
        <v>176</v>
      </c>
      <c r="BC27" s="28">
        <v>5806</v>
      </c>
      <c r="BD27" s="29">
        <f>BC27/E27</f>
        <v>2.5476086002632732</v>
      </c>
      <c r="BE27" s="28">
        <v>31050</v>
      </c>
      <c r="BF27" s="28">
        <v>1600</v>
      </c>
      <c r="BG27" s="28">
        <v>32650</v>
      </c>
      <c r="BH27" s="28">
        <v>12888</v>
      </c>
      <c r="BI27" s="28">
        <v>51344</v>
      </c>
      <c r="BJ27" s="30">
        <v>1500</v>
      </c>
      <c r="BK27" s="30">
        <v>0</v>
      </c>
      <c r="BL27" s="32"/>
      <c r="BM27" s="32"/>
      <c r="BN27" s="32">
        <v>16456</v>
      </c>
      <c r="BO27" s="32"/>
      <c r="BP27" s="32"/>
      <c r="BQ27" s="32">
        <v>1149</v>
      </c>
      <c r="BR27" s="32"/>
      <c r="BS27" s="32"/>
      <c r="BT27" s="32">
        <v>552</v>
      </c>
      <c r="BU27" s="43">
        <v>13158</v>
      </c>
      <c r="BV27" s="32">
        <v>7548</v>
      </c>
      <c r="BW27" s="32">
        <v>0</v>
      </c>
      <c r="BX27" s="32">
        <v>0</v>
      </c>
      <c r="BY27" s="32">
        <v>26</v>
      </c>
      <c r="BZ27" s="32">
        <v>13</v>
      </c>
      <c r="CA27" s="32">
        <v>18170</v>
      </c>
      <c r="CB27" s="32">
        <v>52</v>
      </c>
      <c r="CC27" s="34">
        <v>761</v>
      </c>
      <c r="CD27" s="34">
        <v>157</v>
      </c>
      <c r="CE27" s="34">
        <v>918</v>
      </c>
      <c r="CF27" s="35">
        <f>CE27/E27</f>
        <v>0.40280824923211933</v>
      </c>
      <c r="CG27" s="36">
        <v>3400</v>
      </c>
      <c r="CH27" s="35">
        <f>CG27/E27</f>
        <v>1.4918824045634049</v>
      </c>
      <c r="CI27" s="34">
        <v>550</v>
      </c>
      <c r="CJ27" s="36">
        <v>20</v>
      </c>
      <c r="CK27" s="36">
        <v>1789</v>
      </c>
      <c r="CL27" s="36">
        <v>445</v>
      </c>
      <c r="CM27" s="34"/>
      <c r="CN27" s="34"/>
      <c r="CO27" s="36">
        <v>6067</v>
      </c>
      <c r="CP27" s="34">
        <v>26</v>
      </c>
      <c r="CQ27" s="34">
        <v>0</v>
      </c>
      <c r="CR27" s="36">
        <v>8301</v>
      </c>
      <c r="CS27" s="35">
        <f>CR27/E27</f>
        <v>3.6423870118473016</v>
      </c>
      <c r="CT27" s="35">
        <f>CR27/CG27</f>
        <v>2.4414705882352941</v>
      </c>
      <c r="CU27" s="34">
        <v>341</v>
      </c>
      <c r="CV27" s="34">
        <v>338</v>
      </c>
      <c r="CW27" s="34">
        <v>3</v>
      </c>
      <c r="CX27" s="34">
        <v>8</v>
      </c>
      <c r="CY27" s="34">
        <v>0</v>
      </c>
      <c r="CZ27" s="34">
        <v>1</v>
      </c>
      <c r="DA27" s="36"/>
      <c r="DB27" s="34">
        <v>12</v>
      </c>
      <c r="DC27" s="36"/>
      <c r="DD27" s="36"/>
      <c r="DE27" s="36"/>
      <c r="DF27" s="36"/>
      <c r="DG27" s="36"/>
      <c r="DH27" s="36">
        <v>0</v>
      </c>
      <c r="DI27" s="36"/>
      <c r="DJ27" s="36"/>
      <c r="DK27" s="36"/>
      <c r="DL27" s="36"/>
      <c r="DM27" s="36"/>
      <c r="DN27" s="34">
        <v>0</v>
      </c>
      <c r="DO27" s="34">
        <v>12</v>
      </c>
      <c r="DP27" s="34">
        <v>12</v>
      </c>
      <c r="DQ27" s="34">
        <v>45</v>
      </c>
      <c r="DR27" s="36"/>
      <c r="DS27" s="34">
        <v>8</v>
      </c>
      <c r="DT27" s="36"/>
      <c r="DU27" s="34">
        <v>65</v>
      </c>
      <c r="DV27" s="36"/>
      <c r="DW27" s="36"/>
      <c r="DX27" s="36"/>
      <c r="DY27" s="36"/>
      <c r="DZ27" s="36"/>
      <c r="EA27" s="36">
        <v>0</v>
      </c>
      <c r="EB27" s="36"/>
      <c r="EC27" s="36"/>
      <c r="ED27" s="36"/>
      <c r="EE27" s="36"/>
      <c r="EF27" s="36"/>
      <c r="EG27" s="34">
        <v>0</v>
      </c>
      <c r="EH27" s="34">
        <v>65</v>
      </c>
      <c r="EI27" s="38">
        <f>EH27/E27</f>
        <v>2.8521281263712155E-2</v>
      </c>
      <c r="EJ27" s="34">
        <v>0</v>
      </c>
      <c r="EK27" s="34">
        <v>0</v>
      </c>
      <c r="EL27" s="34">
        <v>8</v>
      </c>
      <c r="EM27" s="34">
        <v>150</v>
      </c>
      <c r="EN27" s="34">
        <v>106</v>
      </c>
      <c r="EO27" s="34">
        <v>0</v>
      </c>
      <c r="EP27" s="34">
        <v>0</v>
      </c>
      <c r="EQ27" s="34">
        <v>0</v>
      </c>
      <c r="ER27" s="34">
        <v>3</v>
      </c>
      <c r="ES27" s="34">
        <v>0</v>
      </c>
      <c r="ET27" s="34">
        <v>0</v>
      </c>
      <c r="EU27" s="34">
        <v>450</v>
      </c>
      <c r="EV27" s="44">
        <v>889</v>
      </c>
    </row>
    <row r="28" spans="1:152" s="1" customFormat="1" x14ac:dyDescent="0.2">
      <c r="A28" s="1" t="s">
        <v>159</v>
      </c>
      <c r="B28" s="1" t="s">
        <v>160</v>
      </c>
      <c r="C28" s="1" t="s">
        <v>161</v>
      </c>
      <c r="D28" s="15" t="s">
        <v>162</v>
      </c>
      <c r="E28" s="16">
        <v>7693</v>
      </c>
      <c r="F28" s="17"/>
      <c r="G28" s="17"/>
      <c r="H28" s="17"/>
      <c r="I28" s="18">
        <v>52</v>
      </c>
      <c r="J28" s="18">
        <v>23</v>
      </c>
      <c r="K28" s="18">
        <v>18</v>
      </c>
      <c r="L28" s="18">
        <v>29</v>
      </c>
      <c r="M28" s="18">
        <v>531</v>
      </c>
      <c r="N28" s="18">
        <v>340</v>
      </c>
      <c r="O28" s="18">
        <v>0</v>
      </c>
      <c r="P28" s="18">
        <v>871</v>
      </c>
      <c r="Q28" s="17"/>
      <c r="R28" s="18"/>
      <c r="S28" s="16">
        <v>11400</v>
      </c>
      <c r="T28" s="19">
        <f>S28/E28</f>
        <v>1.4818666320031197</v>
      </c>
      <c r="U28" s="20" t="s">
        <v>163</v>
      </c>
      <c r="V28" s="20" t="s">
        <v>164</v>
      </c>
      <c r="W28" s="21">
        <v>0</v>
      </c>
      <c r="X28" s="21">
        <v>40</v>
      </c>
      <c r="Y28" s="21">
        <v>0</v>
      </c>
      <c r="Z28" s="21">
        <v>40</v>
      </c>
      <c r="AA28" s="21">
        <v>43.2</v>
      </c>
      <c r="AB28" s="21">
        <v>83.2</v>
      </c>
      <c r="AC28" s="22">
        <v>0</v>
      </c>
      <c r="AD28" s="21">
        <v>5</v>
      </c>
      <c r="AE28" s="23">
        <v>138300</v>
      </c>
      <c r="AF28" s="24">
        <f>AE28/E28</f>
        <v>17.977382035616795</v>
      </c>
      <c r="AG28" s="25">
        <v>0</v>
      </c>
      <c r="AH28" s="25">
        <v>10</v>
      </c>
      <c r="AI28" s="25">
        <v>300</v>
      </c>
      <c r="AJ28" s="26" t="s">
        <v>165</v>
      </c>
      <c r="AK28" s="25">
        <v>12004</v>
      </c>
      <c r="AL28" s="23">
        <v>12304</v>
      </c>
      <c r="AM28" s="23">
        <f>AE28+AL28</f>
        <v>150604</v>
      </c>
      <c r="AN28" s="25">
        <v>50959</v>
      </c>
      <c r="AO28" s="23">
        <f>AM28+AN28</f>
        <v>201563</v>
      </c>
      <c r="AP28" s="25">
        <v>520</v>
      </c>
      <c r="AQ28" s="23">
        <v>520</v>
      </c>
      <c r="AR28" s="25">
        <v>0</v>
      </c>
      <c r="AS28" s="25">
        <v>1040</v>
      </c>
      <c r="AT28" s="25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8">
        <v>8652</v>
      </c>
      <c r="BA28" s="28">
        <v>1200</v>
      </c>
      <c r="BB28" s="28">
        <v>493</v>
      </c>
      <c r="BC28" s="28">
        <v>10345</v>
      </c>
      <c r="BD28" s="29">
        <f>BC28/E28</f>
        <v>1.3447289743923048</v>
      </c>
      <c r="BE28" s="28">
        <v>86626</v>
      </c>
      <c r="BF28" s="28">
        <v>6013</v>
      </c>
      <c r="BG28" s="28">
        <v>92639</v>
      </c>
      <c r="BH28" s="28">
        <v>18594</v>
      </c>
      <c r="BI28" s="28">
        <v>121578</v>
      </c>
      <c r="BJ28" s="30">
        <v>0</v>
      </c>
      <c r="BK28" s="30">
        <v>0</v>
      </c>
      <c r="BL28" s="32">
        <v>18706</v>
      </c>
      <c r="BM28" s="32">
        <v>9459</v>
      </c>
      <c r="BN28" s="32">
        <v>28165</v>
      </c>
      <c r="BO28" s="32"/>
      <c r="BP28" s="32"/>
      <c r="BQ28" s="32">
        <v>3533</v>
      </c>
      <c r="BR28" s="32"/>
      <c r="BS28" s="32"/>
      <c r="BT28" s="32">
        <v>1063</v>
      </c>
      <c r="BU28" s="32">
        <v>820</v>
      </c>
      <c r="BV28" s="32">
        <v>10670</v>
      </c>
      <c r="BW28" s="32">
        <v>39</v>
      </c>
      <c r="BX28" s="32">
        <v>1</v>
      </c>
      <c r="BY28" s="32">
        <v>40</v>
      </c>
      <c r="BZ28" s="32">
        <v>0</v>
      </c>
      <c r="CA28" s="32">
        <v>32761</v>
      </c>
      <c r="CB28" s="32">
        <v>52</v>
      </c>
      <c r="CC28" s="34"/>
      <c r="CD28" s="34"/>
      <c r="CE28" s="37">
        <v>7904</v>
      </c>
      <c r="CF28" s="35">
        <f>CE28/E28</f>
        <v>1.027427531522163</v>
      </c>
      <c r="CG28" s="36">
        <v>8950</v>
      </c>
      <c r="CH28" s="35">
        <f>CG28/E28</f>
        <v>1.163395294423502</v>
      </c>
      <c r="CI28" s="34">
        <v>0</v>
      </c>
      <c r="CJ28" s="36">
        <v>456</v>
      </c>
      <c r="CK28" s="36">
        <v>1641</v>
      </c>
      <c r="CL28" s="36">
        <v>88</v>
      </c>
      <c r="CM28" s="37">
        <v>7045</v>
      </c>
      <c r="CN28" s="34">
        <v>3484</v>
      </c>
      <c r="CO28" s="36">
        <v>10529</v>
      </c>
      <c r="CP28" s="34">
        <v>0</v>
      </c>
      <c r="CQ28" s="34">
        <v>0</v>
      </c>
      <c r="CR28" s="36">
        <v>12258</v>
      </c>
      <c r="CS28" s="35">
        <f>CR28/E28</f>
        <v>1.5933965943065125</v>
      </c>
      <c r="CT28" s="35">
        <f>CR28/CG28</f>
        <v>1.3696089385474861</v>
      </c>
      <c r="CU28" s="34">
        <v>251</v>
      </c>
      <c r="CV28" s="34">
        <v>281</v>
      </c>
      <c r="CW28" s="36" t="s">
        <v>166</v>
      </c>
      <c r="CX28" s="34">
        <v>0</v>
      </c>
      <c r="CY28" s="34">
        <v>0</v>
      </c>
      <c r="CZ28" s="34">
        <v>27</v>
      </c>
      <c r="DA28" s="36"/>
      <c r="DB28" s="34">
        <v>37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6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37</v>
      </c>
      <c r="DP28" s="34">
        <v>34</v>
      </c>
      <c r="DQ28" s="34">
        <v>0</v>
      </c>
      <c r="DR28" s="34">
        <v>0</v>
      </c>
      <c r="DS28" s="34">
        <v>397</v>
      </c>
      <c r="DT28" s="34">
        <v>0</v>
      </c>
      <c r="DU28" s="34">
        <v>431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6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0</v>
      </c>
      <c r="EH28" s="34">
        <v>431</v>
      </c>
      <c r="EI28" s="38">
        <f>EH28/E28</f>
        <v>5.602495775380216E-2</v>
      </c>
      <c r="EJ28" s="34">
        <v>0</v>
      </c>
      <c r="EK28" s="34">
        <v>0</v>
      </c>
      <c r="EL28" s="34">
        <v>0</v>
      </c>
      <c r="EM28" s="34">
        <v>0</v>
      </c>
      <c r="EN28" s="34">
        <v>48</v>
      </c>
      <c r="EO28" s="34">
        <v>0</v>
      </c>
      <c r="EP28" s="34">
        <v>0</v>
      </c>
      <c r="EQ28" s="34">
        <v>0</v>
      </c>
      <c r="ER28" s="34">
        <v>5</v>
      </c>
      <c r="ES28" s="34">
        <v>5</v>
      </c>
      <c r="ET28" s="34">
        <v>648</v>
      </c>
      <c r="EU28" s="34"/>
      <c r="EV28" s="39">
        <v>9965</v>
      </c>
    </row>
    <row r="29" spans="1:152" s="1" customFormat="1" x14ac:dyDescent="0.2">
      <c r="A29" s="1" t="s">
        <v>300</v>
      </c>
      <c r="B29" s="1" t="s">
        <v>300</v>
      </c>
      <c r="C29" s="1" t="s">
        <v>175</v>
      </c>
      <c r="D29" s="15" t="s">
        <v>162</v>
      </c>
      <c r="E29" s="16">
        <v>2885</v>
      </c>
      <c r="F29" s="17"/>
      <c r="G29" s="17"/>
      <c r="H29" s="17"/>
      <c r="I29" s="18">
        <v>52</v>
      </c>
      <c r="J29" s="18">
        <v>14</v>
      </c>
      <c r="K29" s="18">
        <v>20</v>
      </c>
      <c r="L29" s="18">
        <v>38</v>
      </c>
      <c r="M29" s="18">
        <v>849</v>
      </c>
      <c r="N29" s="18">
        <v>423</v>
      </c>
      <c r="O29" s="18">
        <v>804</v>
      </c>
      <c r="P29" s="16">
        <v>1272</v>
      </c>
      <c r="Q29" s="18"/>
      <c r="R29" s="18"/>
      <c r="S29" s="16">
        <v>2400</v>
      </c>
      <c r="T29" s="19">
        <f>S29/E29</f>
        <v>0.83188908145580587</v>
      </c>
      <c r="U29" s="20" t="s">
        <v>171</v>
      </c>
      <c r="V29" s="20" t="s">
        <v>172</v>
      </c>
      <c r="W29" s="21">
        <v>0</v>
      </c>
      <c r="X29" s="21">
        <v>31.5</v>
      </c>
      <c r="Y29" s="21">
        <v>0</v>
      </c>
      <c r="Z29" s="21">
        <v>31.6</v>
      </c>
      <c r="AA29" s="21">
        <v>41.6</v>
      </c>
      <c r="AB29" s="21">
        <v>73.2</v>
      </c>
      <c r="AC29" s="22">
        <v>0</v>
      </c>
      <c r="AD29" s="21">
        <v>16</v>
      </c>
      <c r="AE29" s="23">
        <v>104500</v>
      </c>
      <c r="AF29" s="24">
        <f>AE29/E29</f>
        <v>36.221837088388213</v>
      </c>
      <c r="AG29" s="25">
        <v>0</v>
      </c>
      <c r="AH29" s="25">
        <v>0</v>
      </c>
      <c r="AI29" s="25">
        <v>0</v>
      </c>
      <c r="AJ29" s="26" t="s">
        <v>181</v>
      </c>
      <c r="AK29" s="25">
        <v>2575</v>
      </c>
      <c r="AL29" s="23">
        <v>2575</v>
      </c>
      <c r="AM29" s="23">
        <f>AE29+AL29</f>
        <v>107075</v>
      </c>
      <c r="AN29" s="25">
        <v>1345</v>
      </c>
      <c r="AO29" s="23">
        <f>AM29+AN29</f>
        <v>108420</v>
      </c>
      <c r="AP29" s="25">
        <v>200</v>
      </c>
      <c r="AQ29" s="23">
        <v>1020</v>
      </c>
      <c r="AR29" s="25">
        <v>0</v>
      </c>
      <c r="AS29" s="25">
        <v>1220</v>
      </c>
      <c r="AT29" s="25">
        <v>700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/>
      <c r="BA29" s="28"/>
      <c r="BB29" s="28"/>
      <c r="BC29" s="28">
        <v>11557</v>
      </c>
      <c r="BD29" s="29">
        <f>BC29/E29</f>
        <v>4.005892547660312</v>
      </c>
      <c r="BE29" s="28"/>
      <c r="BF29" s="28"/>
      <c r="BG29" s="28">
        <v>69515</v>
      </c>
      <c r="BH29" s="28">
        <v>27348</v>
      </c>
      <c r="BI29" s="28">
        <v>108420</v>
      </c>
      <c r="BJ29" s="30">
        <v>1220</v>
      </c>
      <c r="BK29" s="30">
        <v>0</v>
      </c>
      <c r="BL29" s="32">
        <v>11300</v>
      </c>
      <c r="BM29" s="32">
        <v>11391</v>
      </c>
      <c r="BN29" s="32">
        <v>22691</v>
      </c>
      <c r="BO29" s="32">
        <v>1380</v>
      </c>
      <c r="BP29" s="32">
        <v>431</v>
      </c>
      <c r="BQ29" s="32">
        <v>1811</v>
      </c>
      <c r="BR29" s="32">
        <v>796</v>
      </c>
      <c r="BS29" s="32">
        <v>156</v>
      </c>
      <c r="BT29" s="32">
        <v>952</v>
      </c>
      <c r="BU29" s="32">
        <v>13978</v>
      </c>
      <c r="BV29" s="43">
        <v>10598</v>
      </c>
      <c r="BW29" s="32">
        <v>5</v>
      </c>
      <c r="BX29" s="32">
        <v>0</v>
      </c>
      <c r="BY29" s="32">
        <v>5</v>
      </c>
      <c r="BZ29" s="32">
        <v>20</v>
      </c>
      <c r="CA29" s="32">
        <v>25474</v>
      </c>
      <c r="CB29" s="32">
        <v>53</v>
      </c>
      <c r="CC29" s="34"/>
      <c r="CD29" s="34"/>
      <c r="CE29" s="37">
        <v>1360</v>
      </c>
      <c r="CF29" s="35">
        <f>CE29/E29</f>
        <v>0.47140381282495669</v>
      </c>
      <c r="CG29" s="36">
        <v>4640</v>
      </c>
      <c r="CH29" s="35">
        <f>CG29/E29</f>
        <v>1.608318890814558</v>
      </c>
      <c r="CI29" s="37">
        <v>1891</v>
      </c>
      <c r="CJ29" s="36">
        <v>1300</v>
      </c>
      <c r="CK29" s="36">
        <v>2909</v>
      </c>
      <c r="CL29" s="36">
        <v>78</v>
      </c>
      <c r="CM29" s="37">
        <v>11894</v>
      </c>
      <c r="CN29" s="37">
        <v>11183</v>
      </c>
      <c r="CO29" s="36">
        <v>23077</v>
      </c>
      <c r="CP29" s="34">
        <v>12</v>
      </c>
      <c r="CQ29" s="34">
        <v>0</v>
      </c>
      <c r="CR29" s="36">
        <v>26064</v>
      </c>
      <c r="CS29" s="35">
        <f>CR29/E29</f>
        <v>9.0343154246100514</v>
      </c>
      <c r="CT29" s="35">
        <f>CR29/CG29</f>
        <v>5.6172413793103448</v>
      </c>
      <c r="CU29" s="34">
        <v>526</v>
      </c>
      <c r="CV29" s="34">
        <v>932</v>
      </c>
      <c r="CW29" s="34">
        <v>0</v>
      </c>
      <c r="CX29" s="34">
        <v>1</v>
      </c>
      <c r="CY29" s="34">
        <v>0</v>
      </c>
      <c r="CZ29" s="34">
        <v>7</v>
      </c>
      <c r="DA29" s="34">
        <v>1</v>
      </c>
      <c r="DB29" s="34">
        <v>9</v>
      </c>
      <c r="DC29" s="34">
        <v>11</v>
      </c>
      <c r="DD29" s="34">
        <v>0</v>
      </c>
      <c r="DE29" s="34">
        <v>0</v>
      </c>
      <c r="DF29" s="34">
        <v>0</v>
      </c>
      <c r="DG29" s="36"/>
      <c r="DH29" s="34">
        <v>11</v>
      </c>
      <c r="DI29" s="34">
        <v>0</v>
      </c>
      <c r="DJ29" s="34">
        <v>2</v>
      </c>
      <c r="DK29" s="34">
        <v>0</v>
      </c>
      <c r="DL29" s="34">
        <v>0</v>
      </c>
      <c r="DM29" s="34">
        <v>0</v>
      </c>
      <c r="DN29" s="34">
        <v>2</v>
      </c>
      <c r="DO29" s="34">
        <v>22</v>
      </c>
      <c r="DP29" s="34">
        <v>0</v>
      </c>
      <c r="DQ29" s="34">
        <v>4</v>
      </c>
      <c r="DR29" s="34">
        <v>0</v>
      </c>
      <c r="DS29" s="34">
        <v>62</v>
      </c>
      <c r="DT29" s="34">
        <v>42</v>
      </c>
      <c r="DU29" s="34">
        <v>108</v>
      </c>
      <c r="DV29" s="36"/>
      <c r="DW29" s="36"/>
      <c r="DX29" s="36"/>
      <c r="DY29" s="36"/>
      <c r="DZ29" s="36"/>
      <c r="EA29" s="36">
        <v>0</v>
      </c>
      <c r="EB29" s="36"/>
      <c r="EC29" s="36"/>
      <c r="ED29" s="36"/>
      <c r="EE29" s="36"/>
      <c r="EF29" s="36"/>
      <c r="EG29" s="34">
        <v>0</v>
      </c>
      <c r="EH29" s="34">
        <v>108</v>
      </c>
      <c r="EI29" s="38">
        <f>EH29/E29</f>
        <v>3.7435008665511263E-2</v>
      </c>
      <c r="EJ29" s="34">
        <v>0</v>
      </c>
      <c r="EK29" s="34">
        <v>0</v>
      </c>
      <c r="EL29" s="34">
        <v>56</v>
      </c>
      <c r="EM29" s="34">
        <v>250</v>
      </c>
      <c r="EN29" s="34">
        <v>0</v>
      </c>
      <c r="EO29" s="34">
        <v>25</v>
      </c>
      <c r="EP29" s="34">
        <v>12</v>
      </c>
      <c r="EQ29" s="34">
        <v>20</v>
      </c>
      <c r="ER29" s="34">
        <v>6</v>
      </c>
      <c r="ES29" s="34">
        <v>10</v>
      </c>
      <c r="ET29" s="34">
        <v>298</v>
      </c>
      <c r="EU29" s="34">
        <v>750</v>
      </c>
      <c r="EV29" s="39">
        <v>4683</v>
      </c>
    </row>
    <row r="30" spans="1:152" s="1" customFormat="1" x14ac:dyDescent="0.2">
      <c r="A30" s="1" t="s">
        <v>301</v>
      </c>
      <c r="B30" s="1" t="s">
        <v>302</v>
      </c>
      <c r="C30" s="1" t="s">
        <v>161</v>
      </c>
      <c r="D30" s="15" t="s">
        <v>162</v>
      </c>
      <c r="E30" s="16">
        <v>7037</v>
      </c>
      <c r="F30" s="17">
        <v>49</v>
      </c>
      <c r="G30" s="17">
        <v>3</v>
      </c>
      <c r="H30" s="17">
        <v>0</v>
      </c>
      <c r="I30" s="18">
        <v>52</v>
      </c>
      <c r="J30" s="18">
        <v>46</v>
      </c>
      <c r="K30" s="18">
        <v>6</v>
      </c>
      <c r="L30" s="18">
        <v>6</v>
      </c>
      <c r="M30" s="18">
        <v>24</v>
      </c>
      <c r="N30" s="18">
        <v>0</v>
      </c>
      <c r="O30" s="16">
        <v>1056</v>
      </c>
      <c r="P30" s="18">
        <v>24</v>
      </c>
      <c r="Q30" s="18">
        <v>192</v>
      </c>
      <c r="R30" s="18">
        <v>33</v>
      </c>
      <c r="S30" s="16">
        <v>2100</v>
      </c>
      <c r="T30" s="19">
        <f>S30/E30</f>
        <v>0.29842262327696462</v>
      </c>
      <c r="U30" s="20" t="s">
        <v>303</v>
      </c>
      <c r="V30" s="20" t="s">
        <v>304</v>
      </c>
      <c r="W30" s="21">
        <v>26.400000000000002</v>
      </c>
      <c r="X30" s="21">
        <v>0</v>
      </c>
      <c r="Y30" s="21">
        <v>0</v>
      </c>
      <c r="Z30" s="21">
        <v>26.400000000000002</v>
      </c>
      <c r="AA30" s="21">
        <v>85.199999999999989</v>
      </c>
      <c r="AB30" s="21">
        <v>111.6</v>
      </c>
      <c r="AC30" s="22">
        <v>0</v>
      </c>
      <c r="AD30" s="21">
        <v>12</v>
      </c>
      <c r="AE30" s="23">
        <v>38700</v>
      </c>
      <c r="AF30" s="24">
        <f>AE30/E30</f>
        <v>5.4995026289612055</v>
      </c>
      <c r="AG30" s="25">
        <v>0</v>
      </c>
      <c r="AH30" s="25">
        <v>0</v>
      </c>
      <c r="AI30" s="25">
        <v>0</v>
      </c>
      <c r="AJ30" s="26" t="s">
        <v>181</v>
      </c>
      <c r="AK30" s="25">
        <v>50949</v>
      </c>
      <c r="AL30" s="23">
        <v>50949</v>
      </c>
      <c r="AM30" s="23">
        <f>AE30+AL30</f>
        <v>89649</v>
      </c>
      <c r="AN30" s="25">
        <v>62563</v>
      </c>
      <c r="AO30" s="23">
        <f>AM30+AN30</f>
        <v>152212</v>
      </c>
      <c r="AP30" s="25">
        <v>0</v>
      </c>
      <c r="AQ30" s="23">
        <v>5250</v>
      </c>
      <c r="AR30" s="25">
        <v>3424</v>
      </c>
      <c r="AS30" s="25">
        <v>8674</v>
      </c>
      <c r="AT30" s="25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8">
        <v>8776</v>
      </c>
      <c r="BA30" s="28">
        <v>1285</v>
      </c>
      <c r="BB30" s="28">
        <v>964</v>
      </c>
      <c r="BC30" s="28">
        <v>11025</v>
      </c>
      <c r="BD30" s="29">
        <f>BC30/E30</f>
        <v>1.5667187722040643</v>
      </c>
      <c r="BE30" s="28">
        <v>82711</v>
      </c>
      <c r="BF30" s="28">
        <v>13959</v>
      </c>
      <c r="BG30" s="28">
        <v>96670</v>
      </c>
      <c r="BH30" s="28">
        <v>28565</v>
      </c>
      <c r="BI30" s="28">
        <v>136260</v>
      </c>
      <c r="BJ30" s="30">
        <v>8137</v>
      </c>
      <c r="BK30" s="30">
        <v>0</v>
      </c>
      <c r="BL30" s="32">
        <v>10063</v>
      </c>
      <c r="BM30" s="32">
        <v>5707</v>
      </c>
      <c r="BN30" s="32">
        <v>15770</v>
      </c>
      <c r="BO30" s="32">
        <v>2067</v>
      </c>
      <c r="BP30" s="32">
        <v>581</v>
      </c>
      <c r="BQ30" s="32">
        <v>2648</v>
      </c>
      <c r="BR30" s="32">
        <v>396</v>
      </c>
      <c r="BS30" s="32">
        <v>163</v>
      </c>
      <c r="BT30" s="32">
        <v>559</v>
      </c>
      <c r="BU30" s="32">
        <v>13158</v>
      </c>
      <c r="BV30" s="32">
        <v>10598</v>
      </c>
      <c r="BW30" s="32">
        <v>0</v>
      </c>
      <c r="BX30" s="32">
        <v>0</v>
      </c>
      <c r="BY30" s="32">
        <v>49</v>
      </c>
      <c r="BZ30" s="32">
        <v>0</v>
      </c>
      <c r="CA30" s="32">
        <v>18977</v>
      </c>
      <c r="CB30" s="32">
        <v>52</v>
      </c>
      <c r="CC30" s="34">
        <v>682</v>
      </c>
      <c r="CD30" s="34">
        <v>87</v>
      </c>
      <c r="CE30" s="34">
        <v>769</v>
      </c>
      <c r="CF30" s="35">
        <f>CE30/E30</f>
        <v>0.10927952252380276</v>
      </c>
      <c r="CG30" s="36">
        <v>139</v>
      </c>
      <c r="CH30" s="35">
        <f>CG30/E30</f>
        <v>1.9752735540713374E-2</v>
      </c>
      <c r="CI30" s="34">
        <v>9</v>
      </c>
      <c r="CJ30" s="36"/>
      <c r="CK30" s="36">
        <v>3521</v>
      </c>
      <c r="CL30" s="36">
        <v>5</v>
      </c>
      <c r="CM30" s="34"/>
      <c r="CN30" s="34"/>
      <c r="CO30" s="36">
        <v>1261</v>
      </c>
      <c r="CP30" s="34">
        <v>0</v>
      </c>
      <c r="CQ30" s="34">
        <v>32</v>
      </c>
      <c r="CR30" s="36">
        <v>4787</v>
      </c>
      <c r="CS30" s="35">
        <f>CR30/E30</f>
        <v>0.68026147506039503</v>
      </c>
      <c r="CT30" s="35">
        <f>CR30/CG30</f>
        <v>34.438848920863308</v>
      </c>
      <c r="CU30" s="34">
        <v>172</v>
      </c>
      <c r="CV30" s="34">
        <v>67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6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6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6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0</v>
      </c>
      <c r="EI30" s="38">
        <f>EH30/E30</f>
        <v>0</v>
      </c>
      <c r="EJ30" s="34">
        <v>0</v>
      </c>
      <c r="EK30" s="34">
        <v>0</v>
      </c>
      <c r="EL30" s="34">
        <v>0</v>
      </c>
      <c r="EM30" s="34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4</v>
      </c>
      <c r="ES30" s="34">
        <v>0</v>
      </c>
      <c r="ET30" s="34">
        <v>0</v>
      </c>
      <c r="EU30" s="34"/>
      <c r="EV30" s="44"/>
    </row>
    <row r="31" spans="1:152" s="1" customFormat="1" x14ac:dyDescent="0.2">
      <c r="A31" s="1" t="s">
        <v>312</v>
      </c>
      <c r="B31" s="1" t="s">
        <v>313</v>
      </c>
      <c r="C31" s="1" t="s">
        <v>314</v>
      </c>
      <c r="D31" s="15" t="s">
        <v>162</v>
      </c>
      <c r="E31" s="16">
        <v>4366</v>
      </c>
      <c r="F31" s="17">
        <v>33</v>
      </c>
      <c r="G31" s="17">
        <v>19</v>
      </c>
      <c r="H31" s="17">
        <v>33</v>
      </c>
      <c r="I31" s="18">
        <v>52</v>
      </c>
      <c r="J31" s="18">
        <v>52</v>
      </c>
      <c r="K31" s="18">
        <v>0</v>
      </c>
      <c r="L31" s="17">
        <v>0</v>
      </c>
      <c r="M31" s="18">
        <v>0</v>
      </c>
      <c r="N31" s="18">
        <v>0</v>
      </c>
      <c r="O31" s="18">
        <v>0</v>
      </c>
      <c r="P31" s="18">
        <v>0</v>
      </c>
      <c r="Q31" s="18"/>
      <c r="R31" s="18"/>
      <c r="S31" s="16">
        <v>5512</v>
      </c>
      <c r="T31" s="19">
        <f>S31/E31</f>
        <v>1.2624828218048556</v>
      </c>
      <c r="U31" s="20" t="s">
        <v>281</v>
      </c>
      <c r="V31" s="20" t="s">
        <v>282</v>
      </c>
      <c r="W31" s="21">
        <v>40</v>
      </c>
      <c r="X31" s="21">
        <v>30</v>
      </c>
      <c r="Y31" s="21">
        <v>0</v>
      </c>
      <c r="Z31" s="21">
        <v>70</v>
      </c>
      <c r="AA31" s="21">
        <v>22</v>
      </c>
      <c r="AB31" s="21">
        <v>92</v>
      </c>
      <c r="AC31" s="22">
        <v>0</v>
      </c>
      <c r="AD31" s="21">
        <v>5</v>
      </c>
      <c r="AE31" s="23">
        <v>89000</v>
      </c>
      <c r="AF31" s="24">
        <f>AE31/E31</f>
        <v>20.384791571232249</v>
      </c>
      <c r="AG31" s="25">
        <v>0</v>
      </c>
      <c r="AH31" s="25">
        <v>0</v>
      </c>
      <c r="AI31" s="25">
        <v>0</v>
      </c>
      <c r="AJ31" s="26" t="s">
        <v>181</v>
      </c>
      <c r="AK31" s="25">
        <v>58930</v>
      </c>
      <c r="AL31" s="23">
        <v>58930</v>
      </c>
      <c r="AM31" s="23">
        <f>AE31+AL31</f>
        <v>147930</v>
      </c>
      <c r="AN31" s="25">
        <v>9000</v>
      </c>
      <c r="AO31" s="23">
        <f>AM31+AN31</f>
        <v>156930</v>
      </c>
      <c r="AP31" s="25">
        <v>200</v>
      </c>
      <c r="AQ31" s="23">
        <v>520</v>
      </c>
      <c r="AR31" s="25">
        <v>2007</v>
      </c>
      <c r="AS31" s="25">
        <v>2727</v>
      </c>
      <c r="AT31" s="25">
        <v>3784</v>
      </c>
      <c r="AU31" s="27">
        <v>0</v>
      </c>
      <c r="AV31" s="27">
        <v>10000</v>
      </c>
      <c r="AW31" s="27">
        <v>0</v>
      </c>
      <c r="AX31" s="27">
        <v>156000</v>
      </c>
      <c r="AY31" s="27">
        <v>166000</v>
      </c>
      <c r="AZ31" s="28">
        <v>11700</v>
      </c>
      <c r="BA31" s="28">
        <v>2495</v>
      </c>
      <c r="BB31" s="28">
        <v>505</v>
      </c>
      <c r="BC31" s="28">
        <v>14700</v>
      </c>
      <c r="BD31" s="29">
        <f>BC31/E31</f>
        <v>3.3669262482821805</v>
      </c>
      <c r="BE31" s="28">
        <v>82700</v>
      </c>
      <c r="BF31" s="28">
        <v>7000</v>
      </c>
      <c r="BG31" s="28">
        <v>89700</v>
      </c>
      <c r="BH31" s="28">
        <v>54810</v>
      </c>
      <c r="BI31" s="28">
        <v>159210</v>
      </c>
      <c r="BJ31" s="30">
        <v>6500</v>
      </c>
      <c r="BK31" s="30">
        <v>37874</v>
      </c>
      <c r="BL31" s="32">
        <v>11502</v>
      </c>
      <c r="BM31" s="32">
        <v>7442</v>
      </c>
      <c r="BN31" s="32">
        <v>18944</v>
      </c>
      <c r="BO31" s="32">
        <v>1264</v>
      </c>
      <c r="BP31" s="32">
        <v>352</v>
      </c>
      <c r="BQ31" s="32">
        <v>1616</v>
      </c>
      <c r="BR31" s="32">
        <v>495</v>
      </c>
      <c r="BS31" s="32">
        <v>177</v>
      </c>
      <c r="BT31" s="32">
        <v>672</v>
      </c>
      <c r="BU31" s="32">
        <v>13158</v>
      </c>
      <c r="BV31" s="32">
        <v>10598</v>
      </c>
      <c r="BW31" s="32">
        <v>5</v>
      </c>
      <c r="BX31" s="32">
        <v>0</v>
      </c>
      <c r="BY31" s="32">
        <v>5</v>
      </c>
      <c r="BZ31" s="32">
        <v>77</v>
      </c>
      <c r="CA31" s="32">
        <v>21309</v>
      </c>
      <c r="CB31" s="32">
        <v>54</v>
      </c>
      <c r="CC31" s="37">
        <v>3095</v>
      </c>
      <c r="CD31" s="34">
        <v>918</v>
      </c>
      <c r="CE31" s="37">
        <v>4013</v>
      </c>
      <c r="CF31" s="35">
        <f>CE31/E31</f>
        <v>0.91914796152084288</v>
      </c>
      <c r="CG31" s="36">
        <v>0</v>
      </c>
      <c r="CH31" s="35">
        <f>CG31/E31</f>
        <v>0</v>
      </c>
      <c r="CI31" s="37">
        <v>3396</v>
      </c>
      <c r="CJ31" s="36">
        <v>2968</v>
      </c>
      <c r="CK31" s="36">
        <v>5076</v>
      </c>
      <c r="CL31" s="36">
        <v>27</v>
      </c>
      <c r="CM31" s="37">
        <v>9245</v>
      </c>
      <c r="CN31" s="34">
        <v>4510</v>
      </c>
      <c r="CO31" s="36">
        <v>13755</v>
      </c>
      <c r="CP31" s="34">
        <v>61</v>
      </c>
      <c r="CQ31" s="37">
        <v>13755</v>
      </c>
      <c r="CR31" s="36">
        <v>18858</v>
      </c>
      <c r="CS31" s="35">
        <f>CR31/E31</f>
        <v>4.3192853870819974</v>
      </c>
      <c r="CT31" s="35"/>
      <c r="CU31" s="37">
        <v>1095</v>
      </c>
      <c r="CV31" s="37">
        <v>1915</v>
      </c>
      <c r="CW31" s="34">
        <v>1</v>
      </c>
      <c r="CX31" s="34">
        <v>0</v>
      </c>
      <c r="CY31" s="34">
        <v>0</v>
      </c>
      <c r="CZ31" s="34">
        <v>0</v>
      </c>
      <c r="DA31" s="34">
        <v>19</v>
      </c>
      <c r="DB31" s="34">
        <v>20</v>
      </c>
      <c r="DC31" s="34">
        <v>8</v>
      </c>
      <c r="DD31" s="34">
        <v>8</v>
      </c>
      <c r="DE31" s="34">
        <v>0</v>
      </c>
      <c r="DF31" s="34">
        <v>0</v>
      </c>
      <c r="DG31" s="34">
        <v>0</v>
      </c>
      <c r="DH31" s="34">
        <v>16</v>
      </c>
      <c r="DI31" s="34">
        <v>10</v>
      </c>
      <c r="DJ31" s="34">
        <v>10</v>
      </c>
      <c r="DK31" s="36"/>
      <c r="DL31" s="36"/>
      <c r="DM31" s="34">
        <v>21</v>
      </c>
      <c r="DN31" s="34">
        <v>41</v>
      </c>
      <c r="DO31" s="34">
        <v>77</v>
      </c>
      <c r="DP31" s="36"/>
      <c r="DQ31" s="36"/>
      <c r="DR31" s="36"/>
      <c r="DS31" s="36"/>
      <c r="DT31" s="34">
        <v>368</v>
      </c>
      <c r="DU31" s="34">
        <v>368</v>
      </c>
      <c r="DV31" s="34">
        <v>67</v>
      </c>
      <c r="DW31" s="34">
        <v>68</v>
      </c>
      <c r="DX31" s="36"/>
      <c r="DY31" s="36"/>
      <c r="DZ31" s="36"/>
      <c r="EA31" s="34">
        <v>135</v>
      </c>
      <c r="EB31" s="34">
        <v>30</v>
      </c>
      <c r="EC31" s="34">
        <v>33</v>
      </c>
      <c r="ED31" s="36"/>
      <c r="EE31" s="36"/>
      <c r="EF31" s="34">
        <v>420</v>
      </c>
      <c r="EG31" s="34">
        <v>483</v>
      </c>
      <c r="EH31" s="34">
        <v>986</v>
      </c>
      <c r="EI31" s="38">
        <f>EH31/E31</f>
        <v>0.22583600549702246</v>
      </c>
      <c r="EJ31" s="34">
        <v>24</v>
      </c>
      <c r="EK31" s="34">
        <v>625</v>
      </c>
      <c r="EL31" s="34">
        <v>87</v>
      </c>
      <c r="EM31" s="34">
        <v>300</v>
      </c>
      <c r="EN31" s="34">
        <v>2</v>
      </c>
      <c r="EO31" s="34">
        <v>1</v>
      </c>
      <c r="EP31" s="34">
        <v>26</v>
      </c>
      <c r="EQ31" s="34">
        <v>26</v>
      </c>
      <c r="ER31" s="34">
        <v>10</v>
      </c>
      <c r="ES31" s="34">
        <v>20</v>
      </c>
      <c r="ET31" s="34">
        <v>0</v>
      </c>
      <c r="EU31" s="37">
        <v>5640</v>
      </c>
      <c r="EV31" s="39">
        <v>29568</v>
      </c>
    </row>
    <row r="32" spans="1:152" s="1" customFormat="1" x14ac:dyDescent="0.2">
      <c r="A32" s="1" t="s">
        <v>323</v>
      </c>
      <c r="B32" s="1" t="s">
        <v>324</v>
      </c>
      <c r="C32" s="1" t="s">
        <v>161</v>
      </c>
      <c r="D32" s="45" t="s">
        <v>162</v>
      </c>
      <c r="E32" s="16">
        <v>1013</v>
      </c>
      <c r="F32" s="17">
        <v>3</v>
      </c>
      <c r="G32" s="17">
        <v>49</v>
      </c>
      <c r="H32" s="17">
        <v>3</v>
      </c>
      <c r="I32" s="18">
        <v>52</v>
      </c>
      <c r="J32" s="18">
        <v>45</v>
      </c>
      <c r="K32" s="17"/>
      <c r="L32" s="18">
        <v>7</v>
      </c>
      <c r="M32" s="18">
        <v>98</v>
      </c>
      <c r="N32" s="18">
        <v>0</v>
      </c>
      <c r="O32" s="18">
        <v>0</v>
      </c>
      <c r="P32" s="18">
        <v>98</v>
      </c>
      <c r="Q32" s="17"/>
      <c r="R32" s="17"/>
      <c r="S32" s="17" t="s">
        <v>184</v>
      </c>
      <c r="T32" s="19"/>
      <c r="U32" s="20" t="s">
        <v>171</v>
      </c>
      <c r="V32" s="20" t="s">
        <v>172</v>
      </c>
      <c r="W32" s="21">
        <v>0</v>
      </c>
      <c r="X32" s="21">
        <v>0</v>
      </c>
      <c r="Y32" s="21">
        <v>20</v>
      </c>
      <c r="Z32" s="21">
        <v>20</v>
      </c>
      <c r="AA32" s="21">
        <v>0</v>
      </c>
      <c r="AB32" s="21">
        <v>20</v>
      </c>
      <c r="AC32" s="22">
        <v>0</v>
      </c>
      <c r="AD32" s="21">
        <v>5</v>
      </c>
      <c r="AE32" s="23">
        <v>0</v>
      </c>
      <c r="AF32" s="24">
        <f>AE32/E32</f>
        <v>0</v>
      </c>
      <c r="AG32" s="25">
        <v>0</v>
      </c>
      <c r="AH32" s="25">
        <v>0</v>
      </c>
      <c r="AI32" s="25">
        <v>0</v>
      </c>
      <c r="AJ32" s="26" t="s">
        <v>181</v>
      </c>
      <c r="AK32" s="25">
        <v>1180</v>
      </c>
      <c r="AL32" s="23">
        <v>1180</v>
      </c>
      <c r="AM32" s="23">
        <f>AE32+AL32</f>
        <v>1180</v>
      </c>
      <c r="AN32" s="25">
        <v>30650</v>
      </c>
      <c r="AO32" s="23">
        <f>AM32+AN32</f>
        <v>31830</v>
      </c>
      <c r="AP32" s="25">
        <v>0</v>
      </c>
      <c r="AQ32" s="23">
        <v>0</v>
      </c>
      <c r="AR32" s="25">
        <v>4000</v>
      </c>
      <c r="AS32" s="25">
        <v>4000</v>
      </c>
      <c r="AT32" s="25">
        <v>2000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8">
        <v>1487</v>
      </c>
      <c r="BA32" s="28">
        <v>0</v>
      </c>
      <c r="BB32" s="28">
        <v>0</v>
      </c>
      <c r="BC32" s="28">
        <v>1487</v>
      </c>
      <c r="BD32" s="29">
        <f>BC32/E32</f>
        <v>1.4679170779861797</v>
      </c>
      <c r="BE32" s="28">
        <v>13748</v>
      </c>
      <c r="BF32" s="28">
        <v>1052</v>
      </c>
      <c r="BG32" s="28">
        <v>14800</v>
      </c>
      <c r="BH32" s="28">
        <v>15052</v>
      </c>
      <c r="BI32" s="28">
        <v>31339</v>
      </c>
      <c r="BJ32" s="30">
        <v>1500</v>
      </c>
      <c r="BK32" s="30">
        <v>0</v>
      </c>
      <c r="BL32" s="32"/>
      <c r="BM32" s="32"/>
      <c r="BN32" s="32"/>
      <c r="BO32" s="32">
        <v>0</v>
      </c>
      <c r="BP32" s="32">
        <v>0</v>
      </c>
      <c r="BQ32" s="32"/>
      <c r="BR32" s="32"/>
      <c r="BS32" s="32"/>
      <c r="BT32" s="32"/>
      <c r="BU32" s="32">
        <v>0</v>
      </c>
      <c r="BV32" s="32">
        <v>0</v>
      </c>
      <c r="BW32" s="32">
        <v>0</v>
      </c>
      <c r="BX32" s="32">
        <v>0</v>
      </c>
      <c r="BY32" s="32"/>
      <c r="BZ32" s="32">
        <v>5</v>
      </c>
      <c r="CA32" s="32"/>
      <c r="CB32" s="32">
        <v>52</v>
      </c>
      <c r="CC32" s="34"/>
      <c r="CD32" s="34"/>
      <c r="CE32" s="34"/>
      <c r="CF32" s="35"/>
      <c r="CG32" s="36">
        <v>83</v>
      </c>
      <c r="CH32" s="35">
        <f>CG32/E32</f>
        <v>8.1934846989141163E-2</v>
      </c>
      <c r="CI32" s="34">
        <v>0</v>
      </c>
      <c r="CJ32" s="36">
        <v>24</v>
      </c>
      <c r="CK32" s="36">
        <v>0</v>
      </c>
      <c r="CL32" s="36">
        <v>0</v>
      </c>
      <c r="CM32" s="34"/>
      <c r="CN32" s="34"/>
      <c r="CO32" s="36">
        <v>107</v>
      </c>
      <c r="CP32" s="34">
        <v>2</v>
      </c>
      <c r="CQ32" s="34">
        <v>0</v>
      </c>
      <c r="CR32" s="36">
        <v>107</v>
      </c>
      <c r="CS32" s="35">
        <f>CR32/E32</f>
        <v>0.10562685093780849</v>
      </c>
      <c r="CT32" s="35">
        <f>CR32/CG32</f>
        <v>1.2891566265060241</v>
      </c>
      <c r="CU32" s="34">
        <v>0</v>
      </c>
      <c r="CV32" s="34">
        <v>0</v>
      </c>
      <c r="CW32" s="36"/>
      <c r="CX32" s="34">
        <v>1</v>
      </c>
      <c r="CY32" s="36"/>
      <c r="CZ32" s="36"/>
      <c r="DA32" s="34">
        <v>1</v>
      </c>
      <c r="DB32" s="34">
        <v>2</v>
      </c>
      <c r="DC32" s="36"/>
      <c r="DD32" s="36"/>
      <c r="DE32" s="36"/>
      <c r="DF32" s="36"/>
      <c r="DG32" s="36"/>
      <c r="DH32" s="36">
        <v>0</v>
      </c>
      <c r="DI32" s="36"/>
      <c r="DJ32" s="36"/>
      <c r="DK32" s="36"/>
      <c r="DL32" s="36"/>
      <c r="DM32" s="36"/>
      <c r="DN32" s="34">
        <v>0</v>
      </c>
      <c r="DO32" s="34">
        <v>2</v>
      </c>
      <c r="DP32" s="36"/>
      <c r="DQ32" s="34">
        <v>9</v>
      </c>
      <c r="DR32" s="36"/>
      <c r="DS32" s="36"/>
      <c r="DT32" s="34">
        <v>35</v>
      </c>
      <c r="DU32" s="34">
        <v>44</v>
      </c>
      <c r="DV32" s="36"/>
      <c r="DW32" s="36"/>
      <c r="DX32" s="36"/>
      <c r="DY32" s="36"/>
      <c r="DZ32" s="36"/>
      <c r="EA32" s="36">
        <v>0</v>
      </c>
      <c r="EB32" s="36"/>
      <c r="EC32" s="36"/>
      <c r="ED32" s="36"/>
      <c r="EE32" s="36"/>
      <c r="EF32" s="36"/>
      <c r="EG32" s="34">
        <v>0</v>
      </c>
      <c r="EH32" s="34">
        <v>44</v>
      </c>
      <c r="EI32" s="38">
        <f>EH32/E32</f>
        <v>4.3435340572556762E-2</v>
      </c>
      <c r="EJ32" s="34">
        <v>0</v>
      </c>
      <c r="EK32" s="34">
        <v>0</v>
      </c>
      <c r="EL32" s="34">
        <v>0</v>
      </c>
      <c r="EM32" s="34">
        <v>0</v>
      </c>
      <c r="EN32" s="34">
        <v>2</v>
      </c>
      <c r="EO32" s="34">
        <v>7</v>
      </c>
      <c r="EP32" s="34">
        <v>0</v>
      </c>
      <c r="EQ32" s="34">
        <v>0</v>
      </c>
      <c r="ER32" s="34">
        <v>0</v>
      </c>
      <c r="ES32" s="34">
        <v>0</v>
      </c>
      <c r="ET32" s="34">
        <v>0</v>
      </c>
      <c r="EU32" s="34">
        <v>50</v>
      </c>
      <c r="EV32" s="44">
        <v>0</v>
      </c>
    </row>
    <row r="33" spans="1:152" s="1" customFormat="1" x14ac:dyDescent="0.2">
      <c r="A33" s="1" t="s">
        <v>332</v>
      </c>
      <c r="B33" s="1" t="s">
        <v>333</v>
      </c>
      <c r="C33" s="1" t="s">
        <v>231</v>
      </c>
      <c r="D33" s="15" t="s">
        <v>162</v>
      </c>
      <c r="E33" s="16">
        <v>17282</v>
      </c>
      <c r="F33" s="17">
        <v>19</v>
      </c>
      <c r="G33" s="17">
        <v>33</v>
      </c>
      <c r="H33" s="17">
        <v>19</v>
      </c>
      <c r="I33" s="18">
        <v>52</v>
      </c>
      <c r="J33" s="18">
        <v>21</v>
      </c>
      <c r="K33" s="18">
        <v>31</v>
      </c>
      <c r="L33" s="18">
        <v>31</v>
      </c>
      <c r="M33" s="18">
        <v>936</v>
      </c>
      <c r="N33" s="18">
        <v>0</v>
      </c>
      <c r="O33" s="18">
        <v>630</v>
      </c>
      <c r="P33" s="18">
        <v>936</v>
      </c>
      <c r="Q33" s="18"/>
      <c r="R33" s="18"/>
      <c r="S33" s="16">
        <v>18449</v>
      </c>
      <c r="T33" s="19">
        <f>S33/E33</f>
        <v>1.0675269066080315</v>
      </c>
      <c r="U33" s="20" t="s">
        <v>171</v>
      </c>
      <c r="V33" s="20" t="s">
        <v>172</v>
      </c>
      <c r="W33" s="21">
        <v>113.2</v>
      </c>
      <c r="X33" s="21">
        <v>0</v>
      </c>
      <c r="Y33" s="21">
        <v>96</v>
      </c>
      <c r="Z33" s="21">
        <v>209.20000000000002</v>
      </c>
      <c r="AA33" s="21">
        <v>125.19999999999999</v>
      </c>
      <c r="AB33" s="21">
        <v>334.4</v>
      </c>
      <c r="AC33" s="22">
        <v>0</v>
      </c>
      <c r="AD33" s="21">
        <v>20</v>
      </c>
      <c r="AE33" s="23">
        <v>496505</v>
      </c>
      <c r="AF33" s="24">
        <f>AE33/E33</f>
        <v>28.729603055201945</v>
      </c>
      <c r="AG33" s="25">
        <v>50</v>
      </c>
      <c r="AH33" s="25">
        <v>50</v>
      </c>
      <c r="AI33" s="25">
        <v>4415</v>
      </c>
      <c r="AJ33" s="26" t="s">
        <v>181</v>
      </c>
      <c r="AK33" s="25">
        <v>172732</v>
      </c>
      <c r="AL33" s="23">
        <v>177147</v>
      </c>
      <c r="AM33" s="23">
        <f>AE33+AL33</f>
        <v>673652</v>
      </c>
      <c r="AN33" s="25">
        <v>233697</v>
      </c>
      <c r="AO33" s="23">
        <f>AM33+AN33</f>
        <v>907349</v>
      </c>
      <c r="AP33" s="25">
        <v>400</v>
      </c>
      <c r="AQ33" s="23">
        <v>77085</v>
      </c>
      <c r="AR33" s="25">
        <v>1500</v>
      </c>
      <c r="AS33" s="25">
        <v>78985</v>
      </c>
      <c r="AT33" s="25">
        <v>3380</v>
      </c>
      <c r="AU33" s="27">
        <v>0</v>
      </c>
      <c r="AV33" s="27">
        <v>75000</v>
      </c>
      <c r="AW33" s="27">
        <v>0</v>
      </c>
      <c r="AX33" s="27">
        <v>102140</v>
      </c>
      <c r="AY33" s="27">
        <v>177140</v>
      </c>
      <c r="AZ33" s="28">
        <v>26028</v>
      </c>
      <c r="BA33" s="28">
        <v>14589</v>
      </c>
      <c r="BB33" s="28">
        <v>3361</v>
      </c>
      <c r="BC33" s="28">
        <v>43978</v>
      </c>
      <c r="BD33" s="29">
        <f>BC33/E33</f>
        <v>2.5447286193727576</v>
      </c>
      <c r="BE33" s="28">
        <v>488820</v>
      </c>
      <c r="BF33" s="28">
        <v>122453</v>
      </c>
      <c r="BG33" s="28">
        <v>611273</v>
      </c>
      <c r="BH33" s="28">
        <v>197597</v>
      </c>
      <c r="BI33" s="28">
        <v>852848</v>
      </c>
      <c r="BJ33" s="30">
        <v>78396</v>
      </c>
      <c r="BK33" s="30">
        <v>192357</v>
      </c>
      <c r="BL33" s="32">
        <v>37042</v>
      </c>
      <c r="BM33" s="32">
        <v>24943</v>
      </c>
      <c r="BN33" s="32">
        <v>61985</v>
      </c>
      <c r="BO33" s="32">
        <v>3377</v>
      </c>
      <c r="BP33" s="32">
        <v>878</v>
      </c>
      <c r="BQ33" s="32">
        <v>4255</v>
      </c>
      <c r="BR33" s="32">
        <v>2724</v>
      </c>
      <c r="BS33" s="32">
        <v>1077</v>
      </c>
      <c r="BT33" s="32">
        <v>3801</v>
      </c>
      <c r="BU33" s="43">
        <v>13158</v>
      </c>
      <c r="BV33" s="32">
        <v>10674</v>
      </c>
      <c r="BW33" s="32">
        <v>35</v>
      </c>
      <c r="BX33" s="32">
        <v>5</v>
      </c>
      <c r="BY33" s="32">
        <v>40</v>
      </c>
      <c r="BZ33" s="32">
        <v>139</v>
      </c>
      <c r="CA33" s="32">
        <v>70180</v>
      </c>
      <c r="CB33" s="32">
        <v>54</v>
      </c>
      <c r="CC33" s="37">
        <v>7021</v>
      </c>
      <c r="CD33" s="37">
        <v>1285</v>
      </c>
      <c r="CE33" s="37">
        <v>8306</v>
      </c>
      <c r="CF33" s="35">
        <f>CE33/E33</f>
        <v>0.48061566948269874</v>
      </c>
      <c r="CG33" s="36"/>
      <c r="CH33" s="35">
        <f>CG33/E33</f>
        <v>0</v>
      </c>
      <c r="CI33" s="36" t="s">
        <v>184</v>
      </c>
      <c r="CJ33" s="36">
        <v>7525</v>
      </c>
      <c r="CK33" s="36">
        <v>33662</v>
      </c>
      <c r="CL33" s="36">
        <v>6563</v>
      </c>
      <c r="CM33" s="37">
        <v>147531</v>
      </c>
      <c r="CN33" s="34">
        <v>142715</v>
      </c>
      <c r="CO33" s="36">
        <v>290246</v>
      </c>
      <c r="CP33" s="34">
        <v>274</v>
      </c>
      <c r="CQ33" s="36" t="s">
        <v>184</v>
      </c>
      <c r="CR33" s="36">
        <v>330471</v>
      </c>
      <c r="CS33" s="35">
        <f>CR33/E33</f>
        <v>19.122265941441963</v>
      </c>
      <c r="CT33" s="35"/>
      <c r="CU33" s="34">
        <v>965</v>
      </c>
      <c r="CV33" s="37">
        <v>2799</v>
      </c>
      <c r="CW33" s="34">
        <v>16</v>
      </c>
      <c r="CX33" s="34">
        <v>2</v>
      </c>
      <c r="CY33" s="34">
        <v>1</v>
      </c>
      <c r="CZ33" s="34">
        <v>4</v>
      </c>
      <c r="DA33" s="34">
        <v>0</v>
      </c>
      <c r="DB33" s="34">
        <v>23</v>
      </c>
      <c r="DC33" s="34">
        <v>0</v>
      </c>
      <c r="DD33" s="34">
        <v>8</v>
      </c>
      <c r="DE33" s="34">
        <v>0</v>
      </c>
      <c r="DF33" s="34">
        <v>4</v>
      </c>
      <c r="DG33" s="34">
        <v>0</v>
      </c>
      <c r="DH33" s="34">
        <v>12</v>
      </c>
      <c r="DI33" s="34">
        <v>64</v>
      </c>
      <c r="DJ33" s="34">
        <v>61</v>
      </c>
      <c r="DK33" s="34">
        <v>1</v>
      </c>
      <c r="DL33" s="34">
        <v>65</v>
      </c>
      <c r="DM33" s="34">
        <v>0</v>
      </c>
      <c r="DN33" s="34">
        <v>191</v>
      </c>
      <c r="DO33" s="34">
        <v>226</v>
      </c>
      <c r="DP33" s="34">
        <v>406</v>
      </c>
      <c r="DQ33" s="34">
        <v>62</v>
      </c>
      <c r="DR33" s="34">
        <v>18</v>
      </c>
      <c r="DS33" s="34">
        <v>60</v>
      </c>
      <c r="DT33" s="34">
        <v>0</v>
      </c>
      <c r="DU33" s="34">
        <v>546</v>
      </c>
      <c r="DV33" s="34">
        <v>0</v>
      </c>
      <c r="DW33" s="34">
        <v>40</v>
      </c>
      <c r="DX33" s="34">
        <v>0</v>
      </c>
      <c r="DY33" s="34">
        <v>40</v>
      </c>
      <c r="DZ33" s="34">
        <v>0</v>
      </c>
      <c r="EA33" s="34">
        <v>80</v>
      </c>
      <c r="EB33" s="37">
        <v>3733</v>
      </c>
      <c r="EC33" s="37">
        <v>3370</v>
      </c>
      <c r="ED33" s="34">
        <v>9</v>
      </c>
      <c r="EE33" s="37">
        <v>2282</v>
      </c>
      <c r="EF33" s="34">
        <v>0</v>
      </c>
      <c r="EG33" s="34">
        <v>9394</v>
      </c>
      <c r="EH33" s="34">
        <v>10020</v>
      </c>
      <c r="EI33" s="38">
        <f>EH33/E33</f>
        <v>0.57979400532345793</v>
      </c>
      <c r="EJ33" s="34">
        <v>47</v>
      </c>
      <c r="EK33" s="37">
        <v>1155</v>
      </c>
      <c r="EL33" s="34">
        <v>302</v>
      </c>
      <c r="EM33" s="34">
        <v>750</v>
      </c>
      <c r="EN33" s="34">
        <v>0</v>
      </c>
      <c r="EO33" s="34">
        <v>221</v>
      </c>
      <c r="EP33" s="34">
        <v>60</v>
      </c>
      <c r="EQ33" s="34">
        <v>282</v>
      </c>
      <c r="ER33" s="34">
        <v>8</v>
      </c>
      <c r="ES33" s="34">
        <v>350</v>
      </c>
      <c r="ET33" s="37">
        <v>1675</v>
      </c>
      <c r="EU33" s="37">
        <v>23244</v>
      </c>
      <c r="EV33" s="39">
        <v>100464</v>
      </c>
    </row>
    <row r="34" spans="1:152" s="1" customFormat="1" x14ac:dyDescent="0.2">
      <c r="A34" s="1" t="s">
        <v>338</v>
      </c>
      <c r="B34" s="1" t="s">
        <v>339</v>
      </c>
      <c r="C34" s="1" t="s">
        <v>199</v>
      </c>
      <c r="D34" s="15" t="s">
        <v>162</v>
      </c>
      <c r="E34" s="16">
        <v>2291</v>
      </c>
      <c r="F34" s="17">
        <v>24</v>
      </c>
      <c r="G34" s="17">
        <v>28</v>
      </c>
      <c r="H34" s="17">
        <v>24</v>
      </c>
      <c r="I34" s="18">
        <v>52</v>
      </c>
      <c r="J34" s="18">
        <v>40</v>
      </c>
      <c r="K34" s="18">
        <v>12</v>
      </c>
      <c r="L34" s="18">
        <v>12</v>
      </c>
      <c r="M34" s="18">
        <v>339</v>
      </c>
      <c r="N34" s="18">
        <v>0</v>
      </c>
      <c r="O34" s="16">
        <v>1359</v>
      </c>
      <c r="P34" s="18">
        <v>339</v>
      </c>
      <c r="Q34" s="18"/>
      <c r="R34" s="18"/>
      <c r="S34" s="16">
        <v>2626</v>
      </c>
      <c r="T34" s="19">
        <f>S34/E34</f>
        <v>1.1462243561763421</v>
      </c>
      <c r="U34" s="20" t="s">
        <v>163</v>
      </c>
      <c r="V34" s="20" t="s">
        <v>164</v>
      </c>
      <c r="W34" s="21">
        <v>53.2</v>
      </c>
      <c r="X34" s="21">
        <v>0</v>
      </c>
      <c r="Y34" s="21">
        <v>0</v>
      </c>
      <c r="Z34" s="21">
        <v>53.2</v>
      </c>
      <c r="AA34" s="21">
        <v>0</v>
      </c>
      <c r="AB34" s="21">
        <v>53.2</v>
      </c>
      <c r="AC34" s="22">
        <v>0</v>
      </c>
      <c r="AD34" s="21">
        <v>20</v>
      </c>
      <c r="AE34" s="23">
        <v>83813</v>
      </c>
      <c r="AF34" s="24">
        <f>AE34/E34</f>
        <v>36.583587952859013</v>
      </c>
      <c r="AG34" s="25">
        <v>0</v>
      </c>
      <c r="AH34" s="25">
        <v>0</v>
      </c>
      <c r="AI34" s="25">
        <v>0</v>
      </c>
      <c r="AJ34" s="26" t="s">
        <v>181</v>
      </c>
      <c r="AK34" s="25">
        <v>10730</v>
      </c>
      <c r="AL34" s="23">
        <v>10730</v>
      </c>
      <c r="AM34" s="23">
        <f>AE34+AL34</f>
        <v>94543</v>
      </c>
      <c r="AN34" s="25">
        <v>0</v>
      </c>
      <c r="AO34" s="23">
        <f>AM34+AN34</f>
        <v>94543</v>
      </c>
      <c r="AP34" s="25">
        <v>200</v>
      </c>
      <c r="AQ34" s="23">
        <v>0</v>
      </c>
      <c r="AR34" s="25">
        <v>5000</v>
      </c>
      <c r="AS34" s="25">
        <v>5200</v>
      </c>
      <c r="AT34" s="25">
        <v>22900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>
        <v>6657</v>
      </c>
      <c r="BA34" s="28">
        <v>4477</v>
      </c>
      <c r="BB34" s="28">
        <v>665</v>
      </c>
      <c r="BC34" s="28">
        <v>11799</v>
      </c>
      <c r="BD34" s="29">
        <f>BC34/E34</f>
        <v>5.1501527717154083</v>
      </c>
      <c r="BE34" s="28">
        <v>77175</v>
      </c>
      <c r="BF34" s="28">
        <v>11232</v>
      </c>
      <c r="BG34" s="28">
        <v>88407</v>
      </c>
      <c r="BH34" s="28">
        <v>11018</v>
      </c>
      <c r="BI34" s="28">
        <v>111224</v>
      </c>
      <c r="BJ34" s="30">
        <v>5200</v>
      </c>
      <c r="BK34" s="30">
        <v>0</v>
      </c>
      <c r="BL34" s="32">
        <v>6120</v>
      </c>
      <c r="BM34" s="32">
        <v>5044</v>
      </c>
      <c r="BN34" s="32">
        <v>11164</v>
      </c>
      <c r="BO34" s="32"/>
      <c r="BP34" s="32"/>
      <c r="BQ34" s="32">
        <v>1178</v>
      </c>
      <c r="BR34" s="32"/>
      <c r="BS34" s="32"/>
      <c r="BT34" s="32">
        <v>607</v>
      </c>
      <c r="BU34" s="32">
        <v>12598</v>
      </c>
      <c r="BV34" s="32">
        <v>9097</v>
      </c>
      <c r="BW34" s="32">
        <v>10</v>
      </c>
      <c r="BX34" s="32">
        <v>1</v>
      </c>
      <c r="BY34" s="32">
        <v>11</v>
      </c>
      <c r="BZ34" s="32">
        <v>40</v>
      </c>
      <c r="CA34" s="32">
        <v>12989</v>
      </c>
      <c r="CB34" s="32">
        <v>53</v>
      </c>
      <c r="CC34" s="34"/>
      <c r="CD34" s="34"/>
      <c r="CE34" s="37">
        <v>2918</v>
      </c>
      <c r="CF34" s="35">
        <f>CE34/E34</f>
        <v>1.2736796158882584</v>
      </c>
      <c r="CG34" s="36">
        <v>3288</v>
      </c>
      <c r="CH34" s="35">
        <f>CG34/E34</f>
        <v>1.4351811436054125</v>
      </c>
      <c r="CI34" s="37">
        <v>1359</v>
      </c>
      <c r="CJ34" s="36">
        <v>250</v>
      </c>
      <c r="CK34" s="36">
        <v>6371</v>
      </c>
      <c r="CL34" s="36">
        <v>0</v>
      </c>
      <c r="CM34" s="34"/>
      <c r="CN34" s="34"/>
      <c r="CO34" s="36">
        <v>6734</v>
      </c>
      <c r="CP34" s="34">
        <v>10</v>
      </c>
      <c r="CQ34" s="37">
        <v>4048</v>
      </c>
      <c r="CR34" s="36">
        <v>13105</v>
      </c>
      <c r="CS34" s="35">
        <f>CR34/E34</f>
        <v>5.7202095154954167</v>
      </c>
      <c r="CT34" s="35">
        <f>CR34/CG34</f>
        <v>3.985705596107056</v>
      </c>
      <c r="CU34" s="34">
        <v>26</v>
      </c>
      <c r="CV34" s="34">
        <v>220</v>
      </c>
      <c r="CW34" s="34">
        <v>19</v>
      </c>
      <c r="CX34" s="34">
        <v>12</v>
      </c>
      <c r="CY34" s="34">
        <v>9</v>
      </c>
      <c r="CZ34" s="34">
        <v>4</v>
      </c>
      <c r="DA34" s="34">
        <v>9</v>
      </c>
      <c r="DB34" s="34">
        <v>53</v>
      </c>
      <c r="DC34" s="36"/>
      <c r="DD34" s="34">
        <v>4</v>
      </c>
      <c r="DE34" s="36"/>
      <c r="DF34" s="36"/>
      <c r="DG34" s="34">
        <v>1</v>
      </c>
      <c r="DH34" s="34">
        <v>5</v>
      </c>
      <c r="DI34" s="34">
        <v>32</v>
      </c>
      <c r="DJ34" s="34">
        <v>5</v>
      </c>
      <c r="DK34" s="34">
        <v>6</v>
      </c>
      <c r="DL34" s="34">
        <v>2</v>
      </c>
      <c r="DM34" s="34">
        <v>8</v>
      </c>
      <c r="DN34" s="34">
        <v>53</v>
      </c>
      <c r="DO34" s="34">
        <v>111</v>
      </c>
      <c r="DP34" s="34">
        <v>178</v>
      </c>
      <c r="DQ34" s="34">
        <v>110</v>
      </c>
      <c r="DR34" s="34">
        <v>75</v>
      </c>
      <c r="DS34" s="34">
        <v>30</v>
      </c>
      <c r="DT34" s="34">
        <v>316</v>
      </c>
      <c r="DU34" s="34">
        <v>709</v>
      </c>
      <c r="DV34" s="36"/>
      <c r="DW34" s="34">
        <v>35</v>
      </c>
      <c r="DX34" s="36"/>
      <c r="DY34" s="36"/>
      <c r="DZ34" s="34">
        <v>85</v>
      </c>
      <c r="EA34" s="34">
        <v>120</v>
      </c>
      <c r="EB34" s="34">
        <v>160</v>
      </c>
      <c r="EC34" s="34">
        <v>18</v>
      </c>
      <c r="ED34" s="34">
        <v>43</v>
      </c>
      <c r="EE34" s="34">
        <v>39</v>
      </c>
      <c r="EF34" s="34">
        <v>153</v>
      </c>
      <c r="EG34" s="34">
        <v>413</v>
      </c>
      <c r="EH34" s="34">
        <v>1242</v>
      </c>
      <c r="EI34" s="38">
        <f>EH34/E34</f>
        <v>0.54212134439109561</v>
      </c>
      <c r="EJ34" s="34">
        <v>18</v>
      </c>
      <c r="EK34" s="34">
        <v>438</v>
      </c>
      <c r="EL34" s="34">
        <v>0</v>
      </c>
      <c r="EM34" s="34">
        <v>0</v>
      </c>
      <c r="EN34" s="34">
        <v>9</v>
      </c>
      <c r="EO34" s="34">
        <v>0</v>
      </c>
      <c r="EP34" s="34">
        <v>0</v>
      </c>
      <c r="EQ34" s="34">
        <v>0</v>
      </c>
      <c r="ER34" s="34">
        <v>15</v>
      </c>
      <c r="ES34" s="34">
        <v>30</v>
      </c>
      <c r="ET34" s="34">
        <v>330</v>
      </c>
      <c r="EU34" s="37">
        <v>3075</v>
      </c>
      <c r="EV34" s="39">
        <v>15500</v>
      </c>
    </row>
    <row r="35" spans="1:152" s="1" customFormat="1" x14ac:dyDescent="0.2">
      <c r="A35" s="1" t="s">
        <v>340</v>
      </c>
      <c r="B35" s="1" t="s">
        <v>341</v>
      </c>
      <c r="C35" s="1" t="s">
        <v>169</v>
      </c>
      <c r="D35" s="15" t="s">
        <v>162</v>
      </c>
      <c r="E35" s="16">
        <v>3881</v>
      </c>
      <c r="F35" s="17"/>
      <c r="G35" s="17"/>
      <c r="H35" s="17"/>
      <c r="I35" s="18">
        <v>52</v>
      </c>
      <c r="J35" s="18">
        <v>28</v>
      </c>
      <c r="K35" s="18">
        <v>24</v>
      </c>
      <c r="L35" s="18">
        <v>24</v>
      </c>
      <c r="M35" s="18">
        <v>960</v>
      </c>
      <c r="N35" s="18">
        <v>800</v>
      </c>
      <c r="O35" s="16">
        <v>1120</v>
      </c>
      <c r="P35" s="16">
        <v>1760</v>
      </c>
      <c r="Q35" s="18"/>
      <c r="R35" s="18"/>
      <c r="S35" s="16">
        <v>2000</v>
      </c>
      <c r="T35" s="19">
        <f>S35/E35</f>
        <v>0.51533110023189899</v>
      </c>
      <c r="U35" s="20" t="s">
        <v>171</v>
      </c>
      <c r="V35" s="20" t="s">
        <v>172</v>
      </c>
      <c r="W35" s="21">
        <v>0</v>
      </c>
      <c r="X35" s="21">
        <v>24</v>
      </c>
      <c r="Y35" s="21">
        <v>36</v>
      </c>
      <c r="Z35" s="21">
        <v>60</v>
      </c>
      <c r="AA35" s="21">
        <v>38</v>
      </c>
      <c r="AB35" s="21">
        <v>98</v>
      </c>
      <c r="AC35" s="22">
        <v>0</v>
      </c>
      <c r="AD35" s="21">
        <v>15</v>
      </c>
      <c r="AE35" s="23">
        <v>144248</v>
      </c>
      <c r="AF35" s="24">
        <f>AE35/E35</f>
        <v>37.167740273125482</v>
      </c>
      <c r="AG35" s="25">
        <v>0</v>
      </c>
      <c r="AH35" s="25">
        <v>0</v>
      </c>
      <c r="AI35" s="25">
        <v>0</v>
      </c>
      <c r="AJ35" s="26" t="s">
        <v>181</v>
      </c>
      <c r="AK35" s="25">
        <v>5887</v>
      </c>
      <c r="AL35" s="23">
        <v>5887</v>
      </c>
      <c r="AM35" s="23">
        <f>AE35+AL35</f>
        <v>150135</v>
      </c>
      <c r="AN35" s="25">
        <v>10000</v>
      </c>
      <c r="AO35" s="23">
        <f>AM35+AN35</f>
        <v>160135</v>
      </c>
      <c r="AP35" s="25">
        <v>200</v>
      </c>
      <c r="AQ35" s="23">
        <v>520</v>
      </c>
      <c r="AR35" s="25">
        <v>7370</v>
      </c>
      <c r="AS35" s="25">
        <v>8090</v>
      </c>
      <c r="AT35" s="25">
        <v>250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8">
        <v>6789</v>
      </c>
      <c r="BA35" s="28">
        <v>2801</v>
      </c>
      <c r="BB35" s="28">
        <v>527</v>
      </c>
      <c r="BC35" s="28">
        <v>10117</v>
      </c>
      <c r="BD35" s="29"/>
      <c r="BE35" s="28">
        <v>97318</v>
      </c>
      <c r="BF35" s="28">
        <v>12960</v>
      </c>
      <c r="BG35" s="28">
        <v>110278</v>
      </c>
      <c r="BH35" s="28">
        <v>26500</v>
      </c>
      <c r="BI35" s="47">
        <v>146895</v>
      </c>
      <c r="BJ35" s="30">
        <v>6500</v>
      </c>
      <c r="BK35" s="30">
        <v>0</v>
      </c>
      <c r="BL35" s="32"/>
      <c r="BM35" s="32"/>
      <c r="BN35" s="32">
        <v>11712</v>
      </c>
      <c r="BO35" s="32"/>
      <c r="BP35" s="32"/>
      <c r="BQ35" s="32">
        <v>2242</v>
      </c>
      <c r="BR35" s="32"/>
      <c r="BS35" s="32"/>
      <c r="BT35" s="32">
        <v>511</v>
      </c>
      <c r="BU35" s="43">
        <v>13158</v>
      </c>
      <c r="BV35" s="32">
        <v>7584</v>
      </c>
      <c r="BW35" s="32">
        <v>8</v>
      </c>
      <c r="BX35" s="32">
        <v>3</v>
      </c>
      <c r="BY35" s="32">
        <v>21</v>
      </c>
      <c r="BZ35" s="32">
        <v>15</v>
      </c>
      <c r="CA35" s="32">
        <v>14480</v>
      </c>
      <c r="CB35" s="32">
        <v>53</v>
      </c>
      <c r="CC35" s="34"/>
      <c r="CD35" s="34"/>
      <c r="CE35" s="37">
        <v>1964</v>
      </c>
      <c r="CF35" s="35">
        <f>CE35/E35</f>
        <v>0.50605514042772481</v>
      </c>
      <c r="CG35" s="36">
        <v>6314</v>
      </c>
      <c r="CH35" s="35">
        <f>CG35/E35</f>
        <v>1.6269002834321051</v>
      </c>
      <c r="CI35" s="37">
        <v>3500</v>
      </c>
      <c r="CJ35" s="36">
        <v>70</v>
      </c>
      <c r="CK35" s="36">
        <v>6236</v>
      </c>
      <c r="CL35" s="36">
        <v>372</v>
      </c>
      <c r="CM35" s="34"/>
      <c r="CN35" s="34"/>
      <c r="CO35" s="36">
        <v>20065</v>
      </c>
      <c r="CP35" s="34">
        <v>268</v>
      </c>
      <c r="CQ35" s="37">
        <v>16500</v>
      </c>
      <c r="CR35" s="36">
        <v>26673</v>
      </c>
      <c r="CS35" s="35">
        <f>CR35/E35</f>
        <v>6.8727132182427209</v>
      </c>
      <c r="CT35" s="35">
        <f>CR35/CG35</f>
        <v>4.2244219195438708</v>
      </c>
      <c r="CU35" s="34">
        <v>340</v>
      </c>
      <c r="CV35" s="37">
        <v>1021</v>
      </c>
      <c r="CW35" s="34">
        <v>8</v>
      </c>
      <c r="CX35" s="34">
        <v>10</v>
      </c>
      <c r="CY35" s="34">
        <v>1</v>
      </c>
      <c r="CZ35" s="34">
        <v>2</v>
      </c>
      <c r="DA35" s="34">
        <v>3</v>
      </c>
      <c r="DB35" s="34">
        <v>24</v>
      </c>
      <c r="DC35" s="34">
        <v>2</v>
      </c>
      <c r="DD35" s="34">
        <v>3</v>
      </c>
      <c r="DE35" s="34">
        <v>1</v>
      </c>
      <c r="DF35" s="34">
        <v>2</v>
      </c>
      <c r="DG35" s="34">
        <v>1</v>
      </c>
      <c r="DH35" s="34">
        <v>9</v>
      </c>
      <c r="DI35" s="34">
        <v>8</v>
      </c>
      <c r="DJ35" s="34">
        <v>8</v>
      </c>
      <c r="DK35" s="34">
        <v>1</v>
      </c>
      <c r="DL35" s="34">
        <v>12</v>
      </c>
      <c r="DM35" s="34">
        <v>1</v>
      </c>
      <c r="DN35" s="34">
        <v>30</v>
      </c>
      <c r="DO35" s="34">
        <v>63</v>
      </c>
      <c r="DP35" s="34">
        <v>110</v>
      </c>
      <c r="DQ35" s="34">
        <v>272</v>
      </c>
      <c r="DR35" s="34">
        <v>3</v>
      </c>
      <c r="DS35" s="34">
        <v>120</v>
      </c>
      <c r="DT35" s="34">
        <v>27</v>
      </c>
      <c r="DU35" s="34">
        <v>532</v>
      </c>
      <c r="DV35" s="34">
        <v>225</v>
      </c>
      <c r="DW35" s="34">
        <v>75</v>
      </c>
      <c r="DX35" s="34">
        <v>5</v>
      </c>
      <c r="DY35" s="34">
        <v>0</v>
      </c>
      <c r="DZ35" s="34">
        <v>0</v>
      </c>
      <c r="EA35" s="34">
        <v>305</v>
      </c>
      <c r="EB35" s="34">
        <v>15</v>
      </c>
      <c r="EC35" s="34">
        <v>25</v>
      </c>
      <c r="ED35" s="34">
        <v>0</v>
      </c>
      <c r="EE35" s="34">
        <v>110</v>
      </c>
      <c r="EF35" s="34">
        <v>0</v>
      </c>
      <c r="EG35" s="34">
        <v>150</v>
      </c>
      <c r="EH35" s="34">
        <v>987</v>
      </c>
      <c r="EI35" s="38">
        <f>EH35/E35</f>
        <v>0.25431589796444215</v>
      </c>
      <c r="EJ35" s="34">
        <v>3</v>
      </c>
      <c r="EK35" s="34">
        <v>15</v>
      </c>
      <c r="EL35" s="34">
        <v>25</v>
      </c>
      <c r="EM35" s="34">
        <v>45</v>
      </c>
      <c r="EN35" s="34">
        <v>23</v>
      </c>
      <c r="EO35" s="34">
        <v>16</v>
      </c>
      <c r="EP35" s="34">
        <v>78</v>
      </c>
      <c r="EQ35" s="34">
        <v>26</v>
      </c>
      <c r="ER35" s="34">
        <v>6</v>
      </c>
      <c r="ES35" s="34">
        <v>12</v>
      </c>
      <c r="ET35" s="34">
        <v>325</v>
      </c>
      <c r="EU35" s="37">
        <v>5000</v>
      </c>
      <c r="EV35" s="39">
        <v>35000</v>
      </c>
    </row>
    <row r="36" spans="1:152" s="1" customFormat="1" x14ac:dyDescent="0.2">
      <c r="A36" s="1" t="s">
        <v>342</v>
      </c>
      <c r="B36" s="1" t="s">
        <v>342</v>
      </c>
      <c r="C36" s="1" t="s">
        <v>169</v>
      </c>
      <c r="D36" s="15" t="s">
        <v>162</v>
      </c>
      <c r="E36" s="16">
        <v>1344</v>
      </c>
      <c r="F36" s="17"/>
      <c r="G36" s="17"/>
      <c r="H36" s="17"/>
      <c r="I36" s="18">
        <v>52</v>
      </c>
      <c r="J36" s="18">
        <v>0</v>
      </c>
      <c r="K36" s="18">
        <v>40</v>
      </c>
      <c r="L36" s="18">
        <v>52</v>
      </c>
      <c r="M36" s="16">
        <v>1301</v>
      </c>
      <c r="N36" s="18">
        <v>0</v>
      </c>
      <c r="O36" s="18">
        <v>0</v>
      </c>
      <c r="P36" s="16">
        <v>1301</v>
      </c>
      <c r="Q36" s="18"/>
      <c r="R36" s="18"/>
      <c r="S36" s="16">
        <v>2846</v>
      </c>
      <c r="T36" s="19">
        <f>S36/E36</f>
        <v>2.1175595238095237</v>
      </c>
      <c r="U36" s="20" t="s">
        <v>171</v>
      </c>
      <c r="V36" s="20" t="s">
        <v>172</v>
      </c>
      <c r="W36" s="21">
        <v>0</v>
      </c>
      <c r="X36" s="21">
        <v>26</v>
      </c>
      <c r="Y36" s="21">
        <v>6</v>
      </c>
      <c r="Z36" s="21">
        <v>32</v>
      </c>
      <c r="AA36" s="21">
        <v>4</v>
      </c>
      <c r="AB36" s="21">
        <v>36</v>
      </c>
      <c r="AC36" s="22">
        <v>0</v>
      </c>
      <c r="AD36" s="21">
        <v>30</v>
      </c>
      <c r="AE36" s="23">
        <v>44000</v>
      </c>
      <c r="AF36" s="24">
        <f>AE36/E36</f>
        <v>32.738095238095241</v>
      </c>
      <c r="AG36" s="25">
        <v>0</v>
      </c>
      <c r="AH36" s="25">
        <v>0</v>
      </c>
      <c r="AI36" s="25">
        <v>0</v>
      </c>
      <c r="AJ36" s="26" t="s">
        <v>181</v>
      </c>
      <c r="AK36" s="25">
        <v>15546</v>
      </c>
      <c r="AL36" s="23">
        <v>15546</v>
      </c>
      <c r="AM36" s="23">
        <f>AE36+AL36</f>
        <v>59546</v>
      </c>
      <c r="AN36" s="25">
        <v>21250</v>
      </c>
      <c r="AO36" s="23">
        <f>AM36+AN36</f>
        <v>80796</v>
      </c>
      <c r="AP36" s="25">
        <v>0</v>
      </c>
      <c r="AQ36" s="23">
        <v>520</v>
      </c>
      <c r="AR36" s="25">
        <v>5000</v>
      </c>
      <c r="AS36" s="25">
        <v>5520</v>
      </c>
      <c r="AT36" s="25">
        <v>600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8">
        <v>6030</v>
      </c>
      <c r="BA36" s="28">
        <v>1583</v>
      </c>
      <c r="BB36" s="28">
        <v>0</v>
      </c>
      <c r="BC36" s="28">
        <v>7613</v>
      </c>
      <c r="BD36" s="29">
        <f>BC36/E36</f>
        <v>5.6644345238095237</v>
      </c>
      <c r="BE36" s="28">
        <v>41485</v>
      </c>
      <c r="BF36" s="28">
        <v>2932</v>
      </c>
      <c r="BG36" s="28">
        <v>44417</v>
      </c>
      <c r="BH36" s="28">
        <v>21132</v>
      </c>
      <c r="BI36" s="28">
        <v>73162</v>
      </c>
      <c r="BJ36" s="30">
        <v>5000</v>
      </c>
      <c r="BK36" s="30">
        <v>0</v>
      </c>
      <c r="BL36" s="32">
        <v>19698</v>
      </c>
      <c r="BM36" s="32">
        <v>940</v>
      </c>
      <c r="BN36" s="32">
        <v>20638</v>
      </c>
      <c r="BO36" s="32">
        <v>1036</v>
      </c>
      <c r="BP36" s="32">
        <v>315</v>
      </c>
      <c r="BQ36" s="32">
        <v>1351</v>
      </c>
      <c r="BR36" s="32">
        <v>455</v>
      </c>
      <c r="BS36" s="32">
        <v>220</v>
      </c>
      <c r="BT36" s="32">
        <v>675</v>
      </c>
      <c r="BU36" s="32">
        <v>13158</v>
      </c>
      <c r="BV36" s="32">
        <v>10598</v>
      </c>
      <c r="BW36" s="32">
        <v>1</v>
      </c>
      <c r="BX36" s="32">
        <v>0</v>
      </c>
      <c r="BY36" s="32">
        <v>1</v>
      </c>
      <c r="BZ36" s="32">
        <v>8</v>
      </c>
      <c r="CA36" s="32">
        <v>22672</v>
      </c>
      <c r="CB36" s="32">
        <v>53</v>
      </c>
      <c r="CC36" s="34">
        <v>958</v>
      </c>
      <c r="CD36" s="34">
        <v>190</v>
      </c>
      <c r="CE36" s="37">
        <v>1148</v>
      </c>
      <c r="CF36" s="35">
        <f>CE36/E36</f>
        <v>0.85416666666666663</v>
      </c>
      <c r="CG36" s="36">
        <v>7500</v>
      </c>
      <c r="CH36" s="35">
        <f>CG36/E36</f>
        <v>5.5803571428571432</v>
      </c>
      <c r="CI36" s="34">
        <v>350</v>
      </c>
      <c r="CJ36" s="36">
        <v>900</v>
      </c>
      <c r="CK36" s="36">
        <v>1588</v>
      </c>
      <c r="CL36" s="36">
        <v>0</v>
      </c>
      <c r="CM36" s="37">
        <v>5872</v>
      </c>
      <c r="CN36" s="34">
        <v>4480</v>
      </c>
      <c r="CO36" s="36">
        <v>10352</v>
      </c>
      <c r="CP36" s="34">
        <v>25</v>
      </c>
      <c r="CQ36" s="34">
        <v>350</v>
      </c>
      <c r="CR36" s="36">
        <v>11940</v>
      </c>
      <c r="CS36" s="35">
        <f>CR36/E36</f>
        <v>8.8839285714285712</v>
      </c>
      <c r="CT36" s="35">
        <f>CR36/CG36</f>
        <v>1.5920000000000001</v>
      </c>
      <c r="CU36" s="34">
        <v>345</v>
      </c>
      <c r="CV36" s="34">
        <v>300</v>
      </c>
      <c r="CW36" s="34">
        <v>62</v>
      </c>
      <c r="CX36" s="34">
        <v>6</v>
      </c>
      <c r="CY36" s="34">
        <v>0</v>
      </c>
      <c r="CZ36" s="34">
        <v>24</v>
      </c>
      <c r="DA36" s="34">
        <v>0</v>
      </c>
      <c r="DB36" s="34">
        <v>92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6">
        <v>0</v>
      </c>
      <c r="DI36" s="34">
        <v>0</v>
      </c>
      <c r="DJ36" s="34">
        <v>0</v>
      </c>
      <c r="DK36" s="34">
        <v>0</v>
      </c>
      <c r="DL36" s="34">
        <v>24</v>
      </c>
      <c r="DM36" s="34">
        <v>0</v>
      </c>
      <c r="DN36" s="34">
        <v>24</v>
      </c>
      <c r="DO36" s="34">
        <v>116</v>
      </c>
      <c r="DP36" s="37">
        <v>1250</v>
      </c>
      <c r="DQ36" s="34">
        <v>23</v>
      </c>
      <c r="DR36" s="34">
        <v>0</v>
      </c>
      <c r="DS36" s="34">
        <v>98</v>
      </c>
      <c r="DT36" s="34">
        <v>0</v>
      </c>
      <c r="DU36" s="34">
        <v>1371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6">
        <v>0</v>
      </c>
      <c r="EB36" s="34">
        <v>0</v>
      </c>
      <c r="EC36" s="34">
        <v>0</v>
      </c>
      <c r="ED36" s="34">
        <v>0</v>
      </c>
      <c r="EE36" s="34">
        <v>45</v>
      </c>
      <c r="EF36" s="34">
        <v>45</v>
      </c>
      <c r="EG36" s="34">
        <v>90</v>
      </c>
      <c r="EH36" s="34">
        <v>1461</v>
      </c>
      <c r="EI36" s="38">
        <f>EH36/E36</f>
        <v>1.0870535714285714</v>
      </c>
      <c r="EJ36" s="34">
        <v>0</v>
      </c>
      <c r="EK36" s="34">
        <v>0</v>
      </c>
      <c r="EL36" s="34">
        <v>15</v>
      </c>
      <c r="EM36" s="34">
        <v>60</v>
      </c>
      <c r="EN36" s="34">
        <v>2</v>
      </c>
      <c r="EO36" s="34">
        <v>80</v>
      </c>
      <c r="EP36" s="34">
        <v>0</v>
      </c>
      <c r="EQ36" s="34">
        <v>5</v>
      </c>
      <c r="ER36" s="34">
        <v>4</v>
      </c>
      <c r="ES36" s="34">
        <v>12</v>
      </c>
      <c r="ET36" s="34">
        <v>150</v>
      </c>
      <c r="EU36" s="37">
        <v>1200</v>
      </c>
      <c r="EV36" s="39">
        <v>4233</v>
      </c>
    </row>
    <row r="37" spans="1:152" s="1" customFormat="1" x14ac:dyDescent="0.2">
      <c r="A37" s="1" t="s">
        <v>345</v>
      </c>
      <c r="B37" s="1" t="s">
        <v>346</v>
      </c>
      <c r="C37" s="1" t="s">
        <v>196</v>
      </c>
      <c r="D37" s="45" t="s">
        <v>162</v>
      </c>
      <c r="E37" s="16">
        <v>2795</v>
      </c>
      <c r="F37" s="17">
        <v>26</v>
      </c>
      <c r="G37" s="17">
        <v>26</v>
      </c>
      <c r="H37" s="17">
        <v>26</v>
      </c>
      <c r="I37" s="18">
        <v>52</v>
      </c>
      <c r="J37" s="18">
        <v>22</v>
      </c>
      <c r="K37" s="18">
        <v>18</v>
      </c>
      <c r="L37" s="18">
        <v>30</v>
      </c>
      <c r="M37" s="18">
        <v>816</v>
      </c>
      <c r="N37" s="18">
        <v>0</v>
      </c>
      <c r="O37" s="18">
        <v>968</v>
      </c>
      <c r="P37" s="18">
        <v>816</v>
      </c>
      <c r="Q37" s="18"/>
      <c r="R37" s="17"/>
      <c r="S37" s="16">
        <v>3000</v>
      </c>
      <c r="T37" s="19">
        <f>S37/E37</f>
        <v>1.0733452593917709</v>
      </c>
      <c r="U37" s="20" t="s">
        <v>163</v>
      </c>
      <c r="V37" s="20" t="s">
        <v>164</v>
      </c>
      <c r="W37" s="21">
        <v>0</v>
      </c>
      <c r="X37" s="21">
        <v>48</v>
      </c>
      <c r="Y37" s="21">
        <v>29</v>
      </c>
      <c r="Z37" s="21">
        <v>77.2</v>
      </c>
      <c r="AA37" s="21">
        <v>0</v>
      </c>
      <c r="AB37" s="21">
        <v>77.2</v>
      </c>
      <c r="AC37" s="22">
        <v>0</v>
      </c>
      <c r="AD37" s="21">
        <v>6</v>
      </c>
      <c r="AE37" s="23">
        <v>83504</v>
      </c>
      <c r="AF37" s="24">
        <f>AE37/E37</f>
        <v>29.876207513416816</v>
      </c>
      <c r="AG37" s="25">
        <v>20</v>
      </c>
      <c r="AH37" s="25">
        <v>35</v>
      </c>
      <c r="AI37" s="25">
        <v>0</v>
      </c>
      <c r="AJ37" s="26" t="s">
        <v>181</v>
      </c>
      <c r="AK37" s="25">
        <v>14633</v>
      </c>
      <c r="AL37" s="23">
        <v>14633</v>
      </c>
      <c r="AM37" s="23">
        <f>AE37+AL37</f>
        <v>98137</v>
      </c>
      <c r="AN37" s="25">
        <v>19539</v>
      </c>
      <c r="AO37" s="23">
        <f>AM37+AN37</f>
        <v>117676</v>
      </c>
      <c r="AP37" s="25">
        <v>2071</v>
      </c>
      <c r="AQ37" s="23">
        <v>390</v>
      </c>
      <c r="AR37" s="25">
        <v>0</v>
      </c>
      <c r="AS37" s="25">
        <v>2461</v>
      </c>
      <c r="AT37" s="25">
        <v>400</v>
      </c>
      <c r="AU37" s="27">
        <v>10000</v>
      </c>
      <c r="AV37" s="27">
        <v>0</v>
      </c>
      <c r="AW37" s="27">
        <v>0</v>
      </c>
      <c r="AX37" s="27">
        <v>9059</v>
      </c>
      <c r="AY37" s="27">
        <v>19059</v>
      </c>
      <c r="AZ37" s="28">
        <v>11470</v>
      </c>
      <c r="BA37" s="28">
        <v>782</v>
      </c>
      <c r="BB37" s="28">
        <v>0</v>
      </c>
      <c r="BC37" s="28">
        <v>12252</v>
      </c>
      <c r="BD37" s="29">
        <f>BC37/E37</f>
        <v>4.3835420393559925</v>
      </c>
      <c r="BE37" s="28">
        <v>66608</v>
      </c>
      <c r="BF37" s="28">
        <v>5095</v>
      </c>
      <c r="BG37" s="28">
        <v>71703</v>
      </c>
      <c r="BH37" s="28">
        <v>33759</v>
      </c>
      <c r="BI37" s="28">
        <v>117714</v>
      </c>
      <c r="BJ37" s="30">
        <v>0</v>
      </c>
      <c r="BK37" s="30">
        <v>18486</v>
      </c>
      <c r="BL37" s="32">
        <v>10678</v>
      </c>
      <c r="BM37" s="32">
        <v>6034</v>
      </c>
      <c r="BN37" s="32">
        <v>16712</v>
      </c>
      <c r="BO37" s="32"/>
      <c r="BP37" s="32"/>
      <c r="BQ37" s="32">
        <v>2541</v>
      </c>
      <c r="BR37" s="32"/>
      <c r="BS37" s="32"/>
      <c r="BT37" s="32">
        <v>543</v>
      </c>
      <c r="BU37" s="32">
        <v>12598</v>
      </c>
      <c r="BV37" s="32">
        <v>9097</v>
      </c>
      <c r="BW37" s="32">
        <v>6</v>
      </c>
      <c r="BX37" s="32">
        <v>1</v>
      </c>
      <c r="BY37" s="32">
        <v>7</v>
      </c>
      <c r="BZ37" s="32">
        <v>41</v>
      </c>
      <c r="CA37" s="32">
        <v>19837</v>
      </c>
      <c r="CB37" s="32">
        <v>53</v>
      </c>
      <c r="CC37" s="34"/>
      <c r="CD37" s="34"/>
      <c r="CE37" s="37">
        <v>1200</v>
      </c>
      <c r="CF37" s="35">
        <f>CE37/E37</f>
        <v>0.42933810375670839</v>
      </c>
      <c r="CG37" s="36">
        <v>13589</v>
      </c>
      <c r="CH37" s="35">
        <f>CG37/E37</f>
        <v>4.861896243291592</v>
      </c>
      <c r="CI37" s="37">
        <v>8550</v>
      </c>
      <c r="CJ37" s="36">
        <v>3600</v>
      </c>
      <c r="CK37" s="36">
        <v>1633</v>
      </c>
      <c r="CL37" s="36">
        <v>248</v>
      </c>
      <c r="CM37" s="34"/>
      <c r="CN37" s="34"/>
      <c r="CO37" s="36">
        <v>10406</v>
      </c>
      <c r="CP37" s="34">
        <v>245</v>
      </c>
      <c r="CQ37" s="37">
        <v>8691</v>
      </c>
      <c r="CR37" s="36">
        <v>12287</v>
      </c>
      <c r="CS37" s="35">
        <f>CR37/E37</f>
        <v>4.3960644007155638</v>
      </c>
      <c r="CT37" s="35">
        <f>CR37/CG37</f>
        <v>0.9041872102435794</v>
      </c>
      <c r="CU37" s="34">
        <v>273</v>
      </c>
      <c r="CV37" s="34">
        <v>415</v>
      </c>
      <c r="CW37" s="34">
        <v>12</v>
      </c>
      <c r="CX37" s="34">
        <v>0</v>
      </c>
      <c r="CY37" s="34">
        <v>2</v>
      </c>
      <c r="CZ37" s="34">
        <v>70</v>
      </c>
      <c r="DA37" s="34">
        <v>2</v>
      </c>
      <c r="DB37" s="34">
        <v>86</v>
      </c>
      <c r="DC37" s="34">
        <v>0</v>
      </c>
      <c r="DD37" s="34">
        <v>5</v>
      </c>
      <c r="DE37" s="34">
        <v>0</v>
      </c>
      <c r="DF37" s="34">
        <v>2</v>
      </c>
      <c r="DG37" s="34">
        <v>2</v>
      </c>
      <c r="DH37" s="34">
        <v>9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>
        <v>95</v>
      </c>
      <c r="DP37" s="34">
        <v>240</v>
      </c>
      <c r="DQ37" s="34">
        <v>0</v>
      </c>
      <c r="DR37" s="34">
        <v>10</v>
      </c>
      <c r="DS37" s="34">
        <v>540</v>
      </c>
      <c r="DT37" s="34">
        <v>95</v>
      </c>
      <c r="DU37" s="34">
        <v>885</v>
      </c>
      <c r="DV37" s="34">
        <v>0</v>
      </c>
      <c r="DW37" s="34">
        <v>305</v>
      </c>
      <c r="DX37" s="34">
        <v>0</v>
      </c>
      <c r="DY37" s="34">
        <v>24</v>
      </c>
      <c r="DZ37" s="34">
        <v>350</v>
      </c>
      <c r="EA37" s="34">
        <v>679</v>
      </c>
      <c r="EB37" s="34">
        <v>0</v>
      </c>
      <c r="EC37" s="34">
        <v>0</v>
      </c>
      <c r="ED37" s="34">
        <v>0</v>
      </c>
      <c r="EE37" s="34">
        <v>0</v>
      </c>
      <c r="EF37" s="34">
        <v>0</v>
      </c>
      <c r="EG37" s="34">
        <v>0</v>
      </c>
      <c r="EH37" s="34">
        <v>1564</v>
      </c>
      <c r="EI37" s="38">
        <f>EH37/E37</f>
        <v>0.55957066189624327</v>
      </c>
      <c r="EJ37" s="34">
        <v>0</v>
      </c>
      <c r="EK37" s="34">
        <v>0</v>
      </c>
      <c r="EL37" s="34">
        <v>4</v>
      </c>
      <c r="EM37" s="34">
        <v>380</v>
      </c>
      <c r="EN37" s="34">
        <v>9</v>
      </c>
      <c r="EO37" s="34">
        <v>123</v>
      </c>
      <c r="EP37" s="34">
        <v>0</v>
      </c>
      <c r="EQ37" s="34">
        <v>8</v>
      </c>
      <c r="ER37" s="34">
        <v>14</v>
      </c>
      <c r="ES37" s="34">
        <v>426</v>
      </c>
      <c r="ET37" s="37">
        <v>2060</v>
      </c>
      <c r="EU37" s="37">
        <v>10302</v>
      </c>
      <c r="EV37" s="39">
        <v>2609</v>
      </c>
    </row>
    <row r="38" spans="1:152" s="1" customFormat="1" x14ac:dyDescent="0.2">
      <c r="A38" s="1" t="s">
        <v>462</v>
      </c>
      <c r="B38" s="1" t="s">
        <v>463</v>
      </c>
      <c r="C38" s="1" t="s">
        <v>314</v>
      </c>
      <c r="D38" s="15" t="s">
        <v>162</v>
      </c>
      <c r="E38" s="16">
        <v>4239</v>
      </c>
      <c r="F38" s="17">
        <v>34</v>
      </c>
      <c r="G38" s="17">
        <v>18</v>
      </c>
      <c r="H38" s="17">
        <v>24</v>
      </c>
      <c r="I38" s="18">
        <v>52</v>
      </c>
      <c r="J38" s="18">
        <v>26</v>
      </c>
      <c r="K38" s="18">
        <v>26</v>
      </c>
      <c r="L38" s="18">
        <v>26</v>
      </c>
      <c r="M38" s="18">
        <v>400</v>
      </c>
      <c r="N38" s="18">
        <v>24</v>
      </c>
      <c r="O38" s="18">
        <v>900</v>
      </c>
      <c r="P38" s="18">
        <v>424</v>
      </c>
      <c r="Q38" s="18"/>
      <c r="R38" s="18"/>
      <c r="S38" s="16">
        <v>18400</v>
      </c>
      <c r="T38" s="19">
        <f>S38/E38</f>
        <v>4.3406463788629397</v>
      </c>
      <c r="U38" s="20" t="s">
        <v>464</v>
      </c>
      <c r="V38" s="20" t="s">
        <v>465</v>
      </c>
      <c r="W38" s="21">
        <v>40</v>
      </c>
      <c r="X38" s="21">
        <v>40</v>
      </c>
      <c r="Y38" s="21">
        <v>0</v>
      </c>
      <c r="Z38" s="21">
        <v>80</v>
      </c>
      <c r="AA38" s="21">
        <v>305.2</v>
      </c>
      <c r="AB38" s="21">
        <v>385.20000000000005</v>
      </c>
      <c r="AC38" s="22">
        <v>0</v>
      </c>
      <c r="AD38" s="21">
        <v>7</v>
      </c>
      <c r="AE38" s="23">
        <v>243740</v>
      </c>
      <c r="AF38" s="24">
        <f>AE38/E38</f>
        <v>57.499410238263742</v>
      </c>
      <c r="AG38" s="25">
        <v>55</v>
      </c>
      <c r="AH38" s="25">
        <v>89</v>
      </c>
      <c r="AI38" s="25">
        <v>11099</v>
      </c>
      <c r="AJ38" s="26" t="s">
        <v>451</v>
      </c>
      <c r="AK38" s="25">
        <v>578245</v>
      </c>
      <c r="AL38" s="23">
        <v>589344</v>
      </c>
      <c r="AM38" s="23">
        <f>AE38+AL38</f>
        <v>833084</v>
      </c>
      <c r="AN38" s="25">
        <v>139394</v>
      </c>
      <c r="AO38" s="23">
        <f>AM38+AN38</f>
        <v>972478</v>
      </c>
      <c r="AP38" s="25">
        <v>200</v>
      </c>
      <c r="AQ38" s="23">
        <v>0</v>
      </c>
      <c r="AR38" s="25">
        <v>3000</v>
      </c>
      <c r="AS38" s="25">
        <v>3200</v>
      </c>
      <c r="AT38" s="25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8"/>
      <c r="BA38" s="28"/>
      <c r="BB38" s="28"/>
      <c r="BC38" s="28">
        <v>26098</v>
      </c>
      <c r="BD38" s="29">
        <f>BC38/E38</f>
        <v>6.1566407171502711</v>
      </c>
      <c r="BE38" s="28">
        <v>452489</v>
      </c>
      <c r="BF38" s="28">
        <v>56183</v>
      </c>
      <c r="BG38" s="28">
        <v>508672</v>
      </c>
      <c r="BH38" s="28">
        <v>151117</v>
      </c>
      <c r="BI38" s="28">
        <v>685887</v>
      </c>
      <c r="BJ38" s="30">
        <v>0</v>
      </c>
      <c r="BK38" s="30">
        <v>0</v>
      </c>
      <c r="BL38" s="32">
        <v>12437</v>
      </c>
      <c r="BM38" s="32">
        <v>7269</v>
      </c>
      <c r="BN38" s="32">
        <v>19706</v>
      </c>
      <c r="BO38" s="32">
        <v>2093</v>
      </c>
      <c r="BP38" s="32">
        <v>492</v>
      </c>
      <c r="BQ38" s="32">
        <v>2585</v>
      </c>
      <c r="BR38" s="32">
        <v>1373</v>
      </c>
      <c r="BS38" s="32">
        <v>128</v>
      </c>
      <c r="BT38" s="32">
        <v>1501</v>
      </c>
      <c r="BU38" s="43">
        <v>13978</v>
      </c>
      <c r="BV38" s="43">
        <v>21268</v>
      </c>
      <c r="BW38" s="32">
        <v>0</v>
      </c>
      <c r="BX38" s="32">
        <v>0</v>
      </c>
      <c r="BY38" s="32">
        <v>0</v>
      </c>
      <c r="BZ38" s="32">
        <v>14</v>
      </c>
      <c r="CA38" s="32">
        <v>23806</v>
      </c>
      <c r="CB38" s="32">
        <v>53</v>
      </c>
      <c r="CC38" s="37">
        <v>2319</v>
      </c>
      <c r="CD38" s="34">
        <v>602</v>
      </c>
      <c r="CE38" s="37">
        <v>2921</v>
      </c>
      <c r="CF38" s="35">
        <f>CE38/E38</f>
        <v>0.68907761264449163</v>
      </c>
      <c r="CG38" s="36">
        <v>3386</v>
      </c>
      <c r="CH38" s="35">
        <f>CG38/E38</f>
        <v>0.79877329558858223</v>
      </c>
      <c r="CI38" s="37">
        <v>1636</v>
      </c>
      <c r="CJ38" s="36"/>
      <c r="CK38" s="36">
        <v>5757</v>
      </c>
      <c r="CL38" s="36">
        <v>221</v>
      </c>
      <c r="CM38" s="37">
        <v>5464</v>
      </c>
      <c r="CN38" s="37">
        <v>5062</v>
      </c>
      <c r="CO38" s="36">
        <v>10526</v>
      </c>
      <c r="CP38" s="34">
        <v>29</v>
      </c>
      <c r="CQ38" s="37">
        <v>4370</v>
      </c>
      <c r="CR38" s="36">
        <v>16504</v>
      </c>
      <c r="CS38" s="35">
        <f>CR38/E38</f>
        <v>3.8933710780844537</v>
      </c>
      <c r="CT38" s="35">
        <f>CR38/CG38</f>
        <v>4.8741878322504428</v>
      </c>
      <c r="CU38" s="34">
        <v>48</v>
      </c>
      <c r="CV38" s="34">
        <v>212</v>
      </c>
      <c r="CW38" s="34">
        <v>0</v>
      </c>
      <c r="CX38" s="34">
        <v>19</v>
      </c>
      <c r="CY38" s="34">
        <v>2</v>
      </c>
      <c r="CZ38" s="34">
        <v>21</v>
      </c>
      <c r="DA38" s="34">
        <v>0</v>
      </c>
      <c r="DB38" s="34">
        <v>42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6">
        <v>0</v>
      </c>
      <c r="DI38" s="34">
        <v>93</v>
      </c>
      <c r="DJ38" s="34">
        <v>19</v>
      </c>
      <c r="DK38" s="34">
        <v>2</v>
      </c>
      <c r="DL38" s="34">
        <v>96</v>
      </c>
      <c r="DM38" s="34">
        <v>0</v>
      </c>
      <c r="DN38" s="34">
        <v>210</v>
      </c>
      <c r="DO38" s="34">
        <v>252</v>
      </c>
      <c r="DP38" s="34">
        <v>0</v>
      </c>
      <c r="DQ38" s="34">
        <v>556</v>
      </c>
      <c r="DR38" s="34">
        <v>2</v>
      </c>
      <c r="DS38" s="34">
        <v>132</v>
      </c>
      <c r="DT38" s="34">
        <v>0</v>
      </c>
      <c r="DU38" s="34">
        <v>690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36">
        <v>0</v>
      </c>
      <c r="EB38" s="37">
        <v>3106</v>
      </c>
      <c r="EC38" s="34">
        <v>92</v>
      </c>
      <c r="ED38" s="34">
        <v>14</v>
      </c>
      <c r="EE38" s="37">
        <v>1726</v>
      </c>
      <c r="EF38" s="34">
        <v>0</v>
      </c>
      <c r="EG38" s="34">
        <v>4938</v>
      </c>
      <c r="EH38" s="34">
        <v>5628</v>
      </c>
      <c r="EI38" s="38">
        <f>EH38/E38</f>
        <v>1.3276716206652512</v>
      </c>
      <c r="EJ38" s="34">
        <v>31</v>
      </c>
      <c r="EK38" s="34">
        <v>690</v>
      </c>
      <c r="EL38" s="34">
        <v>15</v>
      </c>
      <c r="EM38" s="34">
        <v>400</v>
      </c>
      <c r="EN38" s="34">
        <v>0</v>
      </c>
      <c r="EO38" s="34">
        <v>0</v>
      </c>
      <c r="EP38" s="34">
        <v>0</v>
      </c>
      <c r="EQ38" s="34">
        <v>0</v>
      </c>
      <c r="ER38" s="34">
        <v>4</v>
      </c>
      <c r="ES38" s="34">
        <v>132</v>
      </c>
      <c r="ET38" s="34">
        <v>293</v>
      </c>
      <c r="EU38" s="37">
        <v>5419</v>
      </c>
      <c r="EV38" s="39">
        <v>25327</v>
      </c>
    </row>
    <row r="39" spans="1:152" s="1" customFormat="1" x14ac:dyDescent="0.2">
      <c r="A39" s="1" t="s">
        <v>347</v>
      </c>
      <c r="B39" s="1" t="s">
        <v>348</v>
      </c>
      <c r="C39" s="1" t="s">
        <v>314</v>
      </c>
      <c r="D39" s="15" t="s">
        <v>162</v>
      </c>
      <c r="E39" s="16">
        <v>3924</v>
      </c>
      <c r="F39" s="17">
        <v>10</v>
      </c>
      <c r="G39" s="17">
        <v>42</v>
      </c>
      <c r="H39" s="17">
        <v>0</v>
      </c>
      <c r="I39" s="18">
        <v>52</v>
      </c>
      <c r="J39" s="18">
        <v>18</v>
      </c>
      <c r="K39" s="18">
        <v>24</v>
      </c>
      <c r="L39" s="18">
        <v>34</v>
      </c>
      <c r="M39" s="18">
        <v>429</v>
      </c>
      <c r="N39" s="18">
        <v>936</v>
      </c>
      <c r="O39" s="18">
        <v>702</v>
      </c>
      <c r="P39" s="16">
        <v>1365</v>
      </c>
      <c r="Q39" s="18"/>
      <c r="R39" s="18"/>
      <c r="S39" s="16">
        <v>9520</v>
      </c>
      <c r="T39" s="19">
        <f>S39/E39</f>
        <v>2.4260958205912333</v>
      </c>
      <c r="U39" s="20" t="s">
        <v>163</v>
      </c>
      <c r="V39" s="20" t="s">
        <v>164</v>
      </c>
      <c r="W39" s="21">
        <v>0</v>
      </c>
      <c r="X39" s="21">
        <v>28</v>
      </c>
      <c r="Y39" s="21">
        <v>28</v>
      </c>
      <c r="Z39" s="21">
        <v>56</v>
      </c>
      <c r="AA39" s="21">
        <v>3.2</v>
      </c>
      <c r="AB39" s="21">
        <v>59.2</v>
      </c>
      <c r="AC39" s="22">
        <v>0</v>
      </c>
      <c r="AD39" s="21">
        <v>40</v>
      </c>
      <c r="AE39" s="23">
        <v>36400</v>
      </c>
      <c r="AF39" s="24">
        <f>AE39/E39</f>
        <v>9.2762487257900101</v>
      </c>
      <c r="AG39" s="25">
        <v>0</v>
      </c>
      <c r="AH39" s="25">
        <v>0</v>
      </c>
      <c r="AI39" s="25">
        <v>0</v>
      </c>
      <c r="AJ39" s="26" t="s">
        <v>181</v>
      </c>
      <c r="AK39" s="25">
        <v>71018</v>
      </c>
      <c r="AL39" s="23">
        <v>71018</v>
      </c>
      <c r="AM39" s="23">
        <f>AE39+AL39</f>
        <v>107418</v>
      </c>
      <c r="AN39" s="25">
        <v>32419</v>
      </c>
      <c r="AO39" s="23">
        <f>AM39+AN39</f>
        <v>139837</v>
      </c>
      <c r="AP39" s="25">
        <v>200</v>
      </c>
      <c r="AQ39" s="23">
        <v>520</v>
      </c>
      <c r="AR39" s="25">
        <v>2575</v>
      </c>
      <c r="AS39" s="25">
        <v>3295</v>
      </c>
      <c r="AT39" s="25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8">
        <v>12711</v>
      </c>
      <c r="BA39" s="28">
        <v>2394</v>
      </c>
      <c r="BB39" s="28">
        <v>1167</v>
      </c>
      <c r="BC39" s="28">
        <v>16272</v>
      </c>
      <c r="BD39" s="29">
        <f>BC39/E39</f>
        <v>4.1467889908256881</v>
      </c>
      <c r="BE39" s="28">
        <v>55202</v>
      </c>
      <c r="BF39" s="28">
        <v>8738</v>
      </c>
      <c r="BG39" s="28">
        <v>63940</v>
      </c>
      <c r="BH39" s="28">
        <v>40186</v>
      </c>
      <c r="BI39" s="28">
        <v>120398</v>
      </c>
      <c r="BJ39" s="30">
        <v>2238</v>
      </c>
      <c r="BK39" s="30">
        <v>5900</v>
      </c>
      <c r="BL39" s="32">
        <v>20686</v>
      </c>
      <c r="BM39" s="32">
        <v>9532</v>
      </c>
      <c r="BN39" s="32">
        <v>30218</v>
      </c>
      <c r="BO39" s="32">
        <v>2009</v>
      </c>
      <c r="BP39" s="32">
        <v>329</v>
      </c>
      <c r="BQ39" s="32">
        <v>2338</v>
      </c>
      <c r="BR39" s="32">
        <v>1026</v>
      </c>
      <c r="BS39" s="32">
        <v>260</v>
      </c>
      <c r="BT39" s="32">
        <v>1286</v>
      </c>
      <c r="BU39" s="32">
        <v>12598</v>
      </c>
      <c r="BV39" s="32">
        <v>9097</v>
      </c>
      <c r="BW39" s="32">
        <v>23</v>
      </c>
      <c r="BX39" s="32">
        <v>6</v>
      </c>
      <c r="BY39" s="32">
        <v>29</v>
      </c>
      <c r="BZ39" s="32">
        <v>233</v>
      </c>
      <c r="CA39" s="32">
        <v>34075</v>
      </c>
      <c r="CB39" s="32">
        <v>54</v>
      </c>
      <c r="CC39" s="37">
        <v>1589</v>
      </c>
      <c r="CD39" s="34">
        <v>568</v>
      </c>
      <c r="CE39" s="37">
        <v>2157</v>
      </c>
      <c r="CF39" s="35">
        <f>CE39/E39</f>
        <v>0.54969418960244654</v>
      </c>
      <c r="CG39" s="36">
        <v>1450</v>
      </c>
      <c r="CH39" s="35">
        <f>CG39/E39</f>
        <v>0.36952089704383284</v>
      </c>
      <c r="CI39" s="37">
        <v>1000</v>
      </c>
      <c r="CJ39" s="36">
        <v>250</v>
      </c>
      <c r="CK39" s="36">
        <v>2275</v>
      </c>
      <c r="CL39" s="36">
        <v>901</v>
      </c>
      <c r="CM39" s="37">
        <v>6305</v>
      </c>
      <c r="CN39" s="34">
        <v>3602</v>
      </c>
      <c r="CO39" s="36">
        <v>9907</v>
      </c>
      <c r="CP39" s="34">
        <v>121</v>
      </c>
      <c r="CQ39" s="34"/>
      <c r="CR39" s="36">
        <v>13083</v>
      </c>
      <c r="CS39" s="35">
        <f>CR39/E39</f>
        <v>3.3340978593272173</v>
      </c>
      <c r="CT39" s="35">
        <f>CR39/CG39</f>
        <v>9.0227586206896557</v>
      </c>
      <c r="CU39" s="34">
        <v>622</v>
      </c>
      <c r="CV39" s="34">
        <v>883</v>
      </c>
      <c r="CW39" s="34">
        <v>4</v>
      </c>
      <c r="CX39" s="34">
        <v>8</v>
      </c>
      <c r="CY39" s="34">
        <v>0</v>
      </c>
      <c r="CZ39" s="34">
        <v>0</v>
      </c>
      <c r="DA39" s="34">
        <v>1</v>
      </c>
      <c r="DB39" s="34">
        <v>13</v>
      </c>
      <c r="DC39" s="34">
        <v>0</v>
      </c>
      <c r="DD39" s="34">
        <v>0</v>
      </c>
      <c r="DE39" s="34">
        <v>0</v>
      </c>
      <c r="DF39" s="34">
        <v>0</v>
      </c>
      <c r="DG39" s="34">
        <v>0</v>
      </c>
      <c r="DH39" s="36">
        <v>0</v>
      </c>
      <c r="DI39" s="34">
        <v>5</v>
      </c>
      <c r="DJ39" s="34">
        <v>2</v>
      </c>
      <c r="DK39" s="34">
        <v>0</v>
      </c>
      <c r="DL39" s="34">
        <v>0</v>
      </c>
      <c r="DM39" s="34">
        <v>3</v>
      </c>
      <c r="DN39" s="34">
        <v>10</v>
      </c>
      <c r="DO39" s="34">
        <v>23</v>
      </c>
      <c r="DP39" s="34">
        <v>31</v>
      </c>
      <c r="DQ39" s="34">
        <v>56</v>
      </c>
      <c r="DR39" s="34">
        <v>0</v>
      </c>
      <c r="DS39" s="34">
        <v>0</v>
      </c>
      <c r="DT39" s="34">
        <v>8</v>
      </c>
      <c r="DU39" s="34">
        <v>95</v>
      </c>
      <c r="DV39" s="34">
        <v>0</v>
      </c>
      <c r="DW39" s="34">
        <v>0</v>
      </c>
      <c r="DX39" s="34">
        <v>0</v>
      </c>
      <c r="DY39" s="34">
        <v>0</v>
      </c>
      <c r="DZ39" s="34">
        <v>0</v>
      </c>
      <c r="EA39" s="36">
        <v>0</v>
      </c>
      <c r="EB39" s="34">
        <v>52</v>
      </c>
      <c r="EC39" s="34">
        <v>19</v>
      </c>
      <c r="ED39" s="34">
        <v>0</v>
      </c>
      <c r="EE39" s="34">
        <v>0</v>
      </c>
      <c r="EF39" s="34">
        <v>141</v>
      </c>
      <c r="EG39" s="34">
        <v>212</v>
      </c>
      <c r="EH39" s="34">
        <v>307</v>
      </c>
      <c r="EI39" s="38">
        <f>EH39/E39</f>
        <v>7.8236493374108054E-2</v>
      </c>
      <c r="EJ39" s="34">
        <v>10</v>
      </c>
      <c r="EK39" s="37">
        <v>4009</v>
      </c>
      <c r="EL39" s="34">
        <v>15</v>
      </c>
      <c r="EM39" s="34">
        <v>920</v>
      </c>
      <c r="EN39" s="34">
        <v>55</v>
      </c>
      <c r="EO39" s="34">
        <v>65</v>
      </c>
      <c r="EP39" s="34">
        <v>0</v>
      </c>
      <c r="EQ39" s="34">
        <v>0</v>
      </c>
      <c r="ER39" s="34">
        <v>18</v>
      </c>
      <c r="ES39" s="34">
        <v>69</v>
      </c>
      <c r="ET39" s="34">
        <v>550</v>
      </c>
      <c r="EU39" s="37">
        <v>3520</v>
      </c>
      <c r="EV39" s="44"/>
    </row>
    <row r="40" spans="1:152" s="1" customFormat="1" x14ac:dyDescent="0.2">
      <c r="A40" s="1" t="s">
        <v>355</v>
      </c>
      <c r="B40" s="1" t="s">
        <v>356</v>
      </c>
      <c r="C40" s="1" t="s">
        <v>199</v>
      </c>
      <c r="D40" s="15" t="s">
        <v>162</v>
      </c>
      <c r="E40" s="16">
        <v>1113</v>
      </c>
      <c r="F40" s="17">
        <v>8</v>
      </c>
      <c r="G40" s="17">
        <v>44</v>
      </c>
      <c r="H40" s="17">
        <v>8</v>
      </c>
      <c r="I40" s="18">
        <v>52</v>
      </c>
      <c r="J40" s="18">
        <v>12</v>
      </c>
      <c r="K40" s="18">
        <v>40</v>
      </c>
      <c r="L40" s="18">
        <v>40</v>
      </c>
      <c r="M40" s="18">
        <v>200</v>
      </c>
      <c r="N40" s="18">
        <v>382</v>
      </c>
      <c r="O40" s="18">
        <v>140</v>
      </c>
      <c r="P40" s="18">
        <v>582</v>
      </c>
      <c r="Q40" s="17"/>
      <c r="R40" s="17"/>
      <c r="S40" s="16">
        <v>2260</v>
      </c>
      <c r="T40" s="19">
        <f>S40/E40</f>
        <v>2.0305480682839172</v>
      </c>
      <c r="U40" s="20" t="s">
        <v>163</v>
      </c>
      <c r="V40" s="20" t="s">
        <v>164</v>
      </c>
      <c r="W40" s="21">
        <v>0</v>
      </c>
      <c r="X40" s="21">
        <v>0</v>
      </c>
      <c r="Y40" s="21">
        <v>25</v>
      </c>
      <c r="Z40" s="21">
        <v>25.2</v>
      </c>
      <c r="AA40" s="21">
        <v>0</v>
      </c>
      <c r="AB40" s="21">
        <v>25.2</v>
      </c>
      <c r="AC40" s="21">
        <v>3.5</v>
      </c>
      <c r="AD40" s="21">
        <v>6</v>
      </c>
      <c r="AE40" s="23">
        <v>34000</v>
      </c>
      <c r="AF40" s="24">
        <f>AE40/E40</f>
        <v>30.548068283917342</v>
      </c>
      <c r="AG40" s="25">
        <v>0</v>
      </c>
      <c r="AH40" s="25">
        <v>0</v>
      </c>
      <c r="AI40" s="25">
        <v>0</v>
      </c>
      <c r="AJ40" s="26" t="s">
        <v>181</v>
      </c>
      <c r="AK40" s="25">
        <v>32669</v>
      </c>
      <c r="AL40" s="23">
        <v>32669</v>
      </c>
      <c r="AM40" s="23">
        <f>AE40+AL40</f>
        <v>66669</v>
      </c>
      <c r="AN40" s="25">
        <v>2944</v>
      </c>
      <c r="AO40" s="23">
        <f>AM40+AN40</f>
        <v>69613</v>
      </c>
      <c r="AP40" s="25">
        <v>0</v>
      </c>
      <c r="AQ40" s="23">
        <v>520</v>
      </c>
      <c r="AR40" s="25">
        <v>0</v>
      </c>
      <c r="AS40" s="25">
        <v>520</v>
      </c>
      <c r="AT40" s="25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8">
        <v>4315</v>
      </c>
      <c r="BA40" s="28">
        <v>646</v>
      </c>
      <c r="BB40" s="28">
        <v>2218</v>
      </c>
      <c r="BC40" s="28">
        <v>7179</v>
      </c>
      <c r="BD40" s="29">
        <f>BC40/E40</f>
        <v>6.4501347708894876</v>
      </c>
      <c r="BE40" s="28">
        <v>29596</v>
      </c>
      <c r="BF40" s="28">
        <v>2293</v>
      </c>
      <c r="BG40" s="28">
        <v>31889</v>
      </c>
      <c r="BH40" s="28">
        <v>17270</v>
      </c>
      <c r="BI40" s="28">
        <v>56338</v>
      </c>
      <c r="BJ40" s="30">
        <v>825</v>
      </c>
      <c r="BK40" s="30">
        <v>0</v>
      </c>
      <c r="BL40" s="32"/>
      <c r="BM40" s="32"/>
      <c r="BN40" s="32">
        <v>9635</v>
      </c>
      <c r="BO40" s="32"/>
      <c r="BP40" s="32"/>
      <c r="BQ40" s="32">
        <v>953</v>
      </c>
      <c r="BR40" s="32"/>
      <c r="BS40" s="32"/>
      <c r="BT40" s="32">
        <v>531</v>
      </c>
      <c r="BU40" s="32">
        <v>12598</v>
      </c>
      <c r="BV40" s="32">
        <v>0</v>
      </c>
      <c r="BW40" s="32">
        <v>16</v>
      </c>
      <c r="BX40" s="32">
        <v>0</v>
      </c>
      <c r="BY40" s="32">
        <v>16</v>
      </c>
      <c r="BZ40" s="32">
        <v>1</v>
      </c>
      <c r="CA40" s="32">
        <v>11120</v>
      </c>
      <c r="CB40" s="32">
        <v>53</v>
      </c>
      <c r="CC40" s="34"/>
      <c r="CD40" s="34"/>
      <c r="CE40" s="34">
        <v>323</v>
      </c>
      <c r="CF40" s="35">
        <f>CE40/E40</f>
        <v>0.29020664869721474</v>
      </c>
      <c r="CG40" s="36">
        <v>2000</v>
      </c>
      <c r="CH40" s="35">
        <f>CG40/E40</f>
        <v>1.7969451931716083</v>
      </c>
      <c r="CI40" s="34">
        <v>500</v>
      </c>
      <c r="CJ40" s="36">
        <v>500</v>
      </c>
      <c r="CK40" s="36">
        <v>808</v>
      </c>
      <c r="CL40" s="36">
        <v>210</v>
      </c>
      <c r="CM40" s="34"/>
      <c r="CN40" s="34"/>
      <c r="CO40" s="36">
        <v>4752</v>
      </c>
      <c r="CP40" s="34">
        <v>1</v>
      </c>
      <c r="CQ40" s="34">
        <v>0</v>
      </c>
      <c r="CR40" s="36">
        <v>5770</v>
      </c>
      <c r="CS40" s="35">
        <f>CR40/E40</f>
        <v>5.1841868823000903</v>
      </c>
      <c r="CT40" s="35">
        <f>CR40/CG40</f>
        <v>2.8849999999999998</v>
      </c>
      <c r="CU40" s="34">
        <v>160</v>
      </c>
      <c r="CV40" s="34">
        <v>398</v>
      </c>
      <c r="CW40" s="34">
        <v>1</v>
      </c>
      <c r="CX40" s="34">
        <v>11</v>
      </c>
      <c r="CY40" s="34">
        <v>0</v>
      </c>
      <c r="CZ40" s="34">
        <v>0</v>
      </c>
      <c r="DA40" s="34">
        <v>0</v>
      </c>
      <c r="DB40" s="34">
        <v>12</v>
      </c>
      <c r="DC40" s="34">
        <v>0</v>
      </c>
      <c r="DD40" s="34">
        <v>0</v>
      </c>
      <c r="DE40" s="34">
        <v>0</v>
      </c>
      <c r="DF40" s="34">
        <v>0</v>
      </c>
      <c r="DG40" s="34">
        <v>1</v>
      </c>
      <c r="DH40" s="34">
        <v>1</v>
      </c>
      <c r="DI40" s="34">
        <v>0</v>
      </c>
      <c r="DJ40" s="34">
        <v>5</v>
      </c>
      <c r="DK40" s="34">
        <v>0</v>
      </c>
      <c r="DL40" s="34">
        <v>0</v>
      </c>
      <c r="DM40" s="34">
        <v>0</v>
      </c>
      <c r="DN40" s="34">
        <v>5</v>
      </c>
      <c r="DO40" s="34">
        <v>18</v>
      </c>
      <c r="DP40" s="34">
        <v>2</v>
      </c>
      <c r="DQ40" s="34">
        <v>54</v>
      </c>
      <c r="DR40" s="34">
        <v>0</v>
      </c>
      <c r="DS40" s="34">
        <v>0</v>
      </c>
      <c r="DT40" s="34">
        <v>12</v>
      </c>
      <c r="DU40" s="34">
        <v>68</v>
      </c>
      <c r="DV40" s="34">
        <v>4</v>
      </c>
      <c r="DW40" s="34">
        <v>12</v>
      </c>
      <c r="DX40" s="34">
        <v>0</v>
      </c>
      <c r="DY40" s="34">
        <v>0</v>
      </c>
      <c r="DZ40" s="34">
        <v>0</v>
      </c>
      <c r="EA40" s="34">
        <v>16</v>
      </c>
      <c r="EB40" s="34">
        <v>5</v>
      </c>
      <c r="EC40" s="34">
        <v>22</v>
      </c>
      <c r="ED40" s="34">
        <v>0</v>
      </c>
      <c r="EE40" s="34">
        <v>0</v>
      </c>
      <c r="EF40" s="34">
        <v>0</v>
      </c>
      <c r="EG40" s="34">
        <v>27</v>
      </c>
      <c r="EH40" s="34">
        <v>111</v>
      </c>
      <c r="EI40" s="38">
        <f>EH40/E40</f>
        <v>9.9730458221024262E-2</v>
      </c>
      <c r="EJ40" s="34">
        <v>0</v>
      </c>
      <c r="EK40" s="34">
        <v>0</v>
      </c>
      <c r="EL40" s="34">
        <v>10</v>
      </c>
      <c r="EM40" s="34">
        <v>15</v>
      </c>
      <c r="EN40" s="34">
        <v>6</v>
      </c>
      <c r="EO40" s="34">
        <v>6</v>
      </c>
      <c r="EP40" s="34">
        <v>3</v>
      </c>
      <c r="EQ40" s="34">
        <v>0</v>
      </c>
      <c r="ER40" s="34">
        <v>2</v>
      </c>
      <c r="ES40" s="34">
        <v>3</v>
      </c>
      <c r="ET40" s="34">
        <v>250</v>
      </c>
      <c r="EU40" s="37">
        <v>2500</v>
      </c>
      <c r="EV40" s="44"/>
    </row>
    <row r="41" spans="1:152" s="1" customFormat="1" x14ac:dyDescent="0.2">
      <c r="A41" s="1" t="s">
        <v>466</v>
      </c>
      <c r="B41" s="1" t="s">
        <v>467</v>
      </c>
      <c r="C41" s="1" t="s">
        <v>327</v>
      </c>
      <c r="D41" s="15" t="s">
        <v>162</v>
      </c>
      <c r="E41" s="16">
        <v>5485</v>
      </c>
      <c r="F41" s="17"/>
      <c r="G41" s="17"/>
      <c r="H41" s="17"/>
      <c r="I41" s="18">
        <v>52</v>
      </c>
      <c r="J41" s="18">
        <v>44</v>
      </c>
      <c r="K41" s="18">
        <v>8</v>
      </c>
      <c r="L41" s="18">
        <v>8</v>
      </c>
      <c r="M41" s="18">
        <v>0</v>
      </c>
      <c r="N41" s="18">
        <v>304</v>
      </c>
      <c r="O41" s="16">
        <v>1716</v>
      </c>
      <c r="P41" s="18">
        <v>304</v>
      </c>
      <c r="Q41" s="18"/>
      <c r="R41" s="18"/>
      <c r="S41" s="16">
        <v>9430</v>
      </c>
      <c r="T41" s="19">
        <f>S41/E41</f>
        <v>1.7192342752962626</v>
      </c>
      <c r="U41" s="20" t="s">
        <v>171</v>
      </c>
      <c r="V41" s="20" t="s">
        <v>172</v>
      </c>
      <c r="W41" s="21">
        <v>40</v>
      </c>
      <c r="X41" s="21">
        <v>60</v>
      </c>
      <c r="Y41" s="21">
        <v>95</v>
      </c>
      <c r="Z41" s="21">
        <v>195.2</v>
      </c>
      <c r="AA41" s="21">
        <v>0</v>
      </c>
      <c r="AB41" s="21">
        <v>195.2</v>
      </c>
      <c r="AC41" s="22">
        <v>0</v>
      </c>
      <c r="AD41" s="22">
        <v>0</v>
      </c>
      <c r="AE41" s="23">
        <v>180601</v>
      </c>
      <c r="AF41" s="24">
        <f>AE41/E41</f>
        <v>32.926344576116684</v>
      </c>
      <c r="AG41" s="25">
        <v>0</v>
      </c>
      <c r="AH41" s="25">
        <v>0</v>
      </c>
      <c r="AI41" s="25">
        <v>0</v>
      </c>
      <c r="AJ41" s="26" t="s">
        <v>451</v>
      </c>
      <c r="AK41" s="25">
        <v>20130</v>
      </c>
      <c r="AL41" s="23">
        <v>20130</v>
      </c>
      <c r="AM41" s="23">
        <f>AE41+AL41</f>
        <v>200731</v>
      </c>
      <c r="AN41" s="25">
        <v>19998</v>
      </c>
      <c r="AO41" s="23">
        <f>AM41+AN41</f>
        <v>220729</v>
      </c>
      <c r="AP41" s="25">
        <v>1700</v>
      </c>
      <c r="AQ41" s="23">
        <v>39620</v>
      </c>
      <c r="AR41" s="25">
        <v>6000</v>
      </c>
      <c r="AS41" s="25">
        <v>47320</v>
      </c>
      <c r="AT41" s="25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8">
        <v>8062</v>
      </c>
      <c r="BA41" s="28">
        <v>2790</v>
      </c>
      <c r="BB41" s="28">
        <v>3239</v>
      </c>
      <c r="BC41" s="28">
        <v>14091</v>
      </c>
      <c r="BD41" s="29">
        <f>BC41/E41</f>
        <v>2.5690063810391979</v>
      </c>
      <c r="BE41" s="28">
        <v>158608</v>
      </c>
      <c r="BF41" s="28">
        <v>29011</v>
      </c>
      <c r="BG41" s="28">
        <v>187619</v>
      </c>
      <c r="BH41" s="28">
        <v>61421</v>
      </c>
      <c r="BI41" s="28">
        <v>263131</v>
      </c>
      <c r="BJ41" s="30">
        <v>4697</v>
      </c>
      <c r="BK41" s="30">
        <v>0</v>
      </c>
      <c r="BL41" s="32"/>
      <c r="BM41" s="32"/>
      <c r="BN41" s="32">
        <v>22653</v>
      </c>
      <c r="BO41" s="32">
        <v>1258</v>
      </c>
      <c r="BP41" s="32">
        <v>610</v>
      </c>
      <c r="BQ41" s="32">
        <v>1868</v>
      </c>
      <c r="BR41" s="32">
        <v>1189</v>
      </c>
      <c r="BS41" s="32">
        <v>256</v>
      </c>
      <c r="BT41" s="32">
        <v>1445</v>
      </c>
      <c r="BU41" s="43">
        <v>13158</v>
      </c>
      <c r="BV41" s="32">
        <v>9727</v>
      </c>
      <c r="BW41" s="32">
        <v>16</v>
      </c>
      <c r="BX41" s="32">
        <v>4</v>
      </c>
      <c r="BY41" s="32">
        <v>20</v>
      </c>
      <c r="BZ41" s="32">
        <v>10</v>
      </c>
      <c r="CA41" s="32">
        <v>25976</v>
      </c>
      <c r="CB41" s="32">
        <v>52</v>
      </c>
      <c r="CC41" s="34"/>
      <c r="CD41" s="34"/>
      <c r="CE41" s="37">
        <v>4356</v>
      </c>
      <c r="CF41" s="35">
        <f>CE41/E41</f>
        <v>0.79416590701914314</v>
      </c>
      <c r="CG41" s="36">
        <v>530</v>
      </c>
      <c r="CH41" s="35">
        <f>CG41/E41</f>
        <v>9.6627164995442119E-2</v>
      </c>
      <c r="CI41" s="34">
        <v>515</v>
      </c>
      <c r="CJ41" s="36">
        <v>5034</v>
      </c>
      <c r="CK41" s="36">
        <v>4507</v>
      </c>
      <c r="CL41" s="36">
        <v>169</v>
      </c>
      <c r="CM41" s="37">
        <v>5453</v>
      </c>
      <c r="CN41" s="34">
        <v>1400</v>
      </c>
      <c r="CO41" s="36">
        <v>6853</v>
      </c>
      <c r="CP41" s="34">
        <v>4</v>
      </c>
      <c r="CQ41" s="36" t="s">
        <v>184</v>
      </c>
      <c r="CR41" s="36">
        <v>11529</v>
      </c>
      <c r="CS41" s="35">
        <f>CR41/E41</f>
        <v>2.1019143117593435</v>
      </c>
      <c r="CT41" s="35">
        <f>CR41/CG41</f>
        <v>21.752830188679244</v>
      </c>
      <c r="CU41" s="37">
        <v>3131</v>
      </c>
      <c r="CV41" s="37">
        <v>3222</v>
      </c>
      <c r="CW41" s="34">
        <v>8</v>
      </c>
      <c r="CX41" s="34">
        <v>4</v>
      </c>
      <c r="CY41" s="34">
        <v>5</v>
      </c>
      <c r="CZ41" s="34">
        <v>0</v>
      </c>
      <c r="DA41" s="34">
        <v>0</v>
      </c>
      <c r="DB41" s="34">
        <v>17</v>
      </c>
      <c r="DC41" s="34">
        <v>0</v>
      </c>
      <c r="DD41" s="36"/>
      <c r="DE41" s="36"/>
      <c r="DF41" s="34">
        <v>1</v>
      </c>
      <c r="DG41" s="34">
        <v>1</v>
      </c>
      <c r="DH41" s="34">
        <v>2</v>
      </c>
      <c r="DI41" s="34">
        <v>39</v>
      </c>
      <c r="DJ41" s="34">
        <v>3</v>
      </c>
      <c r="DK41" s="34">
        <v>21</v>
      </c>
      <c r="DL41" s="34">
        <v>0</v>
      </c>
      <c r="DM41" s="34">
        <v>0</v>
      </c>
      <c r="DN41" s="34">
        <v>63</v>
      </c>
      <c r="DO41" s="34">
        <v>82</v>
      </c>
      <c r="DP41" s="34">
        <v>84</v>
      </c>
      <c r="DQ41" s="34">
        <v>153</v>
      </c>
      <c r="DR41" s="34">
        <v>14</v>
      </c>
      <c r="DS41" s="34">
        <v>68</v>
      </c>
      <c r="DT41" s="34">
        <v>0</v>
      </c>
      <c r="DU41" s="34">
        <v>319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6">
        <v>0</v>
      </c>
      <c r="EB41" s="34">
        <v>120</v>
      </c>
      <c r="EC41" s="34">
        <v>2</v>
      </c>
      <c r="ED41" s="34">
        <v>63</v>
      </c>
      <c r="EE41" s="34">
        <v>4</v>
      </c>
      <c r="EF41" s="34">
        <v>15</v>
      </c>
      <c r="EG41" s="34">
        <v>204</v>
      </c>
      <c r="EH41" s="34">
        <v>523</v>
      </c>
      <c r="EI41" s="38">
        <f>EH41/E41</f>
        <v>9.535095715587967E-2</v>
      </c>
      <c r="EJ41" s="34">
        <v>24</v>
      </c>
      <c r="EK41" s="37">
        <v>2139</v>
      </c>
      <c r="EL41" s="34">
        <v>32</v>
      </c>
      <c r="EM41" s="34">
        <v>350</v>
      </c>
      <c r="EN41" s="34">
        <v>0</v>
      </c>
      <c r="EO41" s="34">
        <v>10</v>
      </c>
      <c r="EP41" s="34">
        <v>0</v>
      </c>
      <c r="EQ41" s="34">
        <v>0</v>
      </c>
      <c r="ER41" s="34">
        <v>11</v>
      </c>
      <c r="ES41" s="34">
        <v>0</v>
      </c>
      <c r="ET41" s="34">
        <v>941</v>
      </c>
      <c r="EU41" s="37">
        <v>8028</v>
      </c>
      <c r="EV41" s="44"/>
    </row>
    <row r="42" spans="1:152" s="1" customFormat="1" x14ac:dyDescent="0.2">
      <c r="A42" s="1" t="s">
        <v>357</v>
      </c>
      <c r="B42" s="1" t="s">
        <v>358</v>
      </c>
      <c r="C42" s="1" t="s">
        <v>169</v>
      </c>
      <c r="D42" s="15" t="s">
        <v>162</v>
      </c>
      <c r="E42" s="16">
        <v>1785</v>
      </c>
      <c r="F42" s="17">
        <v>18</v>
      </c>
      <c r="G42" s="17">
        <v>34</v>
      </c>
      <c r="H42" s="17">
        <v>7</v>
      </c>
      <c r="I42" s="18">
        <v>52</v>
      </c>
      <c r="J42" s="18">
        <v>34</v>
      </c>
      <c r="K42" s="18">
        <v>7</v>
      </c>
      <c r="L42" s="18">
        <v>18</v>
      </c>
      <c r="M42" s="18">
        <v>242</v>
      </c>
      <c r="N42" s="18">
        <v>154</v>
      </c>
      <c r="O42" s="18">
        <v>782</v>
      </c>
      <c r="P42" s="18">
        <v>396</v>
      </c>
      <c r="Q42" s="18"/>
      <c r="R42" s="18"/>
      <c r="S42" s="18">
        <v>977</v>
      </c>
      <c r="T42" s="19">
        <f>S42/E42</f>
        <v>0.54733893557422975</v>
      </c>
      <c r="U42" s="20" t="s">
        <v>285</v>
      </c>
      <c r="V42" s="20" t="s">
        <v>286</v>
      </c>
      <c r="W42" s="21">
        <v>0</v>
      </c>
      <c r="X42" s="21">
        <v>0</v>
      </c>
      <c r="Y42" s="21">
        <v>30</v>
      </c>
      <c r="Z42" s="21">
        <v>30</v>
      </c>
      <c r="AA42" s="21">
        <v>0</v>
      </c>
      <c r="AB42" s="21">
        <v>30</v>
      </c>
      <c r="AC42" s="22">
        <v>0</v>
      </c>
      <c r="AD42" s="21">
        <v>2</v>
      </c>
      <c r="AE42" s="23">
        <v>53312</v>
      </c>
      <c r="AF42" s="24">
        <f>AE42/E42</f>
        <v>29.866666666666667</v>
      </c>
      <c r="AG42" s="25">
        <v>0</v>
      </c>
      <c r="AH42" s="25">
        <v>0</v>
      </c>
      <c r="AI42" s="25">
        <v>0</v>
      </c>
      <c r="AJ42" s="26" t="s">
        <v>181</v>
      </c>
      <c r="AK42" s="25">
        <v>5180</v>
      </c>
      <c r="AL42" s="23">
        <v>5180</v>
      </c>
      <c r="AM42" s="23">
        <f>AE42+AL42</f>
        <v>58492</v>
      </c>
      <c r="AN42" s="25">
        <v>0</v>
      </c>
      <c r="AO42" s="23">
        <f>AM42+AN42</f>
        <v>58492</v>
      </c>
      <c r="AP42" s="25">
        <v>0</v>
      </c>
      <c r="AQ42" s="23">
        <v>520</v>
      </c>
      <c r="AR42" s="25">
        <v>0</v>
      </c>
      <c r="AS42" s="25">
        <v>520</v>
      </c>
      <c r="AT42" s="25">
        <v>10800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8"/>
      <c r="BA42" s="28"/>
      <c r="BB42" s="28"/>
      <c r="BC42" s="28">
        <v>6623</v>
      </c>
      <c r="BD42" s="29">
        <f>BC42/E42</f>
        <v>3.7103641456582634</v>
      </c>
      <c r="BE42" s="28"/>
      <c r="BF42" s="28"/>
      <c r="BG42" s="28">
        <v>46713</v>
      </c>
      <c r="BH42" s="28">
        <v>5265</v>
      </c>
      <c r="BI42" s="28">
        <v>58601</v>
      </c>
      <c r="BJ42" s="30">
        <v>520</v>
      </c>
      <c r="BK42" s="30">
        <v>0</v>
      </c>
      <c r="BL42" s="32"/>
      <c r="BM42" s="32"/>
      <c r="BN42" s="32">
        <v>12082</v>
      </c>
      <c r="BO42" s="32"/>
      <c r="BP42" s="32"/>
      <c r="BQ42" s="32">
        <v>967</v>
      </c>
      <c r="BR42" s="32"/>
      <c r="BS42" s="32"/>
      <c r="BT42" s="32">
        <v>372</v>
      </c>
      <c r="BU42" s="43">
        <v>13158</v>
      </c>
      <c r="BV42" s="32">
        <v>9946</v>
      </c>
      <c r="BW42" s="32">
        <v>0</v>
      </c>
      <c r="BX42" s="32">
        <v>0</v>
      </c>
      <c r="BY42" s="32">
        <v>0</v>
      </c>
      <c r="BZ42" s="32">
        <v>43</v>
      </c>
      <c r="CA42" s="32">
        <v>13464</v>
      </c>
      <c r="CB42" s="32">
        <v>53</v>
      </c>
      <c r="CC42" s="34">
        <v>800</v>
      </c>
      <c r="CD42" s="34">
        <v>115</v>
      </c>
      <c r="CE42" s="34">
        <v>915</v>
      </c>
      <c r="CF42" s="35">
        <f>CE42/E42</f>
        <v>0.51260504201680668</v>
      </c>
      <c r="CG42" s="36">
        <v>744</v>
      </c>
      <c r="CH42" s="35">
        <f>CG42/E42</f>
        <v>0.41680672268907565</v>
      </c>
      <c r="CI42" s="34">
        <v>680</v>
      </c>
      <c r="CJ42" s="36">
        <v>520</v>
      </c>
      <c r="CK42" s="36">
        <v>1508</v>
      </c>
      <c r="CL42" s="36">
        <v>72</v>
      </c>
      <c r="CM42" s="34"/>
      <c r="CN42" s="34"/>
      <c r="CO42" s="36">
        <v>3356</v>
      </c>
      <c r="CP42" s="34">
        <v>6</v>
      </c>
      <c r="CQ42" s="34">
        <v>0</v>
      </c>
      <c r="CR42" s="36">
        <v>4936</v>
      </c>
      <c r="CS42" s="35">
        <f>CR42/E42</f>
        <v>2.765266106442577</v>
      </c>
      <c r="CT42" s="35">
        <f>CR42/CG42</f>
        <v>6.634408602150538</v>
      </c>
      <c r="CU42" s="34">
        <v>242</v>
      </c>
      <c r="CV42" s="34">
        <v>277</v>
      </c>
      <c r="CW42" s="34">
        <v>0</v>
      </c>
      <c r="CX42" s="34">
        <v>0</v>
      </c>
      <c r="CY42" s="34">
        <v>0</v>
      </c>
      <c r="CZ42" s="34">
        <v>1</v>
      </c>
      <c r="DA42" s="34">
        <v>1</v>
      </c>
      <c r="DB42" s="34">
        <v>2</v>
      </c>
      <c r="DC42" s="34">
        <v>4</v>
      </c>
      <c r="DD42" s="34">
        <v>0</v>
      </c>
      <c r="DE42" s="34">
        <v>0</v>
      </c>
      <c r="DF42" s="34">
        <v>0</v>
      </c>
      <c r="DG42" s="34">
        <v>0</v>
      </c>
      <c r="DH42" s="34">
        <v>4</v>
      </c>
      <c r="DI42" s="34">
        <v>0</v>
      </c>
      <c r="DJ42" s="34">
        <v>0</v>
      </c>
      <c r="DK42" s="34">
        <v>0</v>
      </c>
      <c r="DL42" s="34">
        <v>1</v>
      </c>
      <c r="DM42" s="34">
        <v>0</v>
      </c>
      <c r="DN42" s="34">
        <v>1</v>
      </c>
      <c r="DO42" s="34">
        <v>7</v>
      </c>
      <c r="DP42" s="34">
        <v>0</v>
      </c>
      <c r="DQ42" s="34">
        <v>0</v>
      </c>
      <c r="DR42" s="34">
        <v>0</v>
      </c>
      <c r="DS42" s="34">
        <v>6</v>
      </c>
      <c r="DT42" s="34">
        <v>4</v>
      </c>
      <c r="DU42" s="34">
        <v>10</v>
      </c>
      <c r="DV42" s="34">
        <v>32</v>
      </c>
      <c r="DW42" s="34">
        <v>0</v>
      </c>
      <c r="DX42" s="34">
        <v>0</v>
      </c>
      <c r="DY42" s="34">
        <v>0</v>
      </c>
      <c r="DZ42" s="34">
        <v>0</v>
      </c>
      <c r="EA42" s="34">
        <v>32</v>
      </c>
      <c r="EB42" s="34">
        <v>0</v>
      </c>
      <c r="EC42" s="34">
        <v>0</v>
      </c>
      <c r="ED42" s="34">
        <v>0</v>
      </c>
      <c r="EE42" s="34">
        <v>2</v>
      </c>
      <c r="EF42" s="34">
        <v>0</v>
      </c>
      <c r="EG42" s="34">
        <v>2</v>
      </c>
      <c r="EH42" s="34">
        <v>44</v>
      </c>
      <c r="EI42" s="38">
        <f>EH42/E42</f>
        <v>2.464985994397759E-2</v>
      </c>
      <c r="EJ42" s="34">
        <v>0</v>
      </c>
      <c r="EK42" s="34">
        <v>0</v>
      </c>
      <c r="EL42" s="34">
        <v>0</v>
      </c>
      <c r="EM42" s="34">
        <v>0</v>
      </c>
      <c r="EN42" s="34">
        <v>0</v>
      </c>
      <c r="EO42" s="34">
        <v>0</v>
      </c>
      <c r="EP42" s="34">
        <v>11</v>
      </c>
      <c r="EQ42" s="34">
        <v>0</v>
      </c>
      <c r="ER42" s="34">
        <v>1</v>
      </c>
      <c r="ES42" s="34">
        <v>5</v>
      </c>
      <c r="ET42" s="34">
        <v>25</v>
      </c>
      <c r="EU42" s="34">
        <v>350</v>
      </c>
      <c r="EV42" s="44"/>
    </row>
    <row r="43" spans="1:152" s="1" customFormat="1" x14ac:dyDescent="0.2">
      <c r="A43" s="1" t="s">
        <v>173</v>
      </c>
      <c r="B43" s="1" t="s">
        <v>174</v>
      </c>
      <c r="C43" s="1" t="s">
        <v>175</v>
      </c>
      <c r="D43" s="15" t="s">
        <v>162</v>
      </c>
      <c r="E43" s="16">
        <v>2933</v>
      </c>
      <c r="F43" s="17">
        <v>18</v>
      </c>
      <c r="G43" s="17">
        <v>34</v>
      </c>
      <c r="H43" s="17">
        <v>18</v>
      </c>
      <c r="I43" s="18">
        <v>52</v>
      </c>
      <c r="J43" s="18">
        <v>34</v>
      </c>
      <c r="K43" s="18">
        <v>18</v>
      </c>
      <c r="L43" s="18">
        <v>18</v>
      </c>
      <c r="M43" s="18">
        <v>482</v>
      </c>
      <c r="N43" s="18">
        <v>0</v>
      </c>
      <c r="O43" s="16">
        <v>1140</v>
      </c>
      <c r="P43" s="18">
        <v>482</v>
      </c>
      <c r="Q43" s="18"/>
      <c r="R43" s="18"/>
      <c r="S43" s="16">
        <v>15000</v>
      </c>
      <c r="T43" s="19">
        <f>S43/E43</f>
        <v>5.1142175247187183</v>
      </c>
      <c r="U43" s="20" t="s">
        <v>171</v>
      </c>
      <c r="V43" s="20" t="s">
        <v>172</v>
      </c>
      <c r="W43" s="21">
        <v>0</v>
      </c>
      <c r="X43" s="21">
        <v>43</v>
      </c>
      <c r="Y43" s="21">
        <v>166</v>
      </c>
      <c r="Z43" s="21">
        <v>209.20000000000002</v>
      </c>
      <c r="AA43" s="21">
        <v>80</v>
      </c>
      <c r="AB43" s="21">
        <v>289.20000000000005</v>
      </c>
      <c r="AC43" s="22">
        <v>0</v>
      </c>
      <c r="AD43" s="21">
        <v>88</v>
      </c>
      <c r="AE43" s="23">
        <v>208750</v>
      </c>
      <c r="AF43" s="24">
        <f>AE43/E43</f>
        <v>71.172860552335493</v>
      </c>
      <c r="AG43" s="25">
        <v>0</v>
      </c>
      <c r="AH43" s="25">
        <v>70</v>
      </c>
      <c r="AI43" s="25">
        <v>3474</v>
      </c>
      <c r="AJ43" s="26" t="s">
        <v>165</v>
      </c>
      <c r="AK43" s="25">
        <v>259212</v>
      </c>
      <c r="AL43" s="23">
        <v>262686</v>
      </c>
      <c r="AM43" s="23">
        <f>AE43+AL43</f>
        <v>471436</v>
      </c>
      <c r="AN43" s="25">
        <v>88065</v>
      </c>
      <c r="AO43" s="23">
        <f>AM43+AN43</f>
        <v>559501</v>
      </c>
      <c r="AP43" s="25">
        <v>200</v>
      </c>
      <c r="AQ43" s="23">
        <v>520</v>
      </c>
      <c r="AR43" s="25">
        <v>5642</v>
      </c>
      <c r="AS43" s="25">
        <v>6362</v>
      </c>
      <c r="AT43" s="25">
        <v>5918</v>
      </c>
      <c r="AU43" s="27">
        <v>0</v>
      </c>
      <c r="AV43" s="27">
        <v>0</v>
      </c>
      <c r="AW43" s="27">
        <v>0</v>
      </c>
      <c r="AX43" s="27">
        <v>5642</v>
      </c>
      <c r="AY43" s="27">
        <v>5642</v>
      </c>
      <c r="AZ43" s="28">
        <v>24406</v>
      </c>
      <c r="BA43" s="28">
        <v>4564</v>
      </c>
      <c r="BB43" s="28">
        <v>3306</v>
      </c>
      <c r="BC43" s="28">
        <v>32276</v>
      </c>
      <c r="BD43" s="29">
        <f>BC43/E43</f>
        <v>11.004432321854756</v>
      </c>
      <c r="BE43" s="28">
        <v>271678</v>
      </c>
      <c r="BF43" s="28">
        <v>28154</v>
      </c>
      <c r="BG43" s="28">
        <v>299832</v>
      </c>
      <c r="BH43" s="28">
        <v>111942</v>
      </c>
      <c r="BI43" s="28">
        <v>444050</v>
      </c>
      <c r="BJ43" s="30">
        <v>73732</v>
      </c>
      <c r="BK43" s="30">
        <v>0</v>
      </c>
      <c r="BL43" s="32">
        <v>31260</v>
      </c>
      <c r="BM43" s="32">
        <v>13283</v>
      </c>
      <c r="BN43" s="32">
        <v>44543</v>
      </c>
      <c r="BO43" s="32">
        <v>1962</v>
      </c>
      <c r="BP43" s="32">
        <v>557</v>
      </c>
      <c r="BQ43" s="32">
        <v>2519</v>
      </c>
      <c r="BR43" s="32">
        <v>2115</v>
      </c>
      <c r="BS43" s="32">
        <v>831</v>
      </c>
      <c r="BT43" s="32">
        <v>2946</v>
      </c>
      <c r="BU43" s="32">
        <v>13158</v>
      </c>
      <c r="BV43" s="32">
        <v>10598</v>
      </c>
      <c r="BW43" s="32">
        <v>53</v>
      </c>
      <c r="BX43" s="32">
        <v>6</v>
      </c>
      <c r="BY43" s="32">
        <v>59</v>
      </c>
      <c r="BZ43" s="32">
        <v>5</v>
      </c>
      <c r="CA43" s="32">
        <v>50013</v>
      </c>
      <c r="CB43" s="32">
        <v>52</v>
      </c>
      <c r="CC43" s="34"/>
      <c r="CD43" s="34"/>
      <c r="CE43" s="37">
        <v>3022</v>
      </c>
      <c r="CF43" s="35">
        <f>CE43/E43</f>
        <v>1.0303443573133311</v>
      </c>
      <c r="CG43" s="36">
        <v>1854</v>
      </c>
      <c r="CH43" s="35">
        <f>CG43/E43</f>
        <v>0.63211728605523354</v>
      </c>
      <c r="CI43" s="37">
        <v>9698</v>
      </c>
      <c r="CJ43" s="36">
        <v>1276</v>
      </c>
      <c r="CK43" s="36">
        <v>2485</v>
      </c>
      <c r="CL43" s="36">
        <v>8</v>
      </c>
      <c r="CM43" s="34"/>
      <c r="CN43" s="34"/>
      <c r="CO43" s="36">
        <v>19489</v>
      </c>
      <c r="CP43" s="34">
        <v>2</v>
      </c>
      <c r="CQ43" s="37">
        <v>16486</v>
      </c>
      <c r="CR43" s="36">
        <v>21982</v>
      </c>
      <c r="CS43" s="35">
        <f>CR43/E43</f>
        <v>7.4947153085577902</v>
      </c>
      <c r="CT43" s="35">
        <f>CR43/CG43</f>
        <v>11.856526429341963</v>
      </c>
      <c r="CU43" s="37">
        <v>3079</v>
      </c>
      <c r="CV43" s="37">
        <v>1879</v>
      </c>
      <c r="CW43" s="34">
        <v>4</v>
      </c>
      <c r="CX43" s="34">
        <v>0</v>
      </c>
      <c r="CY43" s="34">
        <v>0</v>
      </c>
      <c r="CZ43" s="34">
        <v>2</v>
      </c>
      <c r="DA43" s="34">
        <v>5</v>
      </c>
      <c r="DB43" s="34">
        <v>11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6">
        <v>0</v>
      </c>
      <c r="DI43" s="34">
        <v>14</v>
      </c>
      <c r="DJ43" s="34">
        <v>15</v>
      </c>
      <c r="DK43" s="34">
        <v>14</v>
      </c>
      <c r="DL43" s="34">
        <v>105</v>
      </c>
      <c r="DM43" s="34">
        <v>2</v>
      </c>
      <c r="DN43" s="34">
        <v>150</v>
      </c>
      <c r="DO43" s="34">
        <v>161</v>
      </c>
      <c r="DP43" s="34">
        <v>30</v>
      </c>
      <c r="DQ43" s="34">
        <v>0</v>
      </c>
      <c r="DR43" s="34">
        <v>0</v>
      </c>
      <c r="DS43" s="34">
        <v>22</v>
      </c>
      <c r="DT43" s="34">
        <v>44</v>
      </c>
      <c r="DU43" s="34">
        <v>96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36">
        <v>0</v>
      </c>
      <c r="EB43" s="34">
        <v>80</v>
      </c>
      <c r="EC43" s="34">
        <v>44</v>
      </c>
      <c r="ED43" s="34">
        <v>20</v>
      </c>
      <c r="EE43" s="37">
        <v>1355</v>
      </c>
      <c r="EF43" s="34">
        <v>100</v>
      </c>
      <c r="EG43" s="34">
        <v>1599</v>
      </c>
      <c r="EH43" s="34">
        <v>1695</v>
      </c>
      <c r="EI43" s="38">
        <f>EH43/E43</f>
        <v>0.57790658029321518</v>
      </c>
      <c r="EJ43" s="34">
        <v>57</v>
      </c>
      <c r="EK43" s="37">
        <v>2167</v>
      </c>
      <c r="EL43" s="34">
        <v>7</v>
      </c>
      <c r="EM43" s="34">
        <v>340</v>
      </c>
      <c r="EN43" s="34">
        <v>0</v>
      </c>
      <c r="EO43" s="34">
        <v>18</v>
      </c>
      <c r="EP43" s="34">
        <v>7</v>
      </c>
      <c r="EQ43" s="34">
        <v>0</v>
      </c>
      <c r="ER43" s="34">
        <v>10</v>
      </c>
      <c r="ES43" s="34">
        <v>11</v>
      </c>
      <c r="ET43" s="34">
        <v>13</v>
      </c>
      <c r="EU43" s="37">
        <v>1200</v>
      </c>
      <c r="EV43" s="39">
        <v>29577</v>
      </c>
    </row>
    <row r="44" spans="1:152" s="1" customFormat="1" x14ac:dyDescent="0.2">
      <c r="A44" s="1" t="s">
        <v>361</v>
      </c>
      <c r="B44" s="1" t="s">
        <v>362</v>
      </c>
      <c r="C44" s="1" t="s">
        <v>175</v>
      </c>
      <c r="D44" s="15" t="s">
        <v>162</v>
      </c>
      <c r="E44" s="16">
        <v>3353</v>
      </c>
      <c r="F44" s="17">
        <v>25</v>
      </c>
      <c r="G44" s="17">
        <v>27</v>
      </c>
      <c r="H44" s="17">
        <v>13</v>
      </c>
      <c r="I44" s="18">
        <v>52</v>
      </c>
      <c r="J44" s="18">
        <v>27</v>
      </c>
      <c r="K44" s="18">
        <v>13</v>
      </c>
      <c r="L44" s="18">
        <v>25</v>
      </c>
      <c r="M44" s="18">
        <v>0</v>
      </c>
      <c r="N44" s="18">
        <v>325</v>
      </c>
      <c r="O44" s="18">
        <v>925</v>
      </c>
      <c r="P44" s="18">
        <v>325</v>
      </c>
      <c r="Q44" s="18"/>
      <c r="R44" s="18"/>
      <c r="S44" s="16">
        <v>7812</v>
      </c>
      <c r="T44" s="19">
        <f>S44/E44</f>
        <v>2.3298538622129437</v>
      </c>
      <c r="U44" s="20" t="s">
        <v>171</v>
      </c>
      <c r="V44" s="20" t="s">
        <v>172</v>
      </c>
      <c r="W44" s="21">
        <v>100</v>
      </c>
      <c r="X44" s="21">
        <v>35</v>
      </c>
      <c r="Y44" s="21">
        <v>47</v>
      </c>
      <c r="Z44" s="21">
        <v>182</v>
      </c>
      <c r="AA44" s="21">
        <v>0</v>
      </c>
      <c r="AB44" s="21">
        <v>182</v>
      </c>
      <c r="AC44" s="22">
        <v>0</v>
      </c>
      <c r="AD44" s="21">
        <v>10</v>
      </c>
      <c r="AE44" s="23">
        <v>288600</v>
      </c>
      <c r="AF44" s="24">
        <f>AE44/E44</f>
        <v>86.072174172382944</v>
      </c>
      <c r="AG44" s="25">
        <v>73</v>
      </c>
      <c r="AH44" s="25">
        <v>73</v>
      </c>
      <c r="AI44" s="25">
        <v>1005</v>
      </c>
      <c r="AJ44" s="26" t="s">
        <v>181</v>
      </c>
      <c r="AK44" s="25">
        <v>100566</v>
      </c>
      <c r="AL44" s="23">
        <v>101571</v>
      </c>
      <c r="AM44" s="23">
        <f>AE44+AL44</f>
        <v>390171</v>
      </c>
      <c r="AN44" s="25">
        <v>0</v>
      </c>
      <c r="AO44" s="23">
        <f>AM44+AN44</f>
        <v>390171</v>
      </c>
      <c r="AP44" s="25">
        <v>200</v>
      </c>
      <c r="AQ44" s="23">
        <v>530</v>
      </c>
      <c r="AR44" s="25">
        <v>3500</v>
      </c>
      <c r="AS44" s="25">
        <v>4230</v>
      </c>
      <c r="AT44" s="25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8">
        <v>10474</v>
      </c>
      <c r="BA44" s="28">
        <v>10253</v>
      </c>
      <c r="BB44" s="28">
        <v>960</v>
      </c>
      <c r="BC44" s="28">
        <v>21687</v>
      </c>
      <c r="BD44" s="29">
        <f>BC44/E44</f>
        <v>6.4679391589621238</v>
      </c>
      <c r="BE44" s="28">
        <v>241527</v>
      </c>
      <c r="BF44" s="28">
        <v>47792</v>
      </c>
      <c r="BG44" s="28">
        <v>289319</v>
      </c>
      <c r="BH44" s="28">
        <v>69919</v>
      </c>
      <c r="BI44" s="28">
        <v>380925</v>
      </c>
      <c r="BJ44" s="30">
        <v>3500</v>
      </c>
      <c r="BK44" s="30">
        <v>0</v>
      </c>
      <c r="BL44" s="32">
        <v>11832</v>
      </c>
      <c r="BM44" s="32">
        <v>11497</v>
      </c>
      <c r="BN44" s="32">
        <v>23329</v>
      </c>
      <c r="BO44" s="32">
        <v>1431</v>
      </c>
      <c r="BP44" s="32">
        <v>634</v>
      </c>
      <c r="BQ44" s="32">
        <v>2065</v>
      </c>
      <c r="BR44" s="32">
        <v>994</v>
      </c>
      <c r="BS44" s="32">
        <v>607</v>
      </c>
      <c r="BT44" s="32">
        <v>1601</v>
      </c>
      <c r="BU44" s="43">
        <v>13158</v>
      </c>
      <c r="BV44" s="32">
        <v>7223</v>
      </c>
      <c r="BW44" s="32">
        <v>12</v>
      </c>
      <c r="BX44" s="32">
        <v>1</v>
      </c>
      <c r="BY44" s="32">
        <v>13</v>
      </c>
      <c r="BZ44" s="32">
        <v>160</v>
      </c>
      <c r="CA44" s="32">
        <v>27155</v>
      </c>
      <c r="CB44" s="32">
        <v>56</v>
      </c>
      <c r="CC44" s="37">
        <v>2124</v>
      </c>
      <c r="CD44" s="34">
        <v>408</v>
      </c>
      <c r="CE44" s="37">
        <v>2532</v>
      </c>
      <c r="CF44" s="35">
        <f>CE44/E44</f>
        <v>0.75514464658514768</v>
      </c>
      <c r="CG44" s="36">
        <v>1228</v>
      </c>
      <c r="CH44" s="35">
        <f>CG44/E44</f>
        <v>0.36623918878616163</v>
      </c>
      <c r="CI44" s="37">
        <v>4661</v>
      </c>
      <c r="CJ44" s="36">
        <v>6400</v>
      </c>
      <c r="CK44" s="36">
        <v>15638</v>
      </c>
      <c r="CL44" s="36">
        <v>5604</v>
      </c>
      <c r="CM44" s="34"/>
      <c r="CN44" s="34"/>
      <c r="CO44" s="36">
        <v>24720</v>
      </c>
      <c r="CP44" s="34">
        <v>49</v>
      </c>
      <c r="CQ44" s="34">
        <v>0</v>
      </c>
      <c r="CR44" s="36">
        <v>45962</v>
      </c>
      <c r="CS44" s="35">
        <f>CR44/E44</f>
        <v>13.707724425887266</v>
      </c>
      <c r="CT44" s="35">
        <f>CR44/CG44</f>
        <v>37.428338762214985</v>
      </c>
      <c r="CU44" s="34">
        <v>655</v>
      </c>
      <c r="CV44" s="34">
        <v>801</v>
      </c>
      <c r="CW44" s="34">
        <v>0</v>
      </c>
      <c r="CX44" s="34">
        <v>0</v>
      </c>
      <c r="CY44" s="34">
        <v>0</v>
      </c>
      <c r="CZ44" s="34">
        <v>0</v>
      </c>
      <c r="DA44" s="34">
        <v>2</v>
      </c>
      <c r="DB44" s="34">
        <v>2</v>
      </c>
      <c r="DC44" s="34">
        <v>0</v>
      </c>
      <c r="DD44" s="34">
        <v>0</v>
      </c>
      <c r="DE44" s="34">
        <v>0</v>
      </c>
      <c r="DF44" s="34">
        <v>0</v>
      </c>
      <c r="DG44" s="34">
        <v>1</v>
      </c>
      <c r="DH44" s="34">
        <v>1</v>
      </c>
      <c r="DI44" s="34">
        <v>0</v>
      </c>
      <c r="DJ44" s="34">
        <v>0</v>
      </c>
      <c r="DK44" s="34">
        <v>0</v>
      </c>
      <c r="DL44" s="34">
        <v>0</v>
      </c>
      <c r="DM44" s="34">
        <v>43</v>
      </c>
      <c r="DN44" s="34">
        <v>43</v>
      </c>
      <c r="DO44" s="34">
        <v>46</v>
      </c>
      <c r="DP44" s="34">
        <v>0</v>
      </c>
      <c r="DQ44" s="34">
        <v>0</v>
      </c>
      <c r="DR44" s="34">
        <v>0</v>
      </c>
      <c r="DS44" s="34">
        <v>0</v>
      </c>
      <c r="DT44" s="34">
        <v>54</v>
      </c>
      <c r="DU44" s="34">
        <v>54</v>
      </c>
      <c r="DV44" s="34">
        <v>0</v>
      </c>
      <c r="DW44" s="34">
        <v>0</v>
      </c>
      <c r="DX44" s="34">
        <v>0</v>
      </c>
      <c r="DY44" s="34">
        <v>0</v>
      </c>
      <c r="DZ44" s="34">
        <v>174</v>
      </c>
      <c r="EA44" s="34">
        <v>174</v>
      </c>
      <c r="EB44" s="34">
        <v>0</v>
      </c>
      <c r="EC44" s="34">
        <v>0</v>
      </c>
      <c r="ED44" s="34">
        <v>0</v>
      </c>
      <c r="EE44" s="34">
        <v>0</v>
      </c>
      <c r="EF44" s="37">
        <v>1589</v>
      </c>
      <c r="EG44" s="34">
        <v>1589</v>
      </c>
      <c r="EH44" s="34">
        <v>1817</v>
      </c>
      <c r="EI44" s="38">
        <f>EH44/E44</f>
        <v>0.54190277363555028</v>
      </c>
      <c r="EJ44" s="34">
        <v>0</v>
      </c>
      <c r="EK44" s="34">
        <v>0</v>
      </c>
      <c r="EL44" s="34">
        <v>261</v>
      </c>
      <c r="EM44" s="34">
        <v>500</v>
      </c>
      <c r="EN44" s="34">
        <v>0</v>
      </c>
      <c r="EO44" s="34">
        <v>43</v>
      </c>
      <c r="EP44" s="34">
        <v>0</v>
      </c>
      <c r="EQ44" s="34">
        <v>0</v>
      </c>
      <c r="ER44" s="34">
        <v>6</v>
      </c>
      <c r="ES44" s="34">
        <v>7</v>
      </c>
      <c r="ET44" s="34">
        <v>13</v>
      </c>
      <c r="EU44" s="37">
        <v>15826</v>
      </c>
      <c r="EV44" s="39">
        <v>25349</v>
      </c>
    </row>
    <row r="45" spans="1:152" s="1" customFormat="1" x14ac:dyDescent="0.2">
      <c r="A45" s="1" t="s">
        <v>367</v>
      </c>
      <c r="B45" s="1" t="s">
        <v>367</v>
      </c>
      <c r="C45" s="1" t="s">
        <v>178</v>
      </c>
      <c r="D45" s="15" t="s">
        <v>162</v>
      </c>
      <c r="E45" s="16">
        <v>748</v>
      </c>
      <c r="F45" s="17">
        <v>51</v>
      </c>
      <c r="G45" s="17">
        <v>1</v>
      </c>
      <c r="H45" s="17">
        <v>51</v>
      </c>
      <c r="I45" s="18">
        <v>52</v>
      </c>
      <c r="J45" s="18">
        <v>1</v>
      </c>
      <c r="K45" s="18">
        <v>51</v>
      </c>
      <c r="L45" s="18">
        <v>51</v>
      </c>
      <c r="M45" s="18">
        <v>46</v>
      </c>
      <c r="N45" s="18">
        <v>230</v>
      </c>
      <c r="O45" s="18">
        <v>360</v>
      </c>
      <c r="P45" s="18">
        <v>276</v>
      </c>
      <c r="Q45" s="18"/>
      <c r="R45" s="17"/>
      <c r="S45" s="16">
        <v>4224</v>
      </c>
      <c r="T45" s="19">
        <f>S45/E45</f>
        <v>5.6470588235294121</v>
      </c>
      <c r="U45" s="20" t="s">
        <v>171</v>
      </c>
      <c r="V45" s="20" t="s">
        <v>172</v>
      </c>
      <c r="W45" s="21">
        <v>8</v>
      </c>
      <c r="X45" s="21">
        <v>22</v>
      </c>
      <c r="Y45" s="21">
        <v>2</v>
      </c>
      <c r="Z45" s="21">
        <v>32</v>
      </c>
      <c r="AA45" s="21">
        <v>7.1999999999999993</v>
      </c>
      <c r="AB45" s="21">
        <v>39.200000000000003</v>
      </c>
      <c r="AC45" s="22">
        <v>0</v>
      </c>
      <c r="AD45" s="21">
        <v>12</v>
      </c>
      <c r="AE45" s="23">
        <v>26000</v>
      </c>
      <c r="AF45" s="24">
        <f>AE45/E45</f>
        <v>34.759358288770052</v>
      </c>
      <c r="AG45" s="25">
        <v>0</v>
      </c>
      <c r="AH45" s="25">
        <v>0</v>
      </c>
      <c r="AI45" s="25">
        <v>0</v>
      </c>
      <c r="AJ45" s="26" t="s">
        <v>181</v>
      </c>
      <c r="AK45" s="25">
        <v>32409</v>
      </c>
      <c r="AL45" s="23">
        <v>32409</v>
      </c>
      <c r="AM45" s="23">
        <f>AE45+AL45</f>
        <v>58409</v>
      </c>
      <c r="AN45" s="25">
        <v>14914</v>
      </c>
      <c r="AO45" s="23">
        <f>AM45+AN45</f>
        <v>73323</v>
      </c>
      <c r="AP45" s="25">
        <v>200</v>
      </c>
      <c r="AQ45" s="23">
        <v>520</v>
      </c>
      <c r="AR45" s="25">
        <v>1750</v>
      </c>
      <c r="AS45" s="25">
        <v>2470</v>
      </c>
      <c r="AT45" s="25">
        <v>1400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8">
        <v>5260</v>
      </c>
      <c r="BA45" s="28">
        <v>1661</v>
      </c>
      <c r="BB45" s="28">
        <v>400</v>
      </c>
      <c r="BC45" s="28">
        <v>7321</v>
      </c>
      <c r="BD45" s="29"/>
      <c r="BE45" s="28">
        <v>38177</v>
      </c>
      <c r="BF45" s="28">
        <v>2921</v>
      </c>
      <c r="BG45" s="28">
        <v>41098</v>
      </c>
      <c r="BH45" s="28">
        <v>18089</v>
      </c>
      <c r="BI45" s="28">
        <v>66508</v>
      </c>
      <c r="BJ45" s="30">
        <v>1600</v>
      </c>
      <c r="BK45" s="30">
        <v>0</v>
      </c>
      <c r="BL45" s="32">
        <v>7603</v>
      </c>
      <c r="BM45" s="32">
        <v>4206</v>
      </c>
      <c r="BN45" s="32">
        <v>11809</v>
      </c>
      <c r="BO45" s="32">
        <v>524</v>
      </c>
      <c r="BP45" s="32">
        <v>221</v>
      </c>
      <c r="BQ45" s="32">
        <v>745</v>
      </c>
      <c r="BR45" s="32">
        <v>180</v>
      </c>
      <c r="BS45" s="32">
        <v>33</v>
      </c>
      <c r="BT45" s="32">
        <v>213</v>
      </c>
      <c r="BU45" s="43">
        <v>13158</v>
      </c>
      <c r="BV45" s="32">
        <v>7223</v>
      </c>
      <c r="BW45" s="32">
        <v>12</v>
      </c>
      <c r="BX45" s="32">
        <v>1</v>
      </c>
      <c r="BY45" s="32">
        <v>13</v>
      </c>
      <c r="BZ45" s="32">
        <v>62</v>
      </c>
      <c r="CA45" s="32">
        <v>11871</v>
      </c>
      <c r="CB45" s="32">
        <v>53</v>
      </c>
      <c r="CC45" s="34"/>
      <c r="CD45" s="34"/>
      <c r="CE45" s="34">
        <v>350</v>
      </c>
      <c r="CF45" s="35">
        <f>CE45/E45</f>
        <v>0.46791443850267378</v>
      </c>
      <c r="CG45" s="36">
        <v>715</v>
      </c>
      <c r="CH45" s="35">
        <f>CG45/E45</f>
        <v>0.95588235294117652</v>
      </c>
      <c r="CI45" s="37">
        <v>2000</v>
      </c>
      <c r="CJ45" s="36">
        <v>191</v>
      </c>
      <c r="CK45" s="36">
        <v>1853</v>
      </c>
      <c r="CL45" s="36">
        <v>4</v>
      </c>
      <c r="CM45" s="37">
        <v>2604</v>
      </c>
      <c r="CN45" s="34">
        <v>2153</v>
      </c>
      <c r="CO45" s="36">
        <v>4757</v>
      </c>
      <c r="CP45" s="34">
        <v>125</v>
      </c>
      <c r="CQ45" s="37">
        <v>2766</v>
      </c>
      <c r="CR45" s="36">
        <v>6614</v>
      </c>
      <c r="CS45" s="35">
        <f>CR45/E45</f>
        <v>8.8422459893048124</v>
      </c>
      <c r="CT45" s="35">
        <f>CR45/CG45</f>
        <v>9.2503496503496496</v>
      </c>
      <c r="CU45" s="34">
        <v>70</v>
      </c>
      <c r="CV45" s="34">
        <v>425</v>
      </c>
      <c r="CW45" s="36">
        <v>0</v>
      </c>
      <c r="CX45" s="36">
        <v>0</v>
      </c>
      <c r="CY45" s="36">
        <v>0</v>
      </c>
      <c r="CZ45" s="36">
        <v>5</v>
      </c>
      <c r="DA45" s="36">
        <v>0</v>
      </c>
      <c r="DB45" s="34">
        <v>5</v>
      </c>
      <c r="DC45" s="36">
        <v>8</v>
      </c>
      <c r="DD45" s="36">
        <v>31</v>
      </c>
      <c r="DE45" s="36">
        <v>0</v>
      </c>
      <c r="DF45" s="36">
        <v>0</v>
      </c>
      <c r="DG45" s="36">
        <v>5</v>
      </c>
      <c r="DH45" s="36">
        <v>44</v>
      </c>
      <c r="DI45" s="36">
        <v>0</v>
      </c>
      <c r="DJ45" s="36">
        <v>1</v>
      </c>
      <c r="DK45" s="36">
        <v>0</v>
      </c>
      <c r="DL45" s="36">
        <v>79</v>
      </c>
      <c r="DM45" s="36">
        <v>0</v>
      </c>
      <c r="DN45" s="34">
        <v>80</v>
      </c>
      <c r="DO45" s="36">
        <v>129</v>
      </c>
      <c r="DP45" s="36">
        <v>0</v>
      </c>
      <c r="DQ45" s="36">
        <v>0</v>
      </c>
      <c r="DR45" s="36">
        <v>0</v>
      </c>
      <c r="DS45" s="36">
        <v>59</v>
      </c>
      <c r="DT45" s="36">
        <v>0</v>
      </c>
      <c r="DU45" s="34">
        <v>59</v>
      </c>
      <c r="DV45" s="36">
        <v>120</v>
      </c>
      <c r="DW45" s="36">
        <v>606</v>
      </c>
      <c r="DX45" s="36">
        <v>0</v>
      </c>
      <c r="DY45" s="36">
        <v>0</v>
      </c>
      <c r="DZ45" s="36">
        <v>380</v>
      </c>
      <c r="EA45" s="36">
        <v>1106</v>
      </c>
      <c r="EB45" s="36">
        <v>0</v>
      </c>
      <c r="EC45" s="36">
        <v>15</v>
      </c>
      <c r="ED45" s="36">
        <v>0</v>
      </c>
      <c r="EE45" s="36">
        <v>767</v>
      </c>
      <c r="EF45" s="36">
        <v>0</v>
      </c>
      <c r="EG45" s="34">
        <v>782</v>
      </c>
      <c r="EH45" s="34">
        <v>1947</v>
      </c>
      <c r="EI45" s="38">
        <f>EH45/E45</f>
        <v>2.6029411764705883</v>
      </c>
      <c r="EJ45" s="34">
        <v>13</v>
      </c>
      <c r="EK45" s="34">
        <v>600</v>
      </c>
      <c r="EL45" s="34">
        <v>21</v>
      </c>
      <c r="EM45" s="34">
        <v>734</v>
      </c>
      <c r="EN45" s="36"/>
      <c r="EO45" s="34">
        <v>64</v>
      </c>
      <c r="EP45" s="34">
        <v>0</v>
      </c>
      <c r="EQ45" s="34">
        <v>0</v>
      </c>
      <c r="ER45" s="34">
        <v>3</v>
      </c>
      <c r="ES45" s="36"/>
      <c r="ET45" s="34">
        <v>0</v>
      </c>
      <c r="EU45" s="37">
        <v>1825</v>
      </c>
      <c r="EV45" s="39">
        <v>3445</v>
      </c>
    </row>
    <row r="46" spans="1:152" s="1" customFormat="1" x14ac:dyDescent="0.2">
      <c r="A46" s="1" t="s">
        <v>374</v>
      </c>
      <c r="B46" s="1" t="s">
        <v>375</v>
      </c>
      <c r="C46" s="1" t="s">
        <v>178</v>
      </c>
      <c r="D46" s="15" t="s">
        <v>162</v>
      </c>
      <c r="E46" s="16">
        <v>2231</v>
      </c>
      <c r="F46" s="17">
        <v>28</v>
      </c>
      <c r="G46" s="17">
        <v>24</v>
      </c>
      <c r="H46" s="17">
        <v>28</v>
      </c>
      <c r="I46" s="18">
        <v>52</v>
      </c>
      <c r="J46" s="18">
        <v>24</v>
      </c>
      <c r="K46" s="18">
        <v>28</v>
      </c>
      <c r="L46" s="18">
        <v>28</v>
      </c>
      <c r="M46" s="18">
        <v>283</v>
      </c>
      <c r="N46" s="18">
        <v>192</v>
      </c>
      <c r="O46" s="18">
        <v>165</v>
      </c>
      <c r="P46" s="18">
        <v>475</v>
      </c>
      <c r="Q46" s="17"/>
      <c r="R46" s="17"/>
      <c r="S46" s="16">
        <v>4167</v>
      </c>
      <c r="T46" s="19">
        <f>S46/E46</f>
        <v>1.8677722994173016</v>
      </c>
      <c r="U46" s="20" t="s">
        <v>163</v>
      </c>
      <c r="V46" s="20" t="s">
        <v>164</v>
      </c>
      <c r="W46" s="21">
        <v>14</v>
      </c>
      <c r="X46" s="21">
        <v>12</v>
      </c>
      <c r="Y46" s="21">
        <v>16</v>
      </c>
      <c r="Z46" s="21">
        <v>42</v>
      </c>
      <c r="AA46" s="21">
        <v>5.2</v>
      </c>
      <c r="AB46" s="21">
        <v>47.199999999999996</v>
      </c>
      <c r="AC46" s="22">
        <v>0</v>
      </c>
      <c r="AD46" s="21">
        <v>10</v>
      </c>
      <c r="AE46" s="23">
        <v>28000</v>
      </c>
      <c r="AF46" s="24">
        <f>AE46/E46</f>
        <v>12.550425818018825</v>
      </c>
      <c r="AG46" s="25">
        <v>0</v>
      </c>
      <c r="AH46" s="25">
        <v>0</v>
      </c>
      <c r="AI46" s="25">
        <v>0</v>
      </c>
      <c r="AJ46" s="26" t="s">
        <v>181</v>
      </c>
      <c r="AK46" s="25">
        <v>45909</v>
      </c>
      <c r="AL46" s="23">
        <v>45909</v>
      </c>
      <c r="AM46" s="23">
        <f>AE46+AL46</f>
        <v>73909</v>
      </c>
      <c r="AN46" s="25">
        <v>0</v>
      </c>
      <c r="AO46" s="23">
        <f>AM46+AN46</f>
        <v>73909</v>
      </c>
      <c r="AP46" s="25">
        <v>200</v>
      </c>
      <c r="AQ46" s="23">
        <v>520</v>
      </c>
      <c r="AR46" s="25">
        <v>0</v>
      </c>
      <c r="AS46" s="25">
        <v>720</v>
      </c>
      <c r="AT46" s="25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8">
        <v>2980</v>
      </c>
      <c r="BA46" s="28">
        <v>710</v>
      </c>
      <c r="BB46" s="28">
        <v>1881</v>
      </c>
      <c r="BC46" s="28">
        <v>5571</v>
      </c>
      <c r="BD46" s="29">
        <f>BC46/E46</f>
        <v>2.4970865082922455</v>
      </c>
      <c r="BE46" s="28">
        <v>35715</v>
      </c>
      <c r="BF46" s="28">
        <v>2890</v>
      </c>
      <c r="BG46" s="28">
        <v>38605</v>
      </c>
      <c r="BH46" s="28">
        <v>29871</v>
      </c>
      <c r="BI46" s="28">
        <v>74047</v>
      </c>
      <c r="BJ46" s="30">
        <v>0</v>
      </c>
      <c r="BK46" s="30">
        <v>0</v>
      </c>
      <c r="BL46" s="32">
        <v>6520</v>
      </c>
      <c r="BM46" s="32">
        <v>5701</v>
      </c>
      <c r="BN46" s="32">
        <v>12221</v>
      </c>
      <c r="BO46" s="32">
        <v>895</v>
      </c>
      <c r="BP46" s="32">
        <v>191</v>
      </c>
      <c r="BQ46" s="32">
        <v>1086</v>
      </c>
      <c r="BR46" s="32">
        <v>369</v>
      </c>
      <c r="BS46" s="32">
        <v>126</v>
      </c>
      <c r="BT46" s="32">
        <v>495</v>
      </c>
      <c r="BU46" s="32">
        <v>12598</v>
      </c>
      <c r="BV46" s="32">
        <v>9097</v>
      </c>
      <c r="BW46" s="32">
        <v>35</v>
      </c>
      <c r="BX46" s="32">
        <v>0</v>
      </c>
      <c r="BY46" s="32">
        <v>35</v>
      </c>
      <c r="BZ46" s="32">
        <v>15</v>
      </c>
      <c r="CA46" s="32">
        <v>13817</v>
      </c>
      <c r="CB46" s="32">
        <v>54</v>
      </c>
      <c r="CC46" s="34"/>
      <c r="CD46" s="34"/>
      <c r="CE46" s="37">
        <v>1426</v>
      </c>
      <c r="CF46" s="35">
        <f>CE46/E46</f>
        <v>0.63917525773195871</v>
      </c>
      <c r="CG46" s="36">
        <v>1180</v>
      </c>
      <c r="CH46" s="35">
        <f>CG46/E46</f>
        <v>0.52891080233079335</v>
      </c>
      <c r="CI46" s="34">
        <v>256</v>
      </c>
      <c r="CJ46" s="36">
        <v>444</v>
      </c>
      <c r="CK46" s="36">
        <v>1373</v>
      </c>
      <c r="CL46" s="36">
        <v>5</v>
      </c>
      <c r="CM46" s="37">
        <v>1841</v>
      </c>
      <c r="CN46" s="34">
        <v>1018</v>
      </c>
      <c r="CO46" s="36">
        <v>2859</v>
      </c>
      <c r="CP46" s="34">
        <v>24</v>
      </c>
      <c r="CQ46" s="34">
        <v>404</v>
      </c>
      <c r="CR46" s="36">
        <v>4237</v>
      </c>
      <c r="CS46" s="35">
        <f>CR46/E46</f>
        <v>1.8991483639623488</v>
      </c>
      <c r="CT46" s="35">
        <f>CR46/CG46</f>
        <v>3.590677966101695</v>
      </c>
      <c r="CU46" s="34">
        <v>75</v>
      </c>
      <c r="CV46" s="34">
        <v>71</v>
      </c>
      <c r="CW46" s="34">
        <v>12</v>
      </c>
      <c r="CX46" s="34">
        <v>4</v>
      </c>
      <c r="CY46" s="34">
        <v>0</v>
      </c>
      <c r="CZ46" s="34">
        <v>2</v>
      </c>
      <c r="DA46" s="34">
        <v>2</v>
      </c>
      <c r="DB46" s="34">
        <v>20</v>
      </c>
      <c r="DC46" s="34">
        <v>13</v>
      </c>
      <c r="DD46" s="34">
        <v>0</v>
      </c>
      <c r="DE46" s="34">
        <v>0</v>
      </c>
      <c r="DF46" s="34">
        <v>0</v>
      </c>
      <c r="DG46" s="34">
        <v>2</v>
      </c>
      <c r="DH46" s="34">
        <v>15</v>
      </c>
      <c r="DI46" s="34">
        <v>1</v>
      </c>
      <c r="DJ46" s="34">
        <v>0</v>
      </c>
      <c r="DK46" s="34">
        <v>0</v>
      </c>
      <c r="DL46" s="34">
        <v>0</v>
      </c>
      <c r="DM46" s="34">
        <v>0</v>
      </c>
      <c r="DN46" s="34">
        <v>1</v>
      </c>
      <c r="DO46" s="34">
        <v>36</v>
      </c>
      <c r="DP46" s="34">
        <v>206</v>
      </c>
      <c r="DQ46" s="34">
        <v>60</v>
      </c>
      <c r="DR46" s="36"/>
      <c r="DS46" s="34">
        <v>0</v>
      </c>
      <c r="DT46" s="34">
        <v>0</v>
      </c>
      <c r="DU46" s="34">
        <v>266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6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120</v>
      </c>
      <c r="EG46" s="34">
        <v>120</v>
      </c>
      <c r="EH46" s="34">
        <v>386</v>
      </c>
      <c r="EI46" s="38">
        <f>EH46/E46</f>
        <v>0.17301658449125953</v>
      </c>
      <c r="EJ46" s="34">
        <v>3</v>
      </c>
      <c r="EK46" s="34">
        <v>122</v>
      </c>
      <c r="EL46" s="34">
        <v>11</v>
      </c>
      <c r="EM46" s="34">
        <v>72</v>
      </c>
      <c r="EN46" s="34">
        <v>192</v>
      </c>
      <c r="EO46" s="34">
        <v>8</v>
      </c>
      <c r="EP46" s="34">
        <v>68</v>
      </c>
      <c r="EQ46" s="34">
        <v>0</v>
      </c>
      <c r="ER46" s="34">
        <v>3</v>
      </c>
      <c r="ES46" s="34">
        <v>60</v>
      </c>
      <c r="ET46" s="34">
        <v>222</v>
      </c>
      <c r="EU46" s="37">
        <v>1778</v>
      </c>
      <c r="EV46" s="39">
        <v>2735</v>
      </c>
    </row>
    <row r="47" spans="1:152" s="1" customFormat="1" x14ac:dyDescent="0.2">
      <c r="A47" s="1" t="s">
        <v>380</v>
      </c>
      <c r="B47" s="1" t="s">
        <v>381</v>
      </c>
      <c r="C47" s="1" t="s">
        <v>175</v>
      </c>
      <c r="D47" s="15" t="s">
        <v>162</v>
      </c>
      <c r="E47" s="16">
        <v>5289</v>
      </c>
      <c r="F47" s="17">
        <v>51</v>
      </c>
      <c r="G47" s="17">
        <v>1</v>
      </c>
      <c r="H47" s="17">
        <v>51</v>
      </c>
      <c r="I47" s="18">
        <v>52</v>
      </c>
      <c r="J47" s="18">
        <v>1</v>
      </c>
      <c r="K47" s="18">
        <v>51</v>
      </c>
      <c r="L47" s="18">
        <v>51</v>
      </c>
      <c r="M47" s="16">
        <v>1184</v>
      </c>
      <c r="N47" s="18">
        <v>268</v>
      </c>
      <c r="O47" s="18">
        <v>15</v>
      </c>
      <c r="P47" s="16">
        <v>1452</v>
      </c>
      <c r="Q47" s="18">
        <v>584</v>
      </c>
      <c r="R47" s="18">
        <v>51</v>
      </c>
      <c r="S47" s="16">
        <v>6000</v>
      </c>
      <c r="T47" s="19">
        <f>S47/E47</f>
        <v>1.1344299489506522</v>
      </c>
      <c r="U47" s="20" t="s">
        <v>171</v>
      </c>
      <c r="V47" s="20" t="s">
        <v>172</v>
      </c>
      <c r="W47" s="21">
        <v>0</v>
      </c>
      <c r="X47" s="21">
        <v>54</v>
      </c>
      <c r="Y47" s="21">
        <v>0</v>
      </c>
      <c r="Z47" s="21">
        <v>54</v>
      </c>
      <c r="AA47" s="21">
        <v>20</v>
      </c>
      <c r="AB47" s="21">
        <v>74</v>
      </c>
      <c r="AC47" s="22">
        <v>0</v>
      </c>
      <c r="AD47" s="21">
        <v>35</v>
      </c>
      <c r="AE47" s="23">
        <v>181400</v>
      </c>
      <c r="AF47" s="24">
        <f>AE47/E47</f>
        <v>34.297598789941389</v>
      </c>
      <c r="AG47" s="25">
        <v>0</v>
      </c>
      <c r="AH47" s="25">
        <v>0</v>
      </c>
      <c r="AI47" s="25">
        <v>0</v>
      </c>
      <c r="AJ47" s="26" t="s">
        <v>181</v>
      </c>
      <c r="AK47" s="25">
        <v>24741</v>
      </c>
      <c r="AL47" s="23">
        <v>24741</v>
      </c>
      <c r="AM47" s="23">
        <f>AE47+AL47</f>
        <v>206141</v>
      </c>
      <c r="AN47" s="25">
        <v>0</v>
      </c>
      <c r="AO47" s="23">
        <f>AM47+AN47</f>
        <v>206141</v>
      </c>
      <c r="AP47" s="25">
        <v>400</v>
      </c>
      <c r="AQ47" s="23">
        <v>520</v>
      </c>
      <c r="AR47" s="25">
        <v>1000</v>
      </c>
      <c r="AS47" s="25">
        <v>1920</v>
      </c>
      <c r="AT47" s="25">
        <v>14053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8">
        <v>11908</v>
      </c>
      <c r="BA47" s="28">
        <v>5064</v>
      </c>
      <c r="BB47" s="28">
        <v>2607</v>
      </c>
      <c r="BC47" s="28">
        <v>19579</v>
      </c>
      <c r="BD47" s="29">
        <f>BC47/E47</f>
        <v>3.701833995084137</v>
      </c>
      <c r="BE47" s="28">
        <v>106006</v>
      </c>
      <c r="BF47" s="28">
        <v>8446</v>
      </c>
      <c r="BG47" s="28">
        <v>114452</v>
      </c>
      <c r="BH47" s="28">
        <v>45953</v>
      </c>
      <c r="BI47" s="28">
        <v>179984</v>
      </c>
      <c r="BJ47" s="30">
        <v>1920</v>
      </c>
      <c r="BK47" s="30">
        <v>0</v>
      </c>
      <c r="BL47" s="32">
        <v>20369</v>
      </c>
      <c r="BM47" s="32">
        <v>12330</v>
      </c>
      <c r="BN47" s="32">
        <v>32699</v>
      </c>
      <c r="BO47" s="32">
        <v>4512</v>
      </c>
      <c r="BP47" s="32">
        <v>1070</v>
      </c>
      <c r="BQ47" s="32">
        <v>5582</v>
      </c>
      <c r="BR47" s="32">
        <v>1736</v>
      </c>
      <c r="BS47" s="32">
        <v>270</v>
      </c>
      <c r="BT47" s="32">
        <v>2006</v>
      </c>
      <c r="BU47" s="32">
        <v>14335</v>
      </c>
      <c r="BV47" s="43">
        <v>10598</v>
      </c>
      <c r="BW47" s="32">
        <v>14</v>
      </c>
      <c r="BX47" s="32">
        <v>0</v>
      </c>
      <c r="BY47" s="32">
        <v>14</v>
      </c>
      <c r="BZ47" s="32">
        <v>158</v>
      </c>
      <c r="CA47" s="32">
        <v>40445</v>
      </c>
      <c r="CB47" s="32">
        <v>55</v>
      </c>
      <c r="CC47" s="37">
        <v>2537</v>
      </c>
      <c r="CD47" s="34">
        <v>498</v>
      </c>
      <c r="CE47" s="37">
        <v>3035</v>
      </c>
      <c r="CF47" s="35">
        <f>CE47/E47</f>
        <v>0.5738324825108716</v>
      </c>
      <c r="CG47" s="36">
        <v>10548</v>
      </c>
      <c r="CH47" s="35">
        <f>CG47/E47</f>
        <v>1.9943278502552468</v>
      </c>
      <c r="CI47" s="34">
        <v>500</v>
      </c>
      <c r="CJ47" s="36">
        <v>1084</v>
      </c>
      <c r="CK47" s="36">
        <v>8683</v>
      </c>
      <c r="CL47" s="36">
        <v>343</v>
      </c>
      <c r="CM47" s="37">
        <v>17480</v>
      </c>
      <c r="CN47" s="37">
        <v>11222</v>
      </c>
      <c r="CO47" s="36">
        <v>28702</v>
      </c>
      <c r="CP47" s="34">
        <v>108</v>
      </c>
      <c r="CQ47" s="34">
        <v>936</v>
      </c>
      <c r="CR47" s="36">
        <v>37728</v>
      </c>
      <c r="CS47" s="35">
        <f>CR47/E47</f>
        <v>7.1332955190017016</v>
      </c>
      <c r="CT47" s="35">
        <f>CR47/CG47</f>
        <v>3.5767918088737201</v>
      </c>
      <c r="CU47" s="34">
        <v>837</v>
      </c>
      <c r="CV47" s="34">
        <v>363</v>
      </c>
      <c r="CW47" s="34">
        <v>3</v>
      </c>
      <c r="CX47" s="34">
        <v>0</v>
      </c>
      <c r="CY47" s="34">
        <v>0</v>
      </c>
      <c r="CZ47" s="34">
        <v>9</v>
      </c>
      <c r="DA47" s="34">
        <v>0</v>
      </c>
      <c r="DB47" s="34">
        <v>12</v>
      </c>
      <c r="DC47" s="34">
        <v>0</v>
      </c>
      <c r="DD47" s="34">
        <v>6</v>
      </c>
      <c r="DE47" s="34">
        <v>0</v>
      </c>
      <c r="DF47" s="34">
        <v>1</v>
      </c>
      <c r="DG47" s="34">
        <v>1</v>
      </c>
      <c r="DH47" s="34">
        <v>8</v>
      </c>
      <c r="DI47" s="34">
        <v>2</v>
      </c>
      <c r="DJ47" s="34">
        <v>1</v>
      </c>
      <c r="DK47" s="34">
        <v>0</v>
      </c>
      <c r="DL47" s="34">
        <v>84</v>
      </c>
      <c r="DM47" s="34">
        <v>2</v>
      </c>
      <c r="DN47" s="34">
        <v>89</v>
      </c>
      <c r="DO47" s="34">
        <v>109</v>
      </c>
      <c r="DP47" s="34">
        <v>8</v>
      </c>
      <c r="DQ47" s="34">
        <v>0</v>
      </c>
      <c r="DR47" s="34">
        <v>0</v>
      </c>
      <c r="DS47" s="34">
        <v>0</v>
      </c>
      <c r="DT47" s="34">
        <v>0</v>
      </c>
      <c r="DU47" s="34">
        <v>8</v>
      </c>
      <c r="DV47" s="34">
        <v>0</v>
      </c>
      <c r="DW47" s="34">
        <v>43</v>
      </c>
      <c r="DX47" s="34">
        <v>0</v>
      </c>
      <c r="DY47" s="34">
        <v>0</v>
      </c>
      <c r="DZ47" s="34">
        <v>32</v>
      </c>
      <c r="EA47" s="34">
        <v>75</v>
      </c>
      <c r="EB47" s="34">
        <v>10</v>
      </c>
      <c r="EC47" s="34">
        <v>0</v>
      </c>
      <c r="ED47" s="34">
        <v>0</v>
      </c>
      <c r="EE47" s="34">
        <v>572</v>
      </c>
      <c r="EF47" s="34">
        <v>43</v>
      </c>
      <c r="EG47" s="34">
        <v>625</v>
      </c>
      <c r="EH47" s="34">
        <v>708</v>
      </c>
      <c r="EI47" s="38">
        <f>EH47/E47</f>
        <v>0.13386273397617698</v>
      </c>
      <c r="EJ47" s="34">
        <v>0</v>
      </c>
      <c r="EK47" s="34">
        <v>0</v>
      </c>
      <c r="EL47" s="34">
        <v>11</v>
      </c>
      <c r="EM47" s="34">
        <v>36</v>
      </c>
      <c r="EN47" s="34">
        <v>120</v>
      </c>
      <c r="EO47" s="34">
        <v>6</v>
      </c>
      <c r="EP47" s="34">
        <v>12</v>
      </c>
      <c r="EQ47" s="34">
        <v>8</v>
      </c>
      <c r="ER47" s="34">
        <v>9</v>
      </c>
      <c r="ES47" s="34">
        <v>35</v>
      </c>
      <c r="ET47" s="34">
        <v>533</v>
      </c>
      <c r="EU47" s="37">
        <v>2616</v>
      </c>
      <c r="EV47" s="39">
        <v>14733</v>
      </c>
    </row>
    <row r="48" spans="1:152" s="1" customFormat="1" x14ac:dyDescent="0.2">
      <c r="A48" s="1" t="s">
        <v>394</v>
      </c>
      <c r="B48" s="1" t="s">
        <v>395</v>
      </c>
      <c r="C48" s="1" t="s">
        <v>175</v>
      </c>
      <c r="D48" s="15" t="s">
        <v>162</v>
      </c>
      <c r="E48" s="16">
        <v>2861</v>
      </c>
      <c r="F48" s="17">
        <v>52</v>
      </c>
      <c r="G48" s="17">
        <v>0</v>
      </c>
      <c r="H48" s="17">
        <v>52</v>
      </c>
      <c r="I48" s="18">
        <v>52</v>
      </c>
      <c r="J48" s="18">
        <v>4</v>
      </c>
      <c r="K48" s="18">
        <v>16</v>
      </c>
      <c r="L48" s="18">
        <v>48</v>
      </c>
      <c r="M48" s="18">
        <v>561</v>
      </c>
      <c r="N48" s="18">
        <v>448</v>
      </c>
      <c r="O48" s="18">
        <v>112</v>
      </c>
      <c r="P48" s="16">
        <v>1009</v>
      </c>
      <c r="Q48" s="18">
        <v>84</v>
      </c>
      <c r="R48" s="18">
        <v>84</v>
      </c>
      <c r="S48" s="16">
        <v>1085</v>
      </c>
      <c r="T48" s="19">
        <f>S48/E48</f>
        <v>0.37923802866130724</v>
      </c>
      <c r="U48" s="20" t="s">
        <v>171</v>
      </c>
      <c r="V48" s="20" t="s">
        <v>172</v>
      </c>
      <c r="W48" s="21">
        <v>0</v>
      </c>
      <c r="X48" s="21">
        <v>0</v>
      </c>
      <c r="Y48" s="21">
        <v>55</v>
      </c>
      <c r="Z48" s="21">
        <v>55.199999999999996</v>
      </c>
      <c r="AA48" s="21">
        <v>0</v>
      </c>
      <c r="AB48" s="21">
        <v>55.199999999999996</v>
      </c>
      <c r="AC48" s="22"/>
      <c r="AD48" s="22"/>
      <c r="AE48" s="23">
        <v>77667</v>
      </c>
      <c r="AF48" s="24">
        <f>AE48/E48</f>
        <v>27.146801817546311</v>
      </c>
      <c r="AG48" s="25">
        <v>0</v>
      </c>
      <c r="AH48" s="25">
        <v>0</v>
      </c>
      <c r="AI48" s="25">
        <v>0</v>
      </c>
      <c r="AJ48" s="26" t="s">
        <v>181</v>
      </c>
      <c r="AK48" s="26">
        <v>11762</v>
      </c>
      <c r="AL48" s="23">
        <v>11762</v>
      </c>
      <c r="AM48" s="23">
        <f>AE48+AL48</f>
        <v>89429</v>
      </c>
      <c r="AN48" s="26"/>
      <c r="AO48" s="23">
        <f>AM48+AN48</f>
        <v>89429</v>
      </c>
      <c r="AP48" s="26"/>
      <c r="AQ48" s="23">
        <v>520</v>
      </c>
      <c r="AR48" s="26"/>
      <c r="AS48" s="25">
        <v>0</v>
      </c>
      <c r="AT48" s="25">
        <v>0</v>
      </c>
      <c r="AU48" s="40"/>
      <c r="AV48" s="40"/>
      <c r="AW48" s="40"/>
      <c r="AX48" s="40"/>
      <c r="AY48" s="27">
        <v>0</v>
      </c>
      <c r="AZ48" s="28"/>
      <c r="BA48" s="28"/>
      <c r="BB48" s="28"/>
      <c r="BC48" s="28">
        <v>2378</v>
      </c>
      <c r="BD48" s="29">
        <f>BC48/E48</f>
        <v>0.83117790982174067</v>
      </c>
      <c r="BE48" s="28">
        <v>52932</v>
      </c>
      <c r="BF48" s="28">
        <v>4557</v>
      </c>
      <c r="BG48" s="28">
        <v>57489</v>
      </c>
      <c r="BH48" s="28">
        <v>11173</v>
      </c>
      <c r="BI48" s="28">
        <v>71040</v>
      </c>
      <c r="BJ48" s="30">
        <v>0</v>
      </c>
      <c r="BK48" s="41"/>
      <c r="BL48" s="32">
        <v>4528</v>
      </c>
      <c r="BM48" s="32">
        <v>3275</v>
      </c>
      <c r="BN48" s="32">
        <v>7803</v>
      </c>
      <c r="BO48" s="32">
        <v>416</v>
      </c>
      <c r="BP48" s="32">
        <v>138</v>
      </c>
      <c r="BQ48" s="32">
        <v>554</v>
      </c>
      <c r="BR48" s="32">
        <v>78</v>
      </c>
      <c r="BS48" s="32">
        <v>14</v>
      </c>
      <c r="BT48" s="32">
        <v>92</v>
      </c>
      <c r="BU48" s="32">
        <v>13158</v>
      </c>
      <c r="BV48" s="32">
        <v>10598</v>
      </c>
      <c r="BW48" s="32">
        <v>28</v>
      </c>
      <c r="BX48" s="32">
        <v>7</v>
      </c>
      <c r="BY48" s="32">
        <v>35</v>
      </c>
      <c r="BZ48" s="32"/>
      <c r="CA48" s="32">
        <v>8448</v>
      </c>
      <c r="CB48" s="32">
        <v>52</v>
      </c>
      <c r="CC48" s="37">
        <v>1014</v>
      </c>
      <c r="CD48" s="34">
        <v>89</v>
      </c>
      <c r="CE48" s="37">
        <v>1103</v>
      </c>
      <c r="CF48" s="35">
        <f>CE48/E48</f>
        <v>0.38552953512757776</v>
      </c>
      <c r="CG48" s="36">
        <v>2179</v>
      </c>
      <c r="CH48" s="35">
        <f>CG48/E48</f>
        <v>0.76162181055574973</v>
      </c>
      <c r="CI48" s="37">
        <v>1748</v>
      </c>
      <c r="CJ48" s="36">
        <v>116</v>
      </c>
      <c r="CK48" s="36"/>
      <c r="CL48" s="36"/>
      <c r="CM48" s="34">
        <v>682</v>
      </c>
      <c r="CN48" s="34">
        <v>2030</v>
      </c>
      <c r="CO48" s="36">
        <v>2712</v>
      </c>
      <c r="CP48" s="36"/>
      <c r="CQ48" s="37">
        <v>1085</v>
      </c>
      <c r="CR48" s="36"/>
      <c r="CS48" s="35">
        <f>CR48/E48</f>
        <v>0</v>
      </c>
      <c r="CT48" s="35">
        <f>CR48/CG48</f>
        <v>0</v>
      </c>
      <c r="CU48" s="34">
        <v>608</v>
      </c>
      <c r="CV48" s="34">
        <v>580</v>
      </c>
      <c r="CW48" s="34">
        <v>24</v>
      </c>
      <c r="CX48" s="36"/>
      <c r="CY48" s="36"/>
      <c r="CZ48" s="34">
        <v>33</v>
      </c>
      <c r="DA48" s="36"/>
      <c r="DB48" s="34">
        <v>57</v>
      </c>
      <c r="DC48" s="36"/>
      <c r="DD48" s="36"/>
      <c r="DE48" s="36"/>
      <c r="DF48" s="36"/>
      <c r="DG48" s="34">
        <v>4</v>
      </c>
      <c r="DH48" s="34">
        <v>4</v>
      </c>
      <c r="DI48" s="34">
        <v>21</v>
      </c>
      <c r="DJ48" s="36"/>
      <c r="DK48" s="36"/>
      <c r="DL48" s="36"/>
      <c r="DM48" s="34">
        <v>41</v>
      </c>
      <c r="DN48" s="34">
        <v>62</v>
      </c>
      <c r="DO48" s="34">
        <v>123</v>
      </c>
      <c r="DP48" s="34">
        <v>222</v>
      </c>
      <c r="DQ48" s="36"/>
      <c r="DR48" s="36"/>
      <c r="DS48" s="34">
        <v>209</v>
      </c>
      <c r="DT48" s="36"/>
      <c r="DU48" s="34">
        <v>431</v>
      </c>
      <c r="DV48" s="34">
        <v>120</v>
      </c>
      <c r="DW48" s="36"/>
      <c r="DX48" s="36"/>
      <c r="DY48" s="36"/>
      <c r="DZ48" s="34">
        <v>500</v>
      </c>
      <c r="EA48" s="34">
        <v>620</v>
      </c>
      <c r="EB48" s="34">
        <v>400</v>
      </c>
      <c r="EC48" s="36"/>
      <c r="ED48" s="36"/>
      <c r="EE48" s="36"/>
      <c r="EF48" s="34">
        <v>224</v>
      </c>
      <c r="EG48" s="34">
        <v>624</v>
      </c>
      <c r="EH48" s="34">
        <v>1675</v>
      </c>
      <c r="EI48" s="38">
        <f>EH48/E48</f>
        <v>0.58545962950017472</v>
      </c>
      <c r="EJ48" s="34">
        <v>43</v>
      </c>
      <c r="EK48" s="34">
        <v>260</v>
      </c>
      <c r="EL48" s="34">
        <v>3</v>
      </c>
      <c r="EM48" s="34">
        <v>450</v>
      </c>
      <c r="EN48" s="34">
        <v>8</v>
      </c>
      <c r="EO48" s="34">
        <v>17</v>
      </c>
      <c r="EP48" s="34">
        <v>0</v>
      </c>
      <c r="EQ48" s="34">
        <v>6</v>
      </c>
      <c r="ER48" s="34">
        <v>5</v>
      </c>
      <c r="ES48" s="34">
        <v>7</v>
      </c>
      <c r="ET48" s="34">
        <v>102</v>
      </c>
      <c r="EU48" s="34">
        <v>239</v>
      </c>
      <c r="EV48" s="39">
        <v>8316</v>
      </c>
    </row>
    <row r="49" spans="1:152" s="1" customFormat="1" x14ac:dyDescent="0.2">
      <c r="A49" s="1" t="s">
        <v>396</v>
      </c>
      <c r="B49" s="1" t="s">
        <v>196</v>
      </c>
      <c r="C49" s="1" t="s">
        <v>196</v>
      </c>
      <c r="D49" s="15" t="s">
        <v>162</v>
      </c>
      <c r="E49" s="16">
        <v>21385</v>
      </c>
      <c r="F49" s="17">
        <v>52</v>
      </c>
      <c r="G49" s="17">
        <v>0</v>
      </c>
      <c r="H49" s="17">
        <v>52</v>
      </c>
      <c r="I49" s="18">
        <v>52</v>
      </c>
      <c r="J49" s="18">
        <v>0</v>
      </c>
      <c r="K49" s="18">
        <v>52</v>
      </c>
      <c r="L49" s="18">
        <v>52</v>
      </c>
      <c r="M49" s="16">
        <v>2650</v>
      </c>
      <c r="N49" s="18">
        <v>0</v>
      </c>
      <c r="O49" s="18">
        <v>0</v>
      </c>
      <c r="P49" s="16">
        <v>2650</v>
      </c>
      <c r="Q49" s="17"/>
      <c r="R49" s="17"/>
      <c r="S49" s="16">
        <v>24167</v>
      </c>
      <c r="T49" s="19">
        <f>S49/E49</f>
        <v>1.1300911854103344</v>
      </c>
      <c r="U49" s="20" t="s">
        <v>171</v>
      </c>
      <c r="V49" s="20" t="s">
        <v>172</v>
      </c>
      <c r="W49" s="21">
        <v>165.2</v>
      </c>
      <c r="X49" s="21">
        <v>0</v>
      </c>
      <c r="Y49" s="21">
        <v>0</v>
      </c>
      <c r="Z49" s="21">
        <v>165.2</v>
      </c>
      <c r="AA49" s="21">
        <v>262</v>
      </c>
      <c r="AB49" s="21">
        <v>427.2</v>
      </c>
      <c r="AC49" s="22">
        <v>0</v>
      </c>
      <c r="AD49" s="21">
        <v>5</v>
      </c>
      <c r="AE49" s="23">
        <v>893058</v>
      </c>
      <c r="AF49" s="24">
        <f>AE49/E49</f>
        <v>41.760953939677343</v>
      </c>
      <c r="AG49" s="25">
        <v>45</v>
      </c>
      <c r="AH49" s="25">
        <v>0</v>
      </c>
      <c r="AI49" s="25">
        <v>6795</v>
      </c>
      <c r="AJ49" s="26" t="s">
        <v>181</v>
      </c>
      <c r="AK49" s="25">
        <v>47124</v>
      </c>
      <c r="AL49" s="23">
        <v>53919</v>
      </c>
      <c r="AM49" s="23">
        <f>AE49+AL49</f>
        <v>946977</v>
      </c>
      <c r="AN49" s="25">
        <v>215540</v>
      </c>
      <c r="AO49" s="23">
        <f>AM49+AN49</f>
        <v>1162517</v>
      </c>
      <c r="AP49" s="25">
        <v>200</v>
      </c>
      <c r="AQ49" s="23">
        <v>520</v>
      </c>
      <c r="AR49" s="25">
        <v>3000</v>
      </c>
      <c r="AS49" s="25">
        <v>3720</v>
      </c>
      <c r="AT49" s="25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8">
        <v>64161</v>
      </c>
      <c r="BA49" s="28">
        <v>38944</v>
      </c>
      <c r="BB49" s="28">
        <v>16394</v>
      </c>
      <c r="BC49" s="28">
        <v>119499</v>
      </c>
      <c r="BD49" s="29">
        <f>BC49/E49</f>
        <v>5.5879822305354221</v>
      </c>
      <c r="BE49" s="28">
        <v>628268</v>
      </c>
      <c r="BF49" s="28">
        <v>225851</v>
      </c>
      <c r="BG49" s="28">
        <v>854119</v>
      </c>
      <c r="BH49" s="28">
        <v>159056</v>
      </c>
      <c r="BI49" s="28">
        <v>1132674</v>
      </c>
      <c r="BJ49" s="30">
        <v>5472</v>
      </c>
      <c r="BK49" s="30">
        <v>0</v>
      </c>
      <c r="BL49" s="32">
        <v>52916</v>
      </c>
      <c r="BM49" s="32">
        <v>17086</v>
      </c>
      <c r="BN49" s="32">
        <v>70002</v>
      </c>
      <c r="BO49" s="32">
        <v>4569</v>
      </c>
      <c r="BP49" s="32">
        <v>760</v>
      </c>
      <c r="BQ49" s="32">
        <v>5329</v>
      </c>
      <c r="BR49" s="32">
        <v>2349</v>
      </c>
      <c r="BS49" s="32">
        <v>396</v>
      </c>
      <c r="BT49" s="32">
        <v>2745</v>
      </c>
      <c r="BU49" s="43">
        <v>13978</v>
      </c>
      <c r="BV49" s="32">
        <v>21268</v>
      </c>
      <c r="BW49" s="32">
        <v>86</v>
      </c>
      <c r="BX49" s="32">
        <v>7</v>
      </c>
      <c r="BY49" s="32">
        <v>93</v>
      </c>
      <c r="BZ49" s="32">
        <v>7</v>
      </c>
      <c r="CA49" s="32">
        <v>78083</v>
      </c>
      <c r="CB49" s="32">
        <v>58</v>
      </c>
      <c r="CC49" s="37">
        <v>8861</v>
      </c>
      <c r="CD49" s="37">
        <v>1141</v>
      </c>
      <c r="CE49" s="37">
        <v>10002</v>
      </c>
      <c r="CF49" s="35">
        <f>CE49/E49</f>
        <v>0.46771101239186347</v>
      </c>
      <c r="CG49" s="36"/>
      <c r="CH49" s="35">
        <f>CG49/E49</f>
        <v>0</v>
      </c>
      <c r="CI49" s="36" t="s">
        <v>184</v>
      </c>
      <c r="CJ49" s="36">
        <v>2335</v>
      </c>
      <c r="CK49" s="36">
        <v>21900</v>
      </c>
      <c r="CL49" s="36">
        <v>931</v>
      </c>
      <c r="CM49" s="37">
        <v>60922</v>
      </c>
      <c r="CN49" s="34">
        <v>24631</v>
      </c>
      <c r="CO49" s="36">
        <v>85553</v>
      </c>
      <c r="CP49" s="34">
        <v>5</v>
      </c>
      <c r="CQ49" s="36" t="s">
        <v>184</v>
      </c>
      <c r="CR49" s="36">
        <v>108384</v>
      </c>
      <c r="CS49" s="35">
        <f>CR49/E49</f>
        <v>5.0682253916296469</v>
      </c>
      <c r="CT49" s="35"/>
      <c r="CU49" s="37">
        <v>7138</v>
      </c>
      <c r="CV49" s="37">
        <v>4220</v>
      </c>
      <c r="CW49" s="36">
        <v>0</v>
      </c>
      <c r="CX49" s="36">
        <v>1</v>
      </c>
      <c r="CY49" s="36">
        <v>0</v>
      </c>
      <c r="CZ49" s="36">
        <v>0</v>
      </c>
      <c r="DA49" s="36">
        <v>2</v>
      </c>
      <c r="DB49" s="34">
        <v>3</v>
      </c>
      <c r="DC49" s="36">
        <v>5</v>
      </c>
      <c r="DD49" s="36">
        <v>15</v>
      </c>
      <c r="DE49" s="36">
        <v>5</v>
      </c>
      <c r="DF49" s="36">
        <v>0</v>
      </c>
      <c r="DG49" s="36">
        <v>0</v>
      </c>
      <c r="DH49" s="36">
        <v>25</v>
      </c>
      <c r="DI49" s="36">
        <v>0</v>
      </c>
      <c r="DJ49" s="36">
        <v>2</v>
      </c>
      <c r="DK49" s="36">
        <v>2</v>
      </c>
      <c r="DL49" s="36">
        <v>0</v>
      </c>
      <c r="DM49" s="36">
        <v>0</v>
      </c>
      <c r="DN49" s="34">
        <v>4</v>
      </c>
      <c r="DO49" s="36">
        <v>32</v>
      </c>
      <c r="DP49" s="36">
        <v>0</v>
      </c>
      <c r="DQ49" s="36">
        <v>22</v>
      </c>
      <c r="DR49" s="36">
        <v>0</v>
      </c>
      <c r="DS49" s="36">
        <v>0</v>
      </c>
      <c r="DT49" s="36">
        <v>26</v>
      </c>
      <c r="DU49" s="34">
        <v>48</v>
      </c>
      <c r="DV49" s="36">
        <v>728</v>
      </c>
      <c r="DW49" s="36">
        <v>2200</v>
      </c>
      <c r="DX49" s="36">
        <v>112</v>
      </c>
      <c r="DY49" s="36">
        <v>0</v>
      </c>
      <c r="DZ49" s="36">
        <v>0</v>
      </c>
      <c r="EA49" s="36">
        <v>3040</v>
      </c>
      <c r="EB49" s="36">
        <v>0</v>
      </c>
      <c r="EC49" s="36">
        <v>4</v>
      </c>
      <c r="ED49" s="36">
        <v>40</v>
      </c>
      <c r="EE49" s="36">
        <v>0</v>
      </c>
      <c r="EF49" s="36">
        <v>0</v>
      </c>
      <c r="EG49" s="34">
        <v>44</v>
      </c>
      <c r="EH49" s="34">
        <v>3132</v>
      </c>
      <c r="EI49" s="38">
        <f>EH49/E49</f>
        <v>0.1464577975216273</v>
      </c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9">
        <v>38826</v>
      </c>
    </row>
    <row r="50" spans="1:152" s="1" customFormat="1" x14ac:dyDescent="0.2">
      <c r="A50" s="1" t="s">
        <v>470</v>
      </c>
      <c r="B50" s="1" t="s">
        <v>471</v>
      </c>
      <c r="C50" s="1" t="s">
        <v>314</v>
      </c>
      <c r="D50" s="15" t="s">
        <v>162</v>
      </c>
      <c r="E50" s="16">
        <v>3406</v>
      </c>
      <c r="F50" s="17">
        <v>39</v>
      </c>
      <c r="G50" s="17">
        <v>13</v>
      </c>
      <c r="H50" s="17">
        <v>10</v>
      </c>
      <c r="I50" s="18">
        <v>52</v>
      </c>
      <c r="J50" s="18">
        <v>13</v>
      </c>
      <c r="K50" s="18">
        <v>10</v>
      </c>
      <c r="L50" s="18">
        <v>39</v>
      </c>
      <c r="M50" s="18">
        <v>724</v>
      </c>
      <c r="N50" s="17"/>
      <c r="O50" s="18">
        <v>148</v>
      </c>
      <c r="P50" s="18">
        <v>724</v>
      </c>
      <c r="Q50" s="18"/>
      <c r="R50" s="17"/>
      <c r="S50" s="16">
        <v>3376</v>
      </c>
      <c r="T50" s="19">
        <f>S50/E50</f>
        <v>0.99119201409277746</v>
      </c>
      <c r="U50" s="20" t="s">
        <v>281</v>
      </c>
      <c r="V50" s="20" t="s">
        <v>282</v>
      </c>
      <c r="W50" s="21">
        <v>0</v>
      </c>
      <c r="X50" s="21">
        <v>30</v>
      </c>
      <c r="Y50" s="21">
        <v>0</v>
      </c>
      <c r="Z50" s="21">
        <v>30</v>
      </c>
      <c r="AA50" s="21">
        <v>0</v>
      </c>
      <c r="AB50" s="21">
        <v>30</v>
      </c>
      <c r="AC50" s="22">
        <v>0</v>
      </c>
      <c r="AD50" s="21">
        <v>12.5</v>
      </c>
      <c r="AE50" s="23">
        <v>30000</v>
      </c>
      <c r="AF50" s="24">
        <f>AE50/E50</f>
        <v>8.8079859072225481</v>
      </c>
      <c r="AG50" s="25">
        <v>0</v>
      </c>
      <c r="AH50" s="25">
        <v>0</v>
      </c>
      <c r="AI50" s="25">
        <v>0</v>
      </c>
      <c r="AJ50" s="26" t="s">
        <v>451</v>
      </c>
      <c r="AK50" s="25">
        <v>14290</v>
      </c>
      <c r="AL50" s="23">
        <v>14290</v>
      </c>
      <c r="AM50" s="23">
        <f>AE50+AL50</f>
        <v>44290</v>
      </c>
      <c r="AN50" s="25">
        <v>1975</v>
      </c>
      <c r="AO50" s="23">
        <f>AM50+AN50</f>
        <v>46265</v>
      </c>
      <c r="AP50" s="25">
        <v>200</v>
      </c>
      <c r="AQ50" s="23">
        <v>0</v>
      </c>
      <c r="AR50" s="25">
        <v>10141</v>
      </c>
      <c r="AS50" s="25">
        <v>10341</v>
      </c>
      <c r="AT50" s="25">
        <v>40</v>
      </c>
      <c r="AU50" s="27">
        <v>0</v>
      </c>
      <c r="AV50" s="27">
        <v>0</v>
      </c>
      <c r="AW50" s="27">
        <v>0</v>
      </c>
      <c r="AX50" s="27">
        <v>10716</v>
      </c>
      <c r="AY50" s="27">
        <v>10716</v>
      </c>
      <c r="AZ50" s="28">
        <v>4667</v>
      </c>
      <c r="BA50" s="28">
        <v>465</v>
      </c>
      <c r="BB50" s="28">
        <v>168</v>
      </c>
      <c r="BC50" s="28">
        <v>5300</v>
      </c>
      <c r="BD50" s="29">
        <f>BC50/E50</f>
        <v>1.5560775102759836</v>
      </c>
      <c r="BE50" s="28">
        <v>22809</v>
      </c>
      <c r="BF50" s="28">
        <v>3304</v>
      </c>
      <c r="BG50" s="28">
        <v>26113</v>
      </c>
      <c r="BH50" s="28">
        <v>27082</v>
      </c>
      <c r="BI50" s="28">
        <v>58495</v>
      </c>
      <c r="BJ50" s="30">
        <v>5200</v>
      </c>
      <c r="BK50" s="30">
        <v>6795</v>
      </c>
      <c r="BL50" s="32"/>
      <c r="BM50" s="32"/>
      <c r="BN50" s="32">
        <v>10062</v>
      </c>
      <c r="BO50" s="32"/>
      <c r="BP50" s="32"/>
      <c r="BQ50" s="32">
        <v>312</v>
      </c>
      <c r="BR50" s="32">
        <v>0</v>
      </c>
      <c r="BS50" s="32">
        <v>0</v>
      </c>
      <c r="BT50" s="32">
        <v>0</v>
      </c>
      <c r="BU50" s="32">
        <v>13158</v>
      </c>
      <c r="BV50" s="32">
        <v>10598</v>
      </c>
      <c r="BW50" s="32">
        <v>12</v>
      </c>
      <c r="BX50" s="32">
        <v>0</v>
      </c>
      <c r="BY50" s="32">
        <v>12</v>
      </c>
      <c r="BZ50" s="32">
        <v>44</v>
      </c>
      <c r="CA50" s="32">
        <v>10418</v>
      </c>
      <c r="CB50" s="32">
        <v>52</v>
      </c>
      <c r="CC50" s="34"/>
      <c r="CD50" s="34"/>
      <c r="CE50" s="37">
        <v>1175</v>
      </c>
      <c r="CF50" s="35">
        <f>CE50/E50</f>
        <v>0.34497944803288316</v>
      </c>
      <c r="CG50" s="36">
        <v>1040</v>
      </c>
      <c r="CH50" s="35">
        <f>CG50/E50</f>
        <v>0.30534351145038169</v>
      </c>
      <c r="CI50" s="34">
        <v>151</v>
      </c>
      <c r="CJ50" s="36">
        <v>166</v>
      </c>
      <c r="CK50" s="36">
        <v>194</v>
      </c>
      <c r="CL50" s="36">
        <v>1</v>
      </c>
      <c r="CM50" s="34"/>
      <c r="CN50" s="34"/>
      <c r="CO50" s="36">
        <v>1703</v>
      </c>
      <c r="CP50" s="34"/>
      <c r="CQ50" s="34">
        <v>0</v>
      </c>
      <c r="CR50" s="36">
        <v>1898</v>
      </c>
      <c r="CS50" s="35">
        <f>CR50/E50</f>
        <v>0.5572519083969466</v>
      </c>
      <c r="CT50" s="35">
        <f>CR50/CG50</f>
        <v>1.825</v>
      </c>
      <c r="CU50" s="34">
        <v>57</v>
      </c>
      <c r="CV50" s="34">
        <v>116</v>
      </c>
      <c r="CW50" s="34">
        <v>0</v>
      </c>
      <c r="CX50" s="34">
        <v>0</v>
      </c>
      <c r="CY50" s="34">
        <v>0</v>
      </c>
      <c r="CZ50" s="34">
        <v>1</v>
      </c>
      <c r="DA50" s="34">
        <v>5</v>
      </c>
      <c r="DB50" s="34">
        <v>6</v>
      </c>
      <c r="DC50" s="36"/>
      <c r="DD50" s="36"/>
      <c r="DE50" s="36"/>
      <c r="DF50" s="36"/>
      <c r="DG50" s="36"/>
      <c r="DH50" s="36">
        <v>0</v>
      </c>
      <c r="DI50" s="34">
        <v>1</v>
      </c>
      <c r="DJ50" s="36"/>
      <c r="DK50" s="36"/>
      <c r="DL50" s="34">
        <v>1</v>
      </c>
      <c r="DM50" s="36"/>
      <c r="DN50" s="34">
        <v>2</v>
      </c>
      <c r="DO50" s="34">
        <v>8</v>
      </c>
      <c r="DP50" s="36"/>
      <c r="DQ50" s="36"/>
      <c r="DR50" s="36"/>
      <c r="DS50" s="34">
        <v>29</v>
      </c>
      <c r="DT50" s="34">
        <v>72</v>
      </c>
      <c r="DU50" s="34">
        <v>101</v>
      </c>
      <c r="DV50" s="36"/>
      <c r="DW50" s="36"/>
      <c r="DX50" s="36"/>
      <c r="DY50" s="36"/>
      <c r="DZ50" s="36"/>
      <c r="EA50" s="36">
        <v>0</v>
      </c>
      <c r="EB50" s="34">
        <v>0</v>
      </c>
      <c r="EC50" s="36"/>
      <c r="ED50" s="36"/>
      <c r="EE50" s="34">
        <v>18</v>
      </c>
      <c r="EF50" s="36"/>
      <c r="EG50" s="34">
        <v>18</v>
      </c>
      <c r="EH50" s="34">
        <v>119</v>
      </c>
      <c r="EI50" s="38">
        <f>EH50/E50</f>
        <v>3.4938344098649439E-2</v>
      </c>
      <c r="EJ50" s="34">
        <v>0</v>
      </c>
      <c r="EK50" s="34">
        <v>0</v>
      </c>
      <c r="EL50" s="34">
        <v>24</v>
      </c>
      <c r="EM50" s="34">
        <v>200</v>
      </c>
      <c r="EN50" s="34">
        <v>70</v>
      </c>
      <c r="EO50" s="34">
        <v>4</v>
      </c>
      <c r="EP50" s="34">
        <v>0</v>
      </c>
      <c r="EQ50" s="34">
        <v>0</v>
      </c>
      <c r="ER50" s="34">
        <v>5</v>
      </c>
      <c r="ES50" s="34">
        <v>6</v>
      </c>
      <c r="ET50" s="34">
        <v>34</v>
      </c>
      <c r="EU50" s="34">
        <v>192</v>
      </c>
      <c r="EV50" s="39">
        <v>1394</v>
      </c>
    </row>
    <row r="51" spans="1:152" s="1" customFormat="1" x14ac:dyDescent="0.2">
      <c r="A51" s="1" t="s">
        <v>403</v>
      </c>
      <c r="B51" s="1" t="s">
        <v>404</v>
      </c>
      <c r="C51" s="1" t="s">
        <v>225</v>
      </c>
      <c r="D51" s="15" t="s">
        <v>162</v>
      </c>
      <c r="E51" s="16">
        <v>2194</v>
      </c>
      <c r="F51" s="17">
        <v>52</v>
      </c>
      <c r="G51" s="17">
        <v>0</v>
      </c>
      <c r="H51" s="17">
        <v>52</v>
      </c>
      <c r="I51" s="18">
        <v>52</v>
      </c>
      <c r="J51" s="18">
        <v>0</v>
      </c>
      <c r="K51" s="18">
        <v>52</v>
      </c>
      <c r="L51" s="18">
        <v>52</v>
      </c>
      <c r="M51" s="16">
        <v>1248</v>
      </c>
      <c r="N51" s="18">
        <v>0</v>
      </c>
      <c r="O51" s="18">
        <v>0</v>
      </c>
      <c r="P51" s="16">
        <v>1248</v>
      </c>
      <c r="Q51" s="18"/>
      <c r="R51" s="18"/>
      <c r="S51" s="16">
        <v>3330</v>
      </c>
      <c r="T51" s="19">
        <f>S51/E51</f>
        <v>1.5177757520510484</v>
      </c>
      <c r="U51" s="20" t="s">
        <v>281</v>
      </c>
      <c r="V51" s="20" t="s">
        <v>282</v>
      </c>
      <c r="W51" s="21">
        <v>0</v>
      </c>
      <c r="X51" s="21">
        <v>26</v>
      </c>
      <c r="Y51" s="21">
        <v>0</v>
      </c>
      <c r="Z51" s="21">
        <v>26</v>
      </c>
      <c r="AA51" s="21">
        <v>0</v>
      </c>
      <c r="AB51" s="21">
        <v>26</v>
      </c>
      <c r="AC51" s="22">
        <v>0</v>
      </c>
      <c r="AD51" s="21">
        <v>6</v>
      </c>
      <c r="AE51" s="23">
        <v>11500</v>
      </c>
      <c r="AF51" s="24">
        <f>AE51/E51</f>
        <v>5.2415679124886054</v>
      </c>
      <c r="AG51" s="25">
        <v>0</v>
      </c>
      <c r="AH51" s="25">
        <v>0</v>
      </c>
      <c r="AI51" s="25">
        <v>0</v>
      </c>
      <c r="AJ51" s="26" t="s">
        <v>181</v>
      </c>
      <c r="AK51" s="25">
        <v>51712</v>
      </c>
      <c r="AL51" s="23">
        <v>51712</v>
      </c>
      <c r="AM51" s="23">
        <f>AE51+AL51</f>
        <v>63212</v>
      </c>
      <c r="AN51" s="25">
        <v>30000</v>
      </c>
      <c r="AO51" s="23">
        <f>AM51+AN51</f>
        <v>93212</v>
      </c>
      <c r="AP51" s="25">
        <v>200</v>
      </c>
      <c r="AQ51" s="23">
        <v>3080</v>
      </c>
      <c r="AR51" s="25">
        <v>0</v>
      </c>
      <c r="AS51" s="25">
        <v>3280</v>
      </c>
      <c r="AT51" s="25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8">
        <v>3780</v>
      </c>
      <c r="BA51" s="28">
        <v>0</v>
      </c>
      <c r="BB51" s="28">
        <v>62</v>
      </c>
      <c r="BC51" s="28">
        <v>3842</v>
      </c>
      <c r="BD51" s="29">
        <f>BC51/E51</f>
        <v>1.7511394712853237</v>
      </c>
      <c r="BE51" s="28">
        <v>31950</v>
      </c>
      <c r="BF51" s="28">
        <v>5007</v>
      </c>
      <c r="BG51" s="28">
        <v>36957</v>
      </c>
      <c r="BH51" s="28">
        <v>23012</v>
      </c>
      <c r="BI51" s="28">
        <v>63811</v>
      </c>
      <c r="BJ51" s="30">
        <v>2095</v>
      </c>
      <c r="BK51" s="30">
        <v>6465</v>
      </c>
      <c r="BL51" s="32">
        <v>7281</v>
      </c>
      <c r="BM51" s="32">
        <v>3556</v>
      </c>
      <c r="BN51" s="32">
        <v>10837</v>
      </c>
      <c r="BO51" s="32">
        <v>678</v>
      </c>
      <c r="BP51" s="32">
        <v>142</v>
      </c>
      <c r="BQ51" s="32">
        <v>820</v>
      </c>
      <c r="BR51" s="32">
        <v>296</v>
      </c>
      <c r="BS51" s="32">
        <v>35</v>
      </c>
      <c r="BT51" s="32">
        <v>331</v>
      </c>
      <c r="BU51" s="32">
        <v>13158</v>
      </c>
      <c r="BV51" s="32">
        <v>10598</v>
      </c>
      <c r="BW51" s="32">
        <v>9</v>
      </c>
      <c r="BX51" s="32">
        <v>0</v>
      </c>
      <c r="BY51" s="32">
        <v>9</v>
      </c>
      <c r="BZ51" s="32">
        <v>32</v>
      </c>
      <c r="CA51" s="32">
        <v>12020</v>
      </c>
      <c r="CB51" s="32">
        <v>52</v>
      </c>
      <c r="CC51" s="34"/>
      <c r="CD51" s="34"/>
      <c r="CE51" s="34"/>
      <c r="CF51" s="35"/>
      <c r="CG51" s="36">
        <v>2477</v>
      </c>
      <c r="CH51" s="35">
        <f>CG51/E51</f>
        <v>1.1289881494986327</v>
      </c>
      <c r="CI51" s="34">
        <v>15</v>
      </c>
      <c r="CJ51" s="36">
        <v>243</v>
      </c>
      <c r="CK51" s="36">
        <v>1125</v>
      </c>
      <c r="CL51" s="36"/>
      <c r="CM51" s="34"/>
      <c r="CN51" s="34"/>
      <c r="CO51" s="36">
        <v>2838</v>
      </c>
      <c r="CP51" s="34">
        <v>26</v>
      </c>
      <c r="CQ51" s="34">
        <v>0</v>
      </c>
      <c r="CR51" s="36"/>
      <c r="CS51" s="35"/>
      <c r="CT51" s="35"/>
      <c r="CU51" s="34">
        <v>27</v>
      </c>
      <c r="CV51" s="34">
        <v>66</v>
      </c>
      <c r="CW51" s="34">
        <v>1</v>
      </c>
      <c r="CX51" s="34">
        <v>3</v>
      </c>
      <c r="CY51" s="34">
        <v>0</v>
      </c>
      <c r="CZ51" s="34">
        <v>8</v>
      </c>
      <c r="DA51" s="34">
        <v>0</v>
      </c>
      <c r="DB51" s="34">
        <v>12</v>
      </c>
      <c r="DC51" s="34">
        <v>0</v>
      </c>
      <c r="DD51" s="34">
        <v>0</v>
      </c>
      <c r="DE51" s="34">
        <v>0</v>
      </c>
      <c r="DF51" s="34">
        <v>0</v>
      </c>
      <c r="DG51" s="34">
        <v>1</v>
      </c>
      <c r="DH51" s="34">
        <v>1</v>
      </c>
      <c r="DI51" s="34">
        <v>1</v>
      </c>
      <c r="DJ51" s="34">
        <v>2</v>
      </c>
      <c r="DK51" s="36"/>
      <c r="DL51" s="34">
        <v>1</v>
      </c>
      <c r="DM51" s="36"/>
      <c r="DN51" s="34">
        <v>4</v>
      </c>
      <c r="DO51" s="34">
        <v>17</v>
      </c>
      <c r="DP51" s="34">
        <v>21</v>
      </c>
      <c r="DQ51" s="34">
        <v>8</v>
      </c>
      <c r="DR51" s="34">
        <v>0</v>
      </c>
      <c r="DS51" s="34">
        <v>36</v>
      </c>
      <c r="DT51" s="34">
        <v>0</v>
      </c>
      <c r="DU51" s="34">
        <v>65</v>
      </c>
      <c r="DV51" s="34">
        <v>0</v>
      </c>
      <c r="DW51" s="34">
        <v>0</v>
      </c>
      <c r="DX51" s="34">
        <v>0</v>
      </c>
      <c r="DY51" s="34">
        <v>0</v>
      </c>
      <c r="DZ51" s="34">
        <v>49</v>
      </c>
      <c r="EA51" s="34">
        <v>49</v>
      </c>
      <c r="EB51" s="34">
        <v>26</v>
      </c>
      <c r="EC51" s="34">
        <v>47</v>
      </c>
      <c r="ED51" s="34">
        <v>0</v>
      </c>
      <c r="EE51" s="34">
        <v>10</v>
      </c>
      <c r="EF51" s="34">
        <v>0</v>
      </c>
      <c r="EG51" s="34">
        <v>83</v>
      </c>
      <c r="EH51" s="34">
        <v>197</v>
      </c>
      <c r="EI51" s="38">
        <f>EH51/E51</f>
        <v>8.9790337283500457E-2</v>
      </c>
      <c r="EJ51" s="34">
        <v>3</v>
      </c>
      <c r="EK51" s="34">
        <v>52</v>
      </c>
      <c r="EL51" s="34">
        <v>5</v>
      </c>
      <c r="EM51" s="34">
        <v>120</v>
      </c>
      <c r="EN51" s="34">
        <v>6</v>
      </c>
      <c r="EO51" s="34">
        <v>2</v>
      </c>
      <c r="EP51" s="34">
        <v>5</v>
      </c>
      <c r="EQ51" s="34">
        <v>0</v>
      </c>
      <c r="ER51" s="34">
        <v>3</v>
      </c>
      <c r="ES51" s="34">
        <v>22</v>
      </c>
      <c r="ET51" s="34">
        <v>208</v>
      </c>
      <c r="EU51" s="34">
        <v>300</v>
      </c>
      <c r="EV51" s="39">
        <v>1620</v>
      </c>
    </row>
    <row r="52" spans="1:152" s="1" customFormat="1" x14ac:dyDescent="0.2">
      <c r="A52" s="1" t="s">
        <v>474</v>
      </c>
      <c r="B52" s="1" t="s">
        <v>475</v>
      </c>
      <c r="C52" s="1" t="s">
        <v>193</v>
      </c>
      <c r="D52" s="15" t="s">
        <v>162</v>
      </c>
      <c r="E52" s="16">
        <v>13240</v>
      </c>
      <c r="F52" s="17">
        <v>52</v>
      </c>
      <c r="G52" s="17">
        <v>0</v>
      </c>
      <c r="H52" s="17">
        <v>52</v>
      </c>
      <c r="I52" s="18">
        <v>52</v>
      </c>
      <c r="J52" s="18">
        <v>0</v>
      </c>
      <c r="K52" s="18">
        <v>52</v>
      </c>
      <c r="L52" s="18">
        <v>52</v>
      </c>
      <c r="M52" s="18">
        <v>180</v>
      </c>
      <c r="N52" s="16">
        <v>2160</v>
      </c>
      <c r="O52" s="18">
        <v>0</v>
      </c>
      <c r="P52" s="16">
        <v>2340</v>
      </c>
      <c r="Q52" s="18"/>
      <c r="R52" s="18"/>
      <c r="S52" s="16">
        <v>15477</v>
      </c>
      <c r="T52" s="19">
        <f>S52/E52</f>
        <v>1.1689577039274925</v>
      </c>
      <c r="U52" s="20" t="s">
        <v>171</v>
      </c>
      <c r="V52" s="20" t="s">
        <v>172</v>
      </c>
      <c r="W52" s="21">
        <v>35.200000000000003</v>
      </c>
      <c r="X52" s="21">
        <v>35</v>
      </c>
      <c r="Y52" s="21">
        <v>105</v>
      </c>
      <c r="Z52" s="21">
        <v>175.2</v>
      </c>
      <c r="AA52" s="21">
        <v>7.1999999999999993</v>
      </c>
      <c r="AB52" s="21">
        <v>182.39999999999998</v>
      </c>
      <c r="AC52" s="22">
        <v>0</v>
      </c>
      <c r="AD52" s="21">
        <v>85</v>
      </c>
      <c r="AE52" s="23">
        <v>402034</v>
      </c>
      <c r="AF52" s="24">
        <f>AE52/E52</f>
        <v>30.365105740181267</v>
      </c>
      <c r="AG52" s="25">
        <v>20</v>
      </c>
      <c r="AH52" s="25">
        <v>20</v>
      </c>
      <c r="AI52" s="25">
        <v>2800</v>
      </c>
      <c r="AJ52" s="26" t="s">
        <v>451</v>
      </c>
      <c r="AK52" s="25">
        <v>21425</v>
      </c>
      <c r="AL52" s="23">
        <v>24225</v>
      </c>
      <c r="AM52" s="23">
        <f>AE52+AL52</f>
        <v>426259</v>
      </c>
      <c r="AN52" s="25">
        <v>0</v>
      </c>
      <c r="AO52" s="23">
        <f>AM52+AN52</f>
        <v>426259</v>
      </c>
      <c r="AP52" s="25">
        <v>0</v>
      </c>
      <c r="AQ52" s="23">
        <v>520</v>
      </c>
      <c r="AR52" s="25">
        <v>0</v>
      </c>
      <c r="AS52" s="25">
        <v>520</v>
      </c>
      <c r="AT52" s="25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8">
        <v>20630</v>
      </c>
      <c r="BA52" s="28">
        <v>9970</v>
      </c>
      <c r="BB52" s="28">
        <v>1000</v>
      </c>
      <c r="BC52" s="28">
        <v>31600</v>
      </c>
      <c r="BD52" s="29">
        <f>BC52/E52</f>
        <v>2.3867069486404833</v>
      </c>
      <c r="BE52" s="28">
        <v>271609</v>
      </c>
      <c r="BF52" s="28">
        <v>45000</v>
      </c>
      <c r="BG52" s="28">
        <v>316609</v>
      </c>
      <c r="BH52" s="28">
        <v>78050</v>
      </c>
      <c r="BI52" s="28">
        <v>426259</v>
      </c>
      <c r="BJ52" s="30">
        <v>0</v>
      </c>
      <c r="BK52" s="30">
        <v>0</v>
      </c>
      <c r="BL52" s="32">
        <v>19296</v>
      </c>
      <c r="BM52" s="32">
        <v>10849</v>
      </c>
      <c r="BN52" s="32">
        <v>30145</v>
      </c>
      <c r="BO52" s="32">
        <v>2025</v>
      </c>
      <c r="BP52" s="32">
        <v>391</v>
      </c>
      <c r="BQ52" s="32">
        <v>2416</v>
      </c>
      <c r="BR52" s="32">
        <v>824</v>
      </c>
      <c r="BS52" s="32">
        <v>194</v>
      </c>
      <c r="BT52" s="32">
        <v>1018</v>
      </c>
      <c r="BU52" s="32">
        <v>13158</v>
      </c>
      <c r="BV52" s="32">
        <v>10598</v>
      </c>
      <c r="BW52" s="32">
        <v>0</v>
      </c>
      <c r="BX52" s="32">
        <v>0</v>
      </c>
      <c r="BY52" s="32">
        <v>0</v>
      </c>
      <c r="BZ52" s="32">
        <v>75</v>
      </c>
      <c r="CA52" s="32">
        <v>33654</v>
      </c>
      <c r="CB52" s="32">
        <v>54</v>
      </c>
      <c r="CC52" s="37">
        <v>3494</v>
      </c>
      <c r="CD52" s="34">
        <v>809</v>
      </c>
      <c r="CE52" s="37">
        <v>4303</v>
      </c>
      <c r="CF52" s="35">
        <f>CE52/E52</f>
        <v>0.32500000000000001</v>
      </c>
      <c r="CG52" s="36">
        <v>5286</v>
      </c>
      <c r="CH52" s="35">
        <f>CG52/E52</f>
        <v>0.39924471299093656</v>
      </c>
      <c r="CI52" s="37">
        <v>4204</v>
      </c>
      <c r="CJ52" s="36"/>
      <c r="CK52" s="36">
        <v>8960</v>
      </c>
      <c r="CL52" s="36">
        <v>6177</v>
      </c>
      <c r="CM52" s="34"/>
      <c r="CN52" s="34"/>
      <c r="CO52" s="36">
        <v>31987</v>
      </c>
      <c r="CP52" s="34">
        <v>428</v>
      </c>
      <c r="CQ52" s="37">
        <v>5096</v>
      </c>
      <c r="CR52" s="36">
        <v>47124</v>
      </c>
      <c r="CS52" s="35">
        <f>CR52/E52</f>
        <v>3.5592145015105738</v>
      </c>
      <c r="CT52" s="35">
        <f>CR52/CG52</f>
        <v>8.9148694665153236</v>
      </c>
      <c r="CU52" s="34">
        <v>698</v>
      </c>
      <c r="CV52" s="37">
        <v>1243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8</v>
      </c>
      <c r="DH52" s="34">
        <v>8</v>
      </c>
      <c r="DI52" s="34">
        <v>0</v>
      </c>
      <c r="DJ52" s="34">
        <v>0</v>
      </c>
      <c r="DK52" s="34">
        <v>0</v>
      </c>
      <c r="DL52" s="34">
        <v>0</v>
      </c>
      <c r="DM52" s="34">
        <v>5</v>
      </c>
      <c r="DN52" s="34">
        <v>5</v>
      </c>
      <c r="DO52" s="34">
        <v>13</v>
      </c>
      <c r="DP52" s="36"/>
      <c r="DQ52" s="36"/>
      <c r="DR52" s="36"/>
      <c r="DS52" s="36"/>
      <c r="DT52" s="36"/>
      <c r="DU52" s="34">
        <v>0</v>
      </c>
      <c r="DV52" s="36"/>
      <c r="DW52" s="36"/>
      <c r="DX52" s="36"/>
      <c r="DY52" s="36"/>
      <c r="DZ52" s="36"/>
      <c r="EA52" s="36">
        <v>0</v>
      </c>
      <c r="EB52" s="36"/>
      <c r="EC52" s="36"/>
      <c r="ED52" s="36"/>
      <c r="EE52" s="36"/>
      <c r="EF52" s="34">
        <v>34</v>
      </c>
      <c r="EG52" s="34">
        <v>34</v>
      </c>
      <c r="EH52" s="34">
        <v>34</v>
      </c>
      <c r="EI52" s="38">
        <f>EH52/E52</f>
        <v>2.5679758308157102E-3</v>
      </c>
      <c r="EJ52" s="34">
        <v>0</v>
      </c>
      <c r="EK52" s="34">
        <v>0</v>
      </c>
      <c r="EL52" s="34">
        <v>31</v>
      </c>
      <c r="EM52" s="34">
        <v>992</v>
      </c>
      <c r="EN52" s="34">
        <v>0</v>
      </c>
      <c r="EO52" s="34">
        <v>209</v>
      </c>
      <c r="EP52" s="34">
        <v>0</v>
      </c>
      <c r="EQ52" s="34">
        <v>0</v>
      </c>
      <c r="ER52" s="34">
        <v>3</v>
      </c>
      <c r="ES52" s="34">
        <v>52</v>
      </c>
      <c r="ET52" s="37">
        <v>1238</v>
      </c>
      <c r="EU52" s="37">
        <v>1872</v>
      </c>
      <c r="EV52" s="39">
        <v>6713</v>
      </c>
    </row>
    <row r="53" spans="1:152" s="1" customFormat="1" x14ac:dyDescent="0.2">
      <c r="A53" s="1" t="s">
        <v>176</v>
      </c>
      <c r="B53" s="1" t="s">
        <v>177</v>
      </c>
      <c r="C53" s="1" t="s">
        <v>178</v>
      </c>
      <c r="D53" s="15" t="s">
        <v>162</v>
      </c>
      <c r="E53" s="16">
        <v>7162</v>
      </c>
      <c r="F53" s="17">
        <v>41</v>
      </c>
      <c r="G53" s="17">
        <v>11</v>
      </c>
      <c r="H53" s="17">
        <v>41</v>
      </c>
      <c r="I53" s="18">
        <v>52</v>
      </c>
      <c r="J53" s="18">
        <v>11</v>
      </c>
      <c r="K53" s="18">
        <v>41</v>
      </c>
      <c r="L53" s="18">
        <v>41</v>
      </c>
      <c r="M53" s="16">
        <v>1422</v>
      </c>
      <c r="N53" s="18">
        <v>0</v>
      </c>
      <c r="O53" s="18">
        <v>176</v>
      </c>
      <c r="P53" s="16">
        <v>1422</v>
      </c>
      <c r="Q53" s="18"/>
      <c r="R53" s="18"/>
      <c r="S53" s="16">
        <v>22146</v>
      </c>
      <c r="T53" s="19">
        <f>S53/E53</f>
        <v>3.0921530298799218</v>
      </c>
      <c r="U53" s="20" t="s">
        <v>163</v>
      </c>
      <c r="V53" s="20" t="s">
        <v>164</v>
      </c>
      <c r="W53" s="21">
        <v>100</v>
      </c>
      <c r="X53" s="21">
        <v>0</v>
      </c>
      <c r="Y53" s="21">
        <v>80</v>
      </c>
      <c r="Z53" s="21">
        <v>180</v>
      </c>
      <c r="AA53" s="21">
        <v>70</v>
      </c>
      <c r="AB53" s="21">
        <v>250</v>
      </c>
      <c r="AC53" s="21">
        <v>14</v>
      </c>
      <c r="AD53" s="21">
        <v>10</v>
      </c>
      <c r="AE53" s="23">
        <v>115000</v>
      </c>
      <c r="AF53" s="24">
        <f>AE53/E53</f>
        <v>16.056967327562134</v>
      </c>
      <c r="AG53" s="25">
        <v>15</v>
      </c>
      <c r="AH53" s="25">
        <v>15</v>
      </c>
      <c r="AI53" s="25">
        <v>2085</v>
      </c>
      <c r="AJ53" s="26" t="s">
        <v>165</v>
      </c>
      <c r="AK53" s="25">
        <v>296322</v>
      </c>
      <c r="AL53" s="23">
        <v>298407</v>
      </c>
      <c r="AM53" s="23">
        <f>AE53+AL53</f>
        <v>413407</v>
      </c>
      <c r="AN53" s="25">
        <v>66882</v>
      </c>
      <c r="AO53" s="23">
        <f>AM53+AN53</f>
        <v>480289</v>
      </c>
      <c r="AP53" s="25">
        <v>66287</v>
      </c>
      <c r="AQ53" s="23">
        <v>683</v>
      </c>
      <c r="AR53" s="25">
        <v>1000</v>
      </c>
      <c r="AS53" s="25">
        <v>67970</v>
      </c>
      <c r="AT53" s="25">
        <v>136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8">
        <v>16131</v>
      </c>
      <c r="BA53" s="28">
        <v>2750</v>
      </c>
      <c r="BB53" s="28">
        <v>2077</v>
      </c>
      <c r="BC53" s="28">
        <v>20958</v>
      </c>
      <c r="BD53" s="29">
        <f>BC53/E53</f>
        <v>2.9262775760960626</v>
      </c>
      <c r="BE53" s="28">
        <v>279568</v>
      </c>
      <c r="BF53" s="28">
        <v>63623</v>
      </c>
      <c r="BG53" s="28">
        <v>343191</v>
      </c>
      <c r="BH53" s="28">
        <v>210841</v>
      </c>
      <c r="BI53" s="28">
        <v>574990</v>
      </c>
      <c r="BJ53" s="30">
        <v>0</v>
      </c>
      <c r="BK53" s="30">
        <v>0</v>
      </c>
      <c r="BL53" s="32">
        <v>21576</v>
      </c>
      <c r="BM53" s="32">
        <v>8119</v>
      </c>
      <c r="BN53" s="32">
        <v>29695</v>
      </c>
      <c r="BO53" s="32">
        <v>1675</v>
      </c>
      <c r="BP53" s="32">
        <v>364</v>
      </c>
      <c r="BQ53" s="32">
        <v>2039</v>
      </c>
      <c r="BR53" s="32">
        <v>945</v>
      </c>
      <c r="BS53" s="32">
        <v>213</v>
      </c>
      <c r="BT53" s="32">
        <v>1158</v>
      </c>
      <c r="BU53" s="32">
        <v>12598</v>
      </c>
      <c r="BV53" s="32">
        <v>9097</v>
      </c>
      <c r="BW53" s="32">
        <v>30</v>
      </c>
      <c r="BX53" s="32">
        <v>3</v>
      </c>
      <c r="BY53" s="32">
        <v>33</v>
      </c>
      <c r="BZ53" s="32">
        <v>1</v>
      </c>
      <c r="CA53" s="32">
        <v>32893</v>
      </c>
      <c r="CB53" s="32">
        <v>52</v>
      </c>
      <c r="CC53" s="37">
        <v>3188</v>
      </c>
      <c r="CD53" s="34">
        <v>737</v>
      </c>
      <c r="CE53" s="37">
        <v>3925</v>
      </c>
      <c r="CF53" s="35">
        <f>CE53/E53</f>
        <v>0.54803127617983804</v>
      </c>
      <c r="CG53" s="36">
        <v>22498</v>
      </c>
      <c r="CH53" s="35">
        <f>CG53/E53</f>
        <v>3.1413013124825468</v>
      </c>
      <c r="CI53" s="34">
        <v>0</v>
      </c>
      <c r="CJ53" s="36">
        <v>1927</v>
      </c>
      <c r="CK53" s="36">
        <v>4015</v>
      </c>
      <c r="CL53" s="36">
        <v>214</v>
      </c>
      <c r="CM53" s="37">
        <v>20650</v>
      </c>
      <c r="CN53" s="34">
        <v>16649</v>
      </c>
      <c r="CO53" s="36">
        <v>37299</v>
      </c>
      <c r="CP53" s="34">
        <v>7</v>
      </c>
      <c r="CQ53" s="37">
        <v>1612</v>
      </c>
      <c r="CR53" s="36">
        <v>41528</v>
      </c>
      <c r="CS53" s="35">
        <f>CR53/E53</f>
        <v>5.7983803406869585</v>
      </c>
      <c r="CT53" s="35">
        <f>CR53/CG53</f>
        <v>1.845852964707974</v>
      </c>
      <c r="CU53" s="34">
        <v>271</v>
      </c>
      <c r="CV53" s="34">
        <v>467</v>
      </c>
      <c r="CW53" s="34">
        <v>32</v>
      </c>
      <c r="CX53" s="34">
        <v>15</v>
      </c>
      <c r="CY53" s="34">
        <v>3</v>
      </c>
      <c r="CZ53" s="34">
        <v>11</v>
      </c>
      <c r="DA53" s="34">
        <v>0</v>
      </c>
      <c r="DB53" s="34">
        <v>61</v>
      </c>
      <c r="DC53" s="34">
        <v>6</v>
      </c>
      <c r="DD53" s="34">
        <v>2</v>
      </c>
      <c r="DE53" s="34">
        <v>0</v>
      </c>
      <c r="DF53" s="34">
        <v>1</v>
      </c>
      <c r="DG53" s="34">
        <v>0</v>
      </c>
      <c r="DH53" s="34">
        <v>9</v>
      </c>
      <c r="DI53" s="34">
        <v>0</v>
      </c>
      <c r="DJ53" s="34">
        <v>0</v>
      </c>
      <c r="DK53" s="34">
        <v>0</v>
      </c>
      <c r="DL53" s="34">
        <v>9</v>
      </c>
      <c r="DM53" s="34">
        <v>0</v>
      </c>
      <c r="DN53" s="34">
        <v>9</v>
      </c>
      <c r="DO53" s="34">
        <v>79</v>
      </c>
      <c r="DP53" s="34">
        <v>353</v>
      </c>
      <c r="DQ53" s="34">
        <v>255</v>
      </c>
      <c r="DR53" s="34">
        <v>22</v>
      </c>
      <c r="DS53" s="34">
        <v>250</v>
      </c>
      <c r="DT53" s="34">
        <v>0</v>
      </c>
      <c r="DU53" s="34">
        <v>880</v>
      </c>
      <c r="DV53" s="34">
        <v>62</v>
      </c>
      <c r="DW53" s="34">
        <v>105</v>
      </c>
      <c r="DX53" s="34">
        <v>0</v>
      </c>
      <c r="DY53" s="34">
        <v>40</v>
      </c>
      <c r="DZ53" s="34">
        <v>0</v>
      </c>
      <c r="EA53" s="34">
        <v>207</v>
      </c>
      <c r="EB53" s="34">
        <v>0</v>
      </c>
      <c r="EC53" s="34">
        <v>0</v>
      </c>
      <c r="ED53" s="34">
        <v>0</v>
      </c>
      <c r="EE53" s="34">
        <v>380</v>
      </c>
      <c r="EF53" s="34">
        <v>0</v>
      </c>
      <c r="EG53" s="34">
        <v>380</v>
      </c>
      <c r="EH53" s="34">
        <v>1467</v>
      </c>
      <c r="EI53" s="38">
        <f>EH53/E53</f>
        <v>0.20483105277855349</v>
      </c>
      <c r="EJ53" s="34">
        <v>29</v>
      </c>
      <c r="EK53" s="34">
        <v>675</v>
      </c>
      <c r="EL53" s="34">
        <v>4</v>
      </c>
      <c r="EM53" s="34">
        <v>85</v>
      </c>
      <c r="EN53" s="34">
        <v>0</v>
      </c>
      <c r="EO53" s="34">
        <v>0</v>
      </c>
      <c r="EP53" s="34">
        <v>48</v>
      </c>
      <c r="EQ53" s="34">
        <v>0</v>
      </c>
      <c r="ER53" s="34">
        <v>14</v>
      </c>
      <c r="ES53" s="34">
        <v>44</v>
      </c>
      <c r="ET53" s="37">
        <v>1692</v>
      </c>
      <c r="EU53" s="37">
        <v>23144</v>
      </c>
      <c r="EV53" s="39">
        <v>21000</v>
      </c>
    </row>
    <row r="54" spans="1:152" s="1" customFormat="1" x14ac:dyDescent="0.2">
      <c r="A54" s="1" t="s">
        <v>411</v>
      </c>
      <c r="B54" s="1" t="s">
        <v>412</v>
      </c>
      <c r="C54" s="1" t="s">
        <v>199</v>
      </c>
      <c r="D54" s="15" t="s">
        <v>162</v>
      </c>
      <c r="E54" s="16">
        <v>1077</v>
      </c>
      <c r="F54" s="17">
        <v>36</v>
      </c>
      <c r="G54" s="17">
        <v>16</v>
      </c>
      <c r="H54" s="17">
        <v>33</v>
      </c>
      <c r="I54" s="18">
        <v>52</v>
      </c>
      <c r="J54" s="18">
        <v>16</v>
      </c>
      <c r="K54" s="18">
        <v>33</v>
      </c>
      <c r="L54" s="18">
        <v>36</v>
      </c>
      <c r="M54" s="18">
        <v>20</v>
      </c>
      <c r="N54" s="17"/>
      <c r="O54" s="17"/>
      <c r="P54" s="18">
        <v>20</v>
      </c>
      <c r="Q54" s="17"/>
      <c r="R54" s="18"/>
      <c r="S54" s="16">
        <v>2720</v>
      </c>
      <c r="T54" s="19">
        <f>S54/E54</f>
        <v>2.5255338904363973</v>
      </c>
      <c r="U54" s="20" t="s">
        <v>163</v>
      </c>
      <c r="V54" s="20" t="s">
        <v>164</v>
      </c>
      <c r="W54" s="21">
        <v>0</v>
      </c>
      <c r="X54" s="21">
        <v>25</v>
      </c>
      <c r="Y54" s="21">
        <v>0</v>
      </c>
      <c r="Z54" s="21">
        <v>25.2</v>
      </c>
      <c r="AA54" s="21">
        <v>2</v>
      </c>
      <c r="AB54" s="21">
        <v>27.200000000000003</v>
      </c>
      <c r="AC54" s="22">
        <v>0</v>
      </c>
      <c r="AD54" s="21">
        <v>10</v>
      </c>
      <c r="AE54" s="23">
        <v>18000</v>
      </c>
      <c r="AF54" s="24">
        <f>AE54/E54</f>
        <v>16.713091922005571</v>
      </c>
      <c r="AG54" s="25">
        <v>0</v>
      </c>
      <c r="AH54" s="25">
        <v>0</v>
      </c>
      <c r="AI54" s="25">
        <v>0</v>
      </c>
      <c r="AJ54" s="26" t="s">
        <v>181</v>
      </c>
      <c r="AK54" s="25">
        <v>11617</v>
      </c>
      <c r="AL54" s="23">
        <v>11617</v>
      </c>
      <c r="AM54" s="23">
        <f>AE54+AL54</f>
        <v>29617</v>
      </c>
      <c r="AN54" s="25">
        <v>11808</v>
      </c>
      <c r="AO54" s="23">
        <f>AM54+AN54</f>
        <v>41425</v>
      </c>
      <c r="AP54" s="25">
        <v>0</v>
      </c>
      <c r="AQ54" s="23">
        <v>0</v>
      </c>
      <c r="AR54" s="25">
        <v>0</v>
      </c>
      <c r="AS54" s="25">
        <v>0</v>
      </c>
      <c r="AT54" s="25">
        <v>50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8">
        <v>5929</v>
      </c>
      <c r="BA54" s="28">
        <v>226</v>
      </c>
      <c r="BB54" s="28">
        <v>66</v>
      </c>
      <c r="BC54" s="28">
        <v>6221</v>
      </c>
      <c r="BD54" s="29">
        <f>BC54/E54</f>
        <v>5.7762302692664811</v>
      </c>
      <c r="BE54" s="28">
        <v>16460</v>
      </c>
      <c r="BF54" s="28">
        <v>1571</v>
      </c>
      <c r="BG54" s="28">
        <v>18031</v>
      </c>
      <c r="BH54" s="28">
        <v>21936</v>
      </c>
      <c r="BI54" s="28">
        <v>46188</v>
      </c>
      <c r="BJ54" s="30">
        <v>0</v>
      </c>
      <c r="BK54" s="30">
        <v>0</v>
      </c>
      <c r="BL54" s="32">
        <v>7302</v>
      </c>
      <c r="BM54" s="32">
        <v>2375</v>
      </c>
      <c r="BN54" s="32">
        <v>9677</v>
      </c>
      <c r="BO54" s="32"/>
      <c r="BP54" s="32"/>
      <c r="BQ54" s="32">
        <v>488</v>
      </c>
      <c r="BR54" s="32"/>
      <c r="BS54" s="32"/>
      <c r="BT54" s="32"/>
      <c r="BU54" s="43">
        <v>12598</v>
      </c>
      <c r="BV54" s="32">
        <v>9097</v>
      </c>
      <c r="BW54" s="32">
        <v>0</v>
      </c>
      <c r="BX54" s="32">
        <v>0</v>
      </c>
      <c r="BY54" s="32">
        <v>18</v>
      </c>
      <c r="BZ54" s="32">
        <v>58</v>
      </c>
      <c r="CA54" s="32"/>
      <c r="CB54" s="32">
        <v>52</v>
      </c>
      <c r="CC54" s="34"/>
      <c r="CD54" s="34"/>
      <c r="CE54" s="34">
        <v>454</v>
      </c>
      <c r="CF54" s="35">
        <f>CE54/E54</f>
        <v>0.42154131847725163</v>
      </c>
      <c r="CG54" s="36">
        <v>2800</v>
      </c>
      <c r="CH54" s="35">
        <f>CG54/E54</f>
        <v>2.5998142989786444</v>
      </c>
      <c r="CI54" s="34">
        <v>47</v>
      </c>
      <c r="CJ54" s="36">
        <v>108</v>
      </c>
      <c r="CK54" s="36">
        <v>654</v>
      </c>
      <c r="CL54" s="36">
        <v>702</v>
      </c>
      <c r="CM54" s="34"/>
      <c r="CN54" s="34"/>
      <c r="CO54" s="36">
        <v>2798</v>
      </c>
      <c r="CP54" s="34">
        <v>50</v>
      </c>
      <c r="CQ54" s="34">
        <v>77</v>
      </c>
      <c r="CR54" s="36">
        <v>4154</v>
      </c>
      <c r="CS54" s="35">
        <f>CR54/E54</f>
        <v>3.8570102135561743</v>
      </c>
      <c r="CT54" s="35">
        <f>CR54/CG54</f>
        <v>1.4835714285714285</v>
      </c>
      <c r="CU54" s="34">
        <v>57</v>
      </c>
      <c r="CV54" s="34">
        <v>78</v>
      </c>
      <c r="CW54" s="34">
        <v>0</v>
      </c>
      <c r="CX54" s="34">
        <v>0</v>
      </c>
      <c r="CY54" s="34">
        <v>0</v>
      </c>
      <c r="CZ54" s="34">
        <v>0</v>
      </c>
      <c r="DA54" s="34">
        <v>5</v>
      </c>
      <c r="DB54" s="34">
        <v>5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6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1</v>
      </c>
      <c r="DN54" s="34">
        <v>1</v>
      </c>
      <c r="DO54" s="34">
        <v>6</v>
      </c>
      <c r="DP54" s="34">
        <v>0</v>
      </c>
      <c r="DQ54" s="34">
        <v>0</v>
      </c>
      <c r="DR54" s="34">
        <v>0</v>
      </c>
      <c r="DS54" s="34">
        <v>0</v>
      </c>
      <c r="DT54" s="34">
        <v>400</v>
      </c>
      <c r="DU54" s="34">
        <v>400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6">
        <v>0</v>
      </c>
      <c r="EB54" s="34">
        <v>0</v>
      </c>
      <c r="EC54" s="34">
        <v>0</v>
      </c>
      <c r="ED54" s="34">
        <v>0</v>
      </c>
      <c r="EE54" s="34">
        <v>0</v>
      </c>
      <c r="EF54" s="34">
        <v>0</v>
      </c>
      <c r="EG54" s="34">
        <v>0</v>
      </c>
      <c r="EH54" s="34">
        <v>400</v>
      </c>
      <c r="EI54" s="38">
        <f>EH54/E54</f>
        <v>0.37140204271123489</v>
      </c>
      <c r="EJ54" s="34">
        <v>0</v>
      </c>
      <c r="EK54" s="34">
        <v>0</v>
      </c>
      <c r="EL54" s="34">
        <v>5</v>
      </c>
      <c r="EM54" s="34">
        <v>325</v>
      </c>
      <c r="EN54" s="34">
        <v>4</v>
      </c>
      <c r="EO54" s="34">
        <v>100</v>
      </c>
      <c r="EP54" s="34">
        <v>0</v>
      </c>
      <c r="EQ54" s="34">
        <v>0</v>
      </c>
      <c r="ER54" s="34">
        <v>4</v>
      </c>
      <c r="ES54" s="34">
        <v>12</v>
      </c>
      <c r="ET54" s="34">
        <v>0</v>
      </c>
      <c r="EU54" s="34">
        <v>180</v>
      </c>
      <c r="EV54" s="44"/>
    </row>
    <row r="55" spans="1:152" s="1" customFormat="1" x14ac:dyDescent="0.2">
      <c r="A55" s="1" t="s">
        <v>478</v>
      </c>
      <c r="B55" s="1" t="s">
        <v>479</v>
      </c>
      <c r="C55" s="1" t="s">
        <v>196</v>
      </c>
      <c r="D55" s="45" t="s">
        <v>162</v>
      </c>
      <c r="E55" s="16">
        <v>2224</v>
      </c>
      <c r="F55" s="17">
        <v>48</v>
      </c>
      <c r="G55" s="17">
        <v>4</v>
      </c>
      <c r="H55" s="17">
        <v>48</v>
      </c>
      <c r="I55" s="18">
        <v>52</v>
      </c>
      <c r="J55" s="18">
        <v>4</v>
      </c>
      <c r="K55" s="18">
        <v>48</v>
      </c>
      <c r="L55" s="18">
        <v>48</v>
      </c>
      <c r="M55" s="16">
        <v>1512</v>
      </c>
      <c r="N55" s="18">
        <v>0</v>
      </c>
      <c r="O55" s="18">
        <v>126</v>
      </c>
      <c r="P55" s="16">
        <v>1512</v>
      </c>
      <c r="Q55" s="17"/>
      <c r="R55" s="17"/>
      <c r="S55" s="16">
        <v>3000</v>
      </c>
      <c r="T55" s="19">
        <f>S55/E55</f>
        <v>1.3489208633093526</v>
      </c>
      <c r="U55" s="20" t="s">
        <v>281</v>
      </c>
      <c r="V55" s="20" t="s">
        <v>282</v>
      </c>
      <c r="W55" s="21">
        <v>0</v>
      </c>
      <c r="X55" s="21">
        <v>0</v>
      </c>
      <c r="Y55" s="21">
        <v>31.5</v>
      </c>
      <c r="Z55" s="21">
        <v>31.6</v>
      </c>
      <c r="AA55" s="21">
        <v>0</v>
      </c>
      <c r="AB55" s="21">
        <v>31.6</v>
      </c>
      <c r="AC55" s="22">
        <v>0</v>
      </c>
      <c r="AD55" s="21">
        <v>3</v>
      </c>
      <c r="AE55" s="23">
        <v>50000</v>
      </c>
      <c r="AF55" s="24">
        <f>AE55/E55</f>
        <v>22.482014388489208</v>
      </c>
      <c r="AG55" s="25">
        <v>0</v>
      </c>
      <c r="AH55" s="25">
        <v>0</v>
      </c>
      <c r="AI55" s="25">
        <v>0</v>
      </c>
      <c r="AJ55" s="26" t="s">
        <v>451</v>
      </c>
      <c r="AK55" s="25">
        <v>13096</v>
      </c>
      <c r="AL55" s="23">
        <v>13096</v>
      </c>
      <c r="AM55" s="23">
        <f>AE55+AL55</f>
        <v>63096</v>
      </c>
      <c r="AN55" s="25">
        <v>0</v>
      </c>
      <c r="AO55" s="23">
        <f>AM55+AN55</f>
        <v>63096</v>
      </c>
      <c r="AP55" s="25">
        <v>0</v>
      </c>
      <c r="AQ55" s="23">
        <v>538</v>
      </c>
      <c r="AR55" s="25">
        <v>0</v>
      </c>
      <c r="AS55" s="25">
        <v>538</v>
      </c>
      <c r="AT55" s="25">
        <v>0</v>
      </c>
      <c r="AU55" s="27">
        <v>0</v>
      </c>
      <c r="AV55" s="27">
        <v>0</v>
      </c>
      <c r="AW55" s="27">
        <v>3446</v>
      </c>
      <c r="AX55" s="27">
        <v>0</v>
      </c>
      <c r="AY55" s="27">
        <v>3446</v>
      </c>
      <c r="AZ55" s="28"/>
      <c r="BA55" s="28"/>
      <c r="BB55" s="28"/>
      <c r="BC55" s="28">
        <v>7864</v>
      </c>
      <c r="BD55" s="29">
        <f>BC55/E55</f>
        <v>3.535971223021583</v>
      </c>
      <c r="BE55" s="28"/>
      <c r="BF55" s="28"/>
      <c r="BG55" s="28">
        <v>44714</v>
      </c>
      <c r="BH55" s="28"/>
      <c r="BI55" s="28"/>
      <c r="BJ55" s="30">
        <v>0</v>
      </c>
      <c r="BK55" s="41"/>
      <c r="BL55" s="32"/>
      <c r="BM55" s="32"/>
      <c r="BN55" s="32">
        <v>10499</v>
      </c>
      <c r="BO55" s="32"/>
      <c r="BP55" s="32"/>
      <c r="BQ55" s="32">
        <v>3659</v>
      </c>
      <c r="BR55" s="32">
        <v>46</v>
      </c>
      <c r="BS55" s="32">
        <v>3</v>
      </c>
      <c r="BT55" s="32">
        <v>49</v>
      </c>
      <c r="BU55" s="32">
        <v>13158</v>
      </c>
      <c r="BV55" s="32">
        <v>10741</v>
      </c>
      <c r="BW55" s="32">
        <v>20</v>
      </c>
      <c r="BX55" s="32">
        <v>2</v>
      </c>
      <c r="BY55" s="32">
        <v>22</v>
      </c>
      <c r="BZ55" s="32">
        <v>8</v>
      </c>
      <c r="CA55" s="32">
        <v>14215</v>
      </c>
      <c r="CB55" s="32">
        <v>52</v>
      </c>
      <c r="CC55" s="34">
        <v>725</v>
      </c>
      <c r="CD55" s="34">
        <v>242</v>
      </c>
      <c r="CE55" s="34">
        <v>967</v>
      </c>
      <c r="CF55" s="35">
        <f>CE55/E55</f>
        <v>0.43480215827338131</v>
      </c>
      <c r="CG55" s="36">
        <v>1585</v>
      </c>
      <c r="CH55" s="35">
        <f>CG55/E55</f>
        <v>0.71267985611510787</v>
      </c>
      <c r="CI55" s="34">
        <v>925</v>
      </c>
      <c r="CJ55" s="36">
        <v>132</v>
      </c>
      <c r="CK55" s="36">
        <v>75</v>
      </c>
      <c r="CL55" s="36">
        <v>3</v>
      </c>
      <c r="CM55" s="36"/>
      <c r="CN55" s="36"/>
      <c r="CO55" s="36">
        <v>5382</v>
      </c>
      <c r="CP55" s="34">
        <v>8</v>
      </c>
      <c r="CQ55" s="34">
        <v>65</v>
      </c>
      <c r="CR55" s="36">
        <v>5460</v>
      </c>
      <c r="CS55" s="35">
        <f>CR55/E55</f>
        <v>2.4550359712230216</v>
      </c>
      <c r="CT55" s="35">
        <f>CR55/CG55</f>
        <v>3.4447949526813879</v>
      </c>
      <c r="CU55" s="37">
        <v>1226</v>
      </c>
      <c r="CV55" s="34">
        <v>837</v>
      </c>
      <c r="CW55" s="34">
        <v>38</v>
      </c>
      <c r="CX55" s="34">
        <v>0</v>
      </c>
      <c r="CY55" s="34">
        <v>0</v>
      </c>
      <c r="CZ55" s="34">
        <v>0</v>
      </c>
      <c r="DA55" s="34">
        <v>0</v>
      </c>
      <c r="DB55" s="34">
        <v>38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6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38</v>
      </c>
      <c r="DP55" s="34">
        <v>152</v>
      </c>
      <c r="DQ55" s="34">
        <v>0</v>
      </c>
      <c r="DR55" s="34">
        <v>0</v>
      </c>
      <c r="DS55" s="34">
        <v>0</v>
      </c>
      <c r="DT55" s="34">
        <v>0</v>
      </c>
      <c r="DU55" s="34">
        <v>152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6">
        <v>0</v>
      </c>
      <c r="EB55" s="34">
        <v>0</v>
      </c>
      <c r="EC55" s="34">
        <v>0</v>
      </c>
      <c r="ED55" s="34">
        <v>0</v>
      </c>
      <c r="EE55" s="34">
        <v>0</v>
      </c>
      <c r="EF55" s="34">
        <v>0</v>
      </c>
      <c r="EG55" s="34">
        <v>0</v>
      </c>
      <c r="EH55" s="34">
        <v>152</v>
      </c>
      <c r="EI55" s="38">
        <f>EH55/E55</f>
        <v>6.83453237410072E-2</v>
      </c>
      <c r="EJ55" s="34">
        <v>96</v>
      </c>
      <c r="EK55" s="34">
        <v>0</v>
      </c>
      <c r="EL55" s="34">
        <v>8</v>
      </c>
      <c r="EM55" s="34">
        <v>96</v>
      </c>
      <c r="EN55" s="34">
        <v>6</v>
      </c>
      <c r="EO55" s="34">
        <v>0</v>
      </c>
      <c r="EP55" s="34">
        <v>0</v>
      </c>
      <c r="EQ55" s="34">
        <v>0</v>
      </c>
      <c r="ER55" s="34">
        <v>2</v>
      </c>
      <c r="ES55" s="34">
        <v>5</v>
      </c>
      <c r="ET55" s="34">
        <v>16</v>
      </c>
      <c r="EU55" s="34"/>
      <c r="EV55" s="44"/>
    </row>
    <row r="56" spans="1:152" s="1" customFormat="1" x14ac:dyDescent="0.2">
      <c r="A56" s="1" t="s">
        <v>431</v>
      </c>
      <c r="B56" s="1" t="s">
        <v>432</v>
      </c>
      <c r="C56" s="1" t="s">
        <v>225</v>
      </c>
      <c r="D56" s="15" t="s">
        <v>162</v>
      </c>
      <c r="E56" s="16">
        <v>2992</v>
      </c>
      <c r="F56" s="17">
        <v>52</v>
      </c>
      <c r="G56" s="17">
        <v>0</v>
      </c>
      <c r="H56" s="17">
        <v>52</v>
      </c>
      <c r="I56" s="18">
        <v>52</v>
      </c>
      <c r="J56" s="18">
        <v>0</v>
      </c>
      <c r="K56" s="18">
        <v>52</v>
      </c>
      <c r="L56" s="18">
        <v>52</v>
      </c>
      <c r="M56" s="18">
        <v>572</v>
      </c>
      <c r="N56" s="18">
        <v>0</v>
      </c>
      <c r="O56" s="18">
        <v>0</v>
      </c>
      <c r="P56" s="18">
        <v>572</v>
      </c>
      <c r="Q56" s="17"/>
      <c r="R56" s="17"/>
      <c r="S56" s="16">
        <v>1224</v>
      </c>
      <c r="T56" s="19">
        <f>S56/E56</f>
        <v>0.40909090909090912</v>
      </c>
      <c r="U56" s="20" t="s">
        <v>171</v>
      </c>
      <c r="V56" s="20" t="s">
        <v>172</v>
      </c>
      <c r="W56" s="21">
        <v>0</v>
      </c>
      <c r="X56" s="21">
        <v>0</v>
      </c>
      <c r="Y56" s="21">
        <v>15</v>
      </c>
      <c r="Z56" s="21">
        <v>15.2</v>
      </c>
      <c r="AA56" s="21">
        <v>0</v>
      </c>
      <c r="AB56" s="21">
        <v>15.2</v>
      </c>
      <c r="AC56" s="22">
        <v>0</v>
      </c>
      <c r="AD56" s="21">
        <v>16</v>
      </c>
      <c r="AE56" s="23">
        <v>15400</v>
      </c>
      <c r="AF56" s="24">
        <f>AE56/E56</f>
        <v>5.1470588235294121</v>
      </c>
      <c r="AG56" s="25">
        <v>0</v>
      </c>
      <c r="AH56" s="25">
        <v>0</v>
      </c>
      <c r="AI56" s="25">
        <v>0</v>
      </c>
      <c r="AJ56" s="26" t="s">
        <v>181</v>
      </c>
      <c r="AK56" s="26"/>
      <c r="AL56" s="23">
        <v>21405</v>
      </c>
      <c r="AM56" s="23">
        <f>AE56+AL56</f>
        <v>36805</v>
      </c>
      <c r="AN56" s="26"/>
      <c r="AO56" s="23">
        <f>AM56+AN56</f>
        <v>36805</v>
      </c>
      <c r="AP56" s="26"/>
      <c r="AQ56" s="23">
        <v>520</v>
      </c>
      <c r="AR56" s="26"/>
      <c r="AS56" s="25">
        <v>0</v>
      </c>
      <c r="AT56" s="25">
        <v>1550</v>
      </c>
      <c r="AU56" s="40"/>
      <c r="AV56" s="40"/>
      <c r="AW56" s="40"/>
      <c r="AX56" s="40"/>
      <c r="AY56" s="27">
        <v>0</v>
      </c>
      <c r="AZ56" s="28"/>
      <c r="BA56" s="28"/>
      <c r="BB56" s="28"/>
      <c r="BC56" s="28">
        <v>3948</v>
      </c>
      <c r="BD56" s="29">
        <f>BC56/E56</f>
        <v>1.3195187165775402</v>
      </c>
      <c r="BE56" s="28">
        <v>12855</v>
      </c>
      <c r="BF56" s="28">
        <v>999</v>
      </c>
      <c r="BG56" s="28">
        <v>13854</v>
      </c>
      <c r="BH56" s="28">
        <v>12395</v>
      </c>
      <c r="BI56" s="28">
        <v>30197</v>
      </c>
      <c r="BJ56" s="30">
        <v>0</v>
      </c>
      <c r="BK56" s="41"/>
      <c r="BL56" s="32">
        <v>2450</v>
      </c>
      <c r="BM56" s="32">
        <v>4300</v>
      </c>
      <c r="BN56" s="32">
        <v>6750</v>
      </c>
      <c r="BO56" s="32">
        <v>365</v>
      </c>
      <c r="BP56" s="32">
        <v>200</v>
      </c>
      <c r="BQ56" s="32">
        <v>565</v>
      </c>
      <c r="BR56" s="32">
        <v>165</v>
      </c>
      <c r="BS56" s="32">
        <v>24</v>
      </c>
      <c r="BT56" s="32">
        <v>189</v>
      </c>
      <c r="BU56" s="32">
        <v>820</v>
      </c>
      <c r="BV56" s="32">
        <v>10670</v>
      </c>
      <c r="BW56" s="32">
        <v>5</v>
      </c>
      <c r="BX56" s="32">
        <v>0</v>
      </c>
      <c r="BY56" s="32">
        <v>5</v>
      </c>
      <c r="BZ56" s="32">
        <v>19</v>
      </c>
      <c r="CA56" s="32">
        <v>7523</v>
      </c>
      <c r="CB56" s="32">
        <v>52</v>
      </c>
      <c r="CC56" s="34"/>
      <c r="CD56" s="34"/>
      <c r="CE56" s="34"/>
      <c r="CF56" s="35"/>
      <c r="CG56" s="36">
        <v>1367</v>
      </c>
      <c r="CH56" s="35">
        <f>CG56/E56</f>
        <v>0.45688502673796794</v>
      </c>
      <c r="CI56" s="34">
        <v>124</v>
      </c>
      <c r="CJ56" s="36">
        <v>52</v>
      </c>
      <c r="CK56" s="36">
        <v>22</v>
      </c>
      <c r="CL56" s="36">
        <v>1</v>
      </c>
      <c r="CM56" s="34">
        <v>381</v>
      </c>
      <c r="CN56" s="34">
        <v>612</v>
      </c>
      <c r="CO56" s="36">
        <v>993</v>
      </c>
      <c r="CP56" s="34">
        <v>23</v>
      </c>
      <c r="CQ56" s="34">
        <v>104</v>
      </c>
      <c r="CR56" s="36">
        <v>1016</v>
      </c>
      <c r="CS56" s="35">
        <f>CR56/E56</f>
        <v>0.33957219251336901</v>
      </c>
      <c r="CT56" s="35">
        <f>CR56/CG56</f>
        <v>0.74323335771762988</v>
      </c>
      <c r="CU56" s="34">
        <v>1</v>
      </c>
      <c r="CV56" s="34">
        <v>157</v>
      </c>
      <c r="CW56" s="34">
        <v>5</v>
      </c>
      <c r="CX56" s="34">
        <v>13</v>
      </c>
      <c r="CY56" s="34">
        <v>13</v>
      </c>
      <c r="CZ56" s="34">
        <v>7</v>
      </c>
      <c r="DA56" s="34">
        <v>4</v>
      </c>
      <c r="DB56" s="34">
        <v>42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6">
        <v>0</v>
      </c>
      <c r="DI56" s="34">
        <v>0</v>
      </c>
      <c r="DJ56" s="34">
        <v>0</v>
      </c>
      <c r="DK56" s="34">
        <v>0</v>
      </c>
      <c r="DL56" s="34">
        <v>11</v>
      </c>
      <c r="DM56" s="34">
        <v>0</v>
      </c>
      <c r="DN56" s="34">
        <v>11</v>
      </c>
      <c r="DO56" s="34">
        <v>53</v>
      </c>
      <c r="DP56" s="36"/>
      <c r="DQ56" s="36"/>
      <c r="DR56" s="36"/>
      <c r="DS56" s="36"/>
      <c r="DT56" s="36"/>
      <c r="DU56" s="34">
        <v>0</v>
      </c>
      <c r="DV56" s="36"/>
      <c r="DW56" s="36"/>
      <c r="DX56" s="36"/>
      <c r="DY56" s="36"/>
      <c r="DZ56" s="36"/>
      <c r="EA56" s="36">
        <v>0</v>
      </c>
      <c r="EB56" s="36"/>
      <c r="EC56" s="36"/>
      <c r="ED56" s="36"/>
      <c r="EE56" s="36"/>
      <c r="EF56" s="36"/>
      <c r="EG56" s="34">
        <v>0</v>
      </c>
      <c r="EH56" s="34">
        <v>0</v>
      </c>
      <c r="EI56" s="38">
        <f>EH56/E56</f>
        <v>0</v>
      </c>
      <c r="EJ56" s="34">
        <v>0</v>
      </c>
      <c r="EK56" s="34">
        <v>0</v>
      </c>
      <c r="EL56" s="34">
        <v>0</v>
      </c>
      <c r="EM56" s="34">
        <v>0</v>
      </c>
      <c r="EN56" s="34">
        <v>6</v>
      </c>
      <c r="EO56" s="34">
        <v>5</v>
      </c>
      <c r="EP56" s="34">
        <v>0</v>
      </c>
      <c r="EQ56" s="34">
        <v>0</v>
      </c>
      <c r="ER56" s="34">
        <v>2</v>
      </c>
      <c r="ES56" s="34">
        <v>6</v>
      </c>
      <c r="ET56" s="34">
        <v>316</v>
      </c>
      <c r="EU56" s="34">
        <v>250</v>
      </c>
      <c r="EV56" s="42"/>
    </row>
    <row r="57" spans="1:152" s="1" customFormat="1" x14ac:dyDescent="0.2">
      <c r="A57" s="1" t="s">
        <v>439</v>
      </c>
      <c r="B57" s="1" t="s">
        <v>175</v>
      </c>
      <c r="C57" s="1" t="s">
        <v>175</v>
      </c>
      <c r="D57" s="15" t="s">
        <v>162</v>
      </c>
      <c r="E57" s="16">
        <v>3354</v>
      </c>
      <c r="F57" s="17"/>
      <c r="G57" s="17"/>
      <c r="H57" s="17"/>
      <c r="I57" s="18">
        <v>52</v>
      </c>
      <c r="J57" s="18">
        <v>25</v>
      </c>
      <c r="K57" s="18">
        <v>11</v>
      </c>
      <c r="L57" s="18">
        <v>27</v>
      </c>
      <c r="M57" s="18">
        <v>720</v>
      </c>
      <c r="N57" s="18">
        <v>341</v>
      </c>
      <c r="O57" s="18">
        <v>775</v>
      </c>
      <c r="P57" s="16">
        <v>1061</v>
      </c>
      <c r="Q57" s="17"/>
      <c r="R57" s="17"/>
      <c r="S57" s="16">
        <v>3600</v>
      </c>
      <c r="T57" s="19">
        <f>S57/E57</f>
        <v>1.0733452593917709</v>
      </c>
      <c r="U57" s="20" t="s">
        <v>163</v>
      </c>
      <c r="V57" s="20" t="s">
        <v>164</v>
      </c>
      <c r="W57" s="21">
        <v>32</v>
      </c>
      <c r="X57" s="21">
        <v>32</v>
      </c>
      <c r="Y57" s="21">
        <v>11</v>
      </c>
      <c r="Z57" s="21">
        <v>75.199999999999989</v>
      </c>
      <c r="AA57" s="21">
        <v>3.2</v>
      </c>
      <c r="AB57" s="21">
        <v>78.400000000000006</v>
      </c>
      <c r="AC57" s="22">
        <v>0</v>
      </c>
      <c r="AD57" s="21">
        <v>755</v>
      </c>
      <c r="AE57" s="23">
        <v>88068</v>
      </c>
      <c r="AF57" s="24">
        <f>AE57/E57</f>
        <v>26.257602862254025</v>
      </c>
      <c r="AG57" s="25">
        <v>15</v>
      </c>
      <c r="AH57" s="25">
        <v>25</v>
      </c>
      <c r="AI57" s="25">
        <v>195</v>
      </c>
      <c r="AJ57" s="26" t="s">
        <v>181</v>
      </c>
      <c r="AK57" s="25">
        <v>18315</v>
      </c>
      <c r="AL57" s="23">
        <v>18510</v>
      </c>
      <c r="AM57" s="23">
        <f>AE57+AL57</f>
        <v>106578</v>
      </c>
      <c r="AN57" s="25">
        <v>7472</v>
      </c>
      <c r="AO57" s="23">
        <f>AM57+AN57</f>
        <v>114050</v>
      </c>
      <c r="AP57" s="25">
        <v>200</v>
      </c>
      <c r="AQ57" s="23">
        <v>471</v>
      </c>
      <c r="AR57" s="25">
        <v>5000</v>
      </c>
      <c r="AS57" s="25">
        <v>5671</v>
      </c>
      <c r="AT57" s="25">
        <v>0</v>
      </c>
      <c r="AU57" s="27">
        <v>10000</v>
      </c>
      <c r="AV57" s="27">
        <v>0</v>
      </c>
      <c r="AW57" s="27">
        <v>0</v>
      </c>
      <c r="AX57" s="27">
        <v>20000</v>
      </c>
      <c r="AY57" s="27">
        <v>30000</v>
      </c>
      <c r="AZ57" s="28">
        <v>7505</v>
      </c>
      <c r="BA57" s="28">
        <v>671</v>
      </c>
      <c r="BB57" s="28">
        <v>45</v>
      </c>
      <c r="BC57" s="28">
        <v>8221</v>
      </c>
      <c r="BD57" s="29">
        <f>BC57/E57</f>
        <v>2.451103160405486</v>
      </c>
      <c r="BE57" s="28">
        <v>75511</v>
      </c>
      <c r="BF57" s="28">
        <v>3400</v>
      </c>
      <c r="BG57" s="28">
        <v>78911</v>
      </c>
      <c r="BH57" s="28">
        <v>33432</v>
      </c>
      <c r="BI57" s="28">
        <v>120564</v>
      </c>
      <c r="BJ57" s="30">
        <v>5771</v>
      </c>
      <c r="BK57" s="30">
        <v>0</v>
      </c>
      <c r="BL57" s="32">
        <v>10792</v>
      </c>
      <c r="BM57" s="32">
        <v>6101</v>
      </c>
      <c r="BN57" s="32">
        <v>16893</v>
      </c>
      <c r="BO57" s="32">
        <v>1525</v>
      </c>
      <c r="BP57" s="32">
        <v>208</v>
      </c>
      <c r="BQ57" s="32">
        <v>1733</v>
      </c>
      <c r="BR57" s="32">
        <v>208</v>
      </c>
      <c r="BS57" s="32">
        <v>54</v>
      </c>
      <c r="BT57" s="32">
        <v>262</v>
      </c>
      <c r="BU57" s="43">
        <v>13158</v>
      </c>
      <c r="BV57" s="32">
        <v>11491</v>
      </c>
      <c r="BW57" s="32">
        <v>7</v>
      </c>
      <c r="BX57" s="32">
        <v>1</v>
      </c>
      <c r="BY57" s="32">
        <v>8</v>
      </c>
      <c r="BZ57" s="32">
        <v>128</v>
      </c>
      <c r="CA57" s="32">
        <v>19016</v>
      </c>
      <c r="CB57" s="32">
        <v>52</v>
      </c>
      <c r="CC57" s="37">
        <v>1286</v>
      </c>
      <c r="CD57" s="34">
        <v>473</v>
      </c>
      <c r="CE57" s="37">
        <v>1759</v>
      </c>
      <c r="CF57" s="35">
        <f>CE57/E57</f>
        <v>0.52444841979725698</v>
      </c>
      <c r="CG57" s="36">
        <v>4479</v>
      </c>
      <c r="CH57" s="35">
        <f>CG57/E57</f>
        <v>1.3354203935599285</v>
      </c>
      <c r="CI57" s="34">
        <v>522</v>
      </c>
      <c r="CJ57" s="36">
        <v>659</v>
      </c>
      <c r="CK57" s="36">
        <v>2632</v>
      </c>
      <c r="CL57" s="36">
        <v>167</v>
      </c>
      <c r="CM57" s="37">
        <v>5590</v>
      </c>
      <c r="CN57" s="34">
        <v>3619</v>
      </c>
      <c r="CO57" s="36">
        <v>9209</v>
      </c>
      <c r="CP57" s="34">
        <v>0</v>
      </c>
      <c r="CQ57" s="37">
        <v>2799</v>
      </c>
      <c r="CR57" s="36">
        <v>12008</v>
      </c>
      <c r="CS57" s="35">
        <f>CR57/E57</f>
        <v>3.5802027429934409</v>
      </c>
      <c r="CT57" s="35">
        <f>CR57/CG57</f>
        <v>2.6809555704398305</v>
      </c>
      <c r="CU57" s="34">
        <v>312</v>
      </c>
      <c r="CV57" s="34">
        <v>428</v>
      </c>
      <c r="CW57" s="34">
        <v>8</v>
      </c>
      <c r="CX57" s="34">
        <v>7</v>
      </c>
      <c r="CY57" s="34">
        <v>0</v>
      </c>
      <c r="CZ57" s="34">
        <v>1</v>
      </c>
      <c r="DA57" s="34">
        <v>2</v>
      </c>
      <c r="DB57" s="34">
        <v>18</v>
      </c>
      <c r="DC57" s="34">
        <v>6</v>
      </c>
      <c r="DD57" s="34">
        <v>0</v>
      </c>
      <c r="DE57" s="34">
        <v>0</v>
      </c>
      <c r="DF57" s="34">
        <v>0</v>
      </c>
      <c r="DG57" s="34">
        <v>0</v>
      </c>
      <c r="DH57" s="34">
        <v>6</v>
      </c>
      <c r="DI57" s="34">
        <v>24</v>
      </c>
      <c r="DJ57" s="34">
        <v>24</v>
      </c>
      <c r="DK57" s="34">
        <v>0</v>
      </c>
      <c r="DL57" s="34">
        <v>44</v>
      </c>
      <c r="DM57" s="34">
        <v>8</v>
      </c>
      <c r="DN57" s="34">
        <v>100</v>
      </c>
      <c r="DO57" s="34">
        <v>124</v>
      </c>
      <c r="DP57" s="34">
        <v>24</v>
      </c>
      <c r="DQ57" s="34">
        <v>44</v>
      </c>
      <c r="DR57" s="34">
        <v>0</v>
      </c>
      <c r="DS57" s="34">
        <v>36</v>
      </c>
      <c r="DT57" s="34">
        <v>12</v>
      </c>
      <c r="DU57" s="34">
        <v>116</v>
      </c>
      <c r="DV57" s="34">
        <v>21</v>
      </c>
      <c r="DW57" s="34">
        <v>0</v>
      </c>
      <c r="DX57" s="34">
        <v>0</v>
      </c>
      <c r="DY57" s="34">
        <v>0</v>
      </c>
      <c r="DZ57" s="34">
        <v>0</v>
      </c>
      <c r="EA57" s="34">
        <v>21</v>
      </c>
      <c r="EB57" s="34">
        <v>0</v>
      </c>
      <c r="EC57" s="34">
        <v>0</v>
      </c>
      <c r="ED57" s="34">
        <v>0</v>
      </c>
      <c r="EE57" s="34">
        <v>119</v>
      </c>
      <c r="EF57" s="34">
        <v>12</v>
      </c>
      <c r="EG57" s="34">
        <v>131</v>
      </c>
      <c r="EH57" s="34">
        <v>268</v>
      </c>
      <c r="EI57" s="38">
        <f>EH57/E57</f>
        <v>7.9904591532498515E-2</v>
      </c>
      <c r="EJ57" s="34">
        <v>31</v>
      </c>
      <c r="EK57" s="34">
        <v>183</v>
      </c>
      <c r="EL57" s="34">
        <v>7</v>
      </c>
      <c r="EM57" s="34">
        <v>37</v>
      </c>
      <c r="EN57" s="34">
        <v>5</v>
      </c>
      <c r="EO57" s="34">
        <v>21</v>
      </c>
      <c r="EP57" s="34">
        <v>5</v>
      </c>
      <c r="EQ57" s="34">
        <v>26</v>
      </c>
      <c r="ER57" s="34">
        <v>6</v>
      </c>
      <c r="ES57" s="34">
        <v>16</v>
      </c>
      <c r="ET57" s="34">
        <v>525</v>
      </c>
      <c r="EU57" s="37">
        <v>3410</v>
      </c>
      <c r="EV57" s="44"/>
    </row>
    <row r="58" spans="1:152" s="1" customFormat="1" x14ac:dyDescent="0.2">
      <c r="A58" s="1" t="s">
        <v>440</v>
      </c>
      <c r="B58" s="1" t="s">
        <v>441</v>
      </c>
      <c r="C58" s="1" t="s">
        <v>314</v>
      </c>
      <c r="D58" s="15" t="s">
        <v>162</v>
      </c>
      <c r="E58" s="16">
        <v>873</v>
      </c>
      <c r="F58" s="17">
        <v>27</v>
      </c>
      <c r="G58" s="17">
        <v>25</v>
      </c>
      <c r="H58" s="17">
        <v>11</v>
      </c>
      <c r="I58" s="18">
        <v>52</v>
      </c>
      <c r="J58" s="18">
        <v>50</v>
      </c>
      <c r="K58" s="18">
        <v>2</v>
      </c>
      <c r="L58" s="18">
        <v>2</v>
      </c>
      <c r="M58" s="18">
        <v>32</v>
      </c>
      <c r="N58" s="18">
        <v>0</v>
      </c>
      <c r="O58" s="18">
        <v>800</v>
      </c>
      <c r="P58" s="18">
        <v>32</v>
      </c>
      <c r="Q58" s="18"/>
      <c r="R58" s="17"/>
      <c r="S58" s="18">
        <v>800</v>
      </c>
      <c r="T58" s="19">
        <f>S58/E58</f>
        <v>0.91638029782359676</v>
      </c>
      <c r="U58" s="20" t="s">
        <v>171</v>
      </c>
      <c r="V58" s="20" t="s">
        <v>172</v>
      </c>
      <c r="W58" s="21">
        <v>0</v>
      </c>
      <c r="X58" s="21">
        <v>20</v>
      </c>
      <c r="Y58" s="21">
        <v>0</v>
      </c>
      <c r="Z58" s="21">
        <v>20</v>
      </c>
      <c r="AA58" s="21">
        <v>0</v>
      </c>
      <c r="AB58" s="21">
        <v>20</v>
      </c>
      <c r="AC58" s="22">
        <v>0</v>
      </c>
      <c r="AD58" s="21">
        <v>10</v>
      </c>
      <c r="AE58" s="23">
        <v>27500</v>
      </c>
      <c r="AF58" s="24">
        <f>AE58/E58</f>
        <v>31.500572737686142</v>
      </c>
      <c r="AG58" s="25">
        <v>0</v>
      </c>
      <c r="AH58" s="25">
        <v>0</v>
      </c>
      <c r="AI58" s="25">
        <v>0</v>
      </c>
      <c r="AJ58" s="26" t="s">
        <v>181</v>
      </c>
      <c r="AK58" s="25">
        <v>4004</v>
      </c>
      <c r="AL58" s="23">
        <v>4004</v>
      </c>
      <c r="AM58" s="23">
        <f>AE58+AL58</f>
        <v>31504</v>
      </c>
      <c r="AN58" s="25">
        <v>0</v>
      </c>
      <c r="AO58" s="23">
        <f>AM58+AN58</f>
        <v>31504</v>
      </c>
      <c r="AP58" s="25">
        <v>200</v>
      </c>
      <c r="AQ58" s="23">
        <v>563</v>
      </c>
      <c r="AR58" s="25">
        <v>1500</v>
      </c>
      <c r="AS58" s="25">
        <v>2263</v>
      </c>
      <c r="AT58" s="25">
        <v>1900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8">
        <v>6027</v>
      </c>
      <c r="BA58" s="28">
        <v>0</v>
      </c>
      <c r="BB58" s="28">
        <v>0</v>
      </c>
      <c r="BC58" s="28">
        <v>6027</v>
      </c>
      <c r="BD58" s="29">
        <f>BC58/E58</f>
        <v>6.9037800687285227</v>
      </c>
      <c r="BE58" s="28"/>
      <c r="BF58" s="28"/>
      <c r="BG58" s="28">
        <v>22612</v>
      </c>
      <c r="BH58" s="28">
        <v>4237</v>
      </c>
      <c r="BI58" s="28">
        <v>32876</v>
      </c>
      <c r="BJ58" s="30">
        <v>2246</v>
      </c>
      <c r="BK58" s="30">
        <v>0</v>
      </c>
      <c r="BL58" s="32"/>
      <c r="BM58" s="32"/>
      <c r="BN58" s="32"/>
      <c r="BO58" s="32">
        <v>0</v>
      </c>
      <c r="BP58" s="32">
        <v>0</v>
      </c>
      <c r="BQ58" s="32"/>
      <c r="BR58" s="32"/>
      <c r="BS58" s="32"/>
      <c r="BT58" s="32"/>
      <c r="BU58" s="32">
        <v>0</v>
      </c>
      <c r="BV58" s="32">
        <v>0</v>
      </c>
      <c r="BW58" s="32">
        <v>0</v>
      </c>
      <c r="BX58" s="32">
        <v>0</v>
      </c>
      <c r="BY58" s="32"/>
      <c r="BZ58" s="32">
        <v>0</v>
      </c>
      <c r="CA58" s="32"/>
      <c r="CB58" s="32">
        <v>52</v>
      </c>
      <c r="CC58" s="34">
        <v>541</v>
      </c>
      <c r="CD58" s="34">
        <v>40</v>
      </c>
      <c r="CE58" s="34">
        <v>581</v>
      </c>
      <c r="CF58" s="35">
        <f>CE58/E58</f>
        <v>0.66552119129438714</v>
      </c>
      <c r="CG58" s="36">
        <v>60</v>
      </c>
      <c r="CH58" s="35">
        <f>CG58/E58</f>
        <v>6.8728522336769765E-2</v>
      </c>
      <c r="CI58" s="34">
        <v>200</v>
      </c>
      <c r="CJ58" s="36">
        <v>20</v>
      </c>
      <c r="CK58" s="36">
        <v>0</v>
      </c>
      <c r="CL58" s="36">
        <v>9</v>
      </c>
      <c r="CM58" s="34"/>
      <c r="CN58" s="34"/>
      <c r="CO58" s="36">
        <v>1365</v>
      </c>
      <c r="CP58" s="34">
        <v>0</v>
      </c>
      <c r="CQ58" s="37">
        <v>1262</v>
      </c>
      <c r="CR58" s="36">
        <v>1374</v>
      </c>
      <c r="CS58" s="35">
        <f>CR58/E58</f>
        <v>1.5738831615120275</v>
      </c>
      <c r="CT58" s="35">
        <f>CR58/CG58</f>
        <v>22.9</v>
      </c>
      <c r="CU58" s="34">
        <v>0</v>
      </c>
      <c r="CV58" s="34">
        <v>113</v>
      </c>
      <c r="CW58" s="34">
        <v>0</v>
      </c>
      <c r="CX58" s="34">
        <v>0</v>
      </c>
      <c r="CY58" s="34">
        <v>0</v>
      </c>
      <c r="CZ58" s="34">
        <v>0</v>
      </c>
      <c r="DA58" s="34">
        <v>1</v>
      </c>
      <c r="DB58" s="34">
        <v>1</v>
      </c>
      <c r="DC58" s="36"/>
      <c r="DD58" s="36"/>
      <c r="DE58" s="36"/>
      <c r="DF58" s="36"/>
      <c r="DG58" s="36"/>
      <c r="DH58" s="36">
        <v>0</v>
      </c>
      <c r="DI58" s="36"/>
      <c r="DJ58" s="36"/>
      <c r="DK58" s="36"/>
      <c r="DL58" s="34">
        <v>8</v>
      </c>
      <c r="DM58" s="36"/>
      <c r="DN58" s="34">
        <v>8</v>
      </c>
      <c r="DO58" s="34">
        <v>9</v>
      </c>
      <c r="DP58" s="36"/>
      <c r="DQ58" s="36"/>
      <c r="DR58" s="36"/>
      <c r="DS58" s="36"/>
      <c r="DT58" s="34">
        <v>35</v>
      </c>
      <c r="DU58" s="34">
        <v>35</v>
      </c>
      <c r="DV58" s="36"/>
      <c r="DW58" s="36"/>
      <c r="DX58" s="36"/>
      <c r="DY58" s="36"/>
      <c r="DZ58" s="36"/>
      <c r="EA58" s="36">
        <v>0</v>
      </c>
      <c r="EB58" s="36"/>
      <c r="EC58" s="36"/>
      <c r="ED58" s="36"/>
      <c r="EE58" s="34">
        <v>86</v>
      </c>
      <c r="EF58" s="34">
        <v>0</v>
      </c>
      <c r="EG58" s="34">
        <v>86</v>
      </c>
      <c r="EH58" s="34">
        <v>121</v>
      </c>
      <c r="EI58" s="38">
        <f>EH58/E58</f>
        <v>0.13860252004581902</v>
      </c>
      <c r="EJ58" s="34">
        <v>0</v>
      </c>
      <c r="EK58" s="34">
        <v>0</v>
      </c>
      <c r="EL58" s="34">
        <v>2</v>
      </c>
      <c r="EM58" s="34">
        <v>14</v>
      </c>
      <c r="EN58" s="34">
        <v>0</v>
      </c>
      <c r="EO58" s="34">
        <v>0</v>
      </c>
      <c r="EP58" s="34">
        <v>0</v>
      </c>
      <c r="EQ58" s="34">
        <v>0</v>
      </c>
      <c r="ER58" s="34">
        <v>3</v>
      </c>
      <c r="ES58" s="34">
        <v>0</v>
      </c>
      <c r="ET58" s="34">
        <v>24</v>
      </c>
      <c r="EU58" s="34">
        <v>362</v>
      </c>
      <c r="EV58" s="44"/>
    </row>
    <row r="59" spans="1:152" s="1" customFormat="1" ht="12.75" customHeight="1" x14ac:dyDescent="0.2">
      <c r="D59" s="50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9"/>
      <c r="U59" s="17"/>
      <c r="V59" s="17"/>
      <c r="W59" s="21"/>
      <c r="X59" s="21"/>
      <c r="Y59" s="21"/>
      <c r="Z59" s="21"/>
      <c r="AA59" s="21"/>
      <c r="AB59" s="21"/>
      <c r="AC59" s="22"/>
      <c r="AD59" s="22"/>
      <c r="AE59" s="23"/>
      <c r="AF59" s="24"/>
      <c r="AG59" s="26"/>
      <c r="AH59" s="26"/>
      <c r="AI59" s="26"/>
      <c r="AJ59" s="26"/>
      <c r="AK59" s="26"/>
      <c r="AL59" s="23"/>
      <c r="AM59" s="23"/>
      <c r="AN59" s="26"/>
      <c r="AO59" s="23"/>
      <c r="AP59" s="26"/>
      <c r="AQ59" s="23"/>
      <c r="AR59" s="26"/>
      <c r="AS59" s="26"/>
      <c r="AT59" s="26"/>
      <c r="AU59" s="40"/>
      <c r="AV59" s="40"/>
      <c r="AW59" s="40"/>
      <c r="AX59" s="40"/>
      <c r="AY59" s="40"/>
      <c r="AZ59" s="28"/>
      <c r="BA59" s="28"/>
      <c r="BB59" s="28"/>
      <c r="BC59" s="28"/>
      <c r="BD59" s="29"/>
      <c r="BE59" s="28"/>
      <c r="BF59" s="28"/>
      <c r="BG59" s="28"/>
      <c r="BH59" s="28"/>
      <c r="BI59" s="28"/>
      <c r="BJ59" s="41"/>
      <c r="BK59" s="41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6"/>
      <c r="CD59" s="36"/>
      <c r="CE59" s="36"/>
      <c r="CF59" s="35"/>
      <c r="CG59" s="36"/>
      <c r="CH59" s="35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5"/>
      <c r="CT59" s="35"/>
      <c r="CU59" s="36"/>
      <c r="CV59" s="36"/>
      <c r="CW59" s="36"/>
      <c r="CX59" s="36"/>
      <c r="CY59" s="36"/>
      <c r="CZ59" s="36"/>
      <c r="DA59" s="36"/>
      <c r="DB59" s="34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4"/>
      <c r="DO59" s="36"/>
      <c r="DP59" s="36"/>
      <c r="DQ59" s="36"/>
      <c r="DR59" s="36"/>
      <c r="DS59" s="36"/>
      <c r="DT59" s="36"/>
      <c r="DU59" s="34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4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42"/>
    </row>
    <row r="60" spans="1:152" s="2" customFormat="1" ht="12.75" customHeight="1" x14ac:dyDescent="0.2">
      <c r="A60" s="2" t="s">
        <v>561</v>
      </c>
      <c r="D60" s="51"/>
      <c r="E60" s="52">
        <f t="shared" ref="E60:S60" si="0">SUM(E5:E58)</f>
        <v>233983</v>
      </c>
      <c r="F60" s="52">
        <f t="shared" si="0"/>
        <v>1630</v>
      </c>
      <c r="G60" s="52">
        <f t="shared" si="0"/>
        <v>803</v>
      </c>
      <c r="H60" s="52">
        <f t="shared" si="0"/>
        <v>1203</v>
      </c>
      <c r="I60" s="52">
        <f t="shared" si="0"/>
        <v>2743</v>
      </c>
      <c r="J60" s="52">
        <f t="shared" si="0"/>
        <v>1049</v>
      </c>
      <c r="K60" s="52">
        <f t="shared" si="0"/>
        <v>1187</v>
      </c>
      <c r="L60" s="52">
        <f t="shared" si="0"/>
        <v>1694</v>
      </c>
      <c r="M60" s="52">
        <f t="shared" si="0"/>
        <v>28648</v>
      </c>
      <c r="N60" s="52">
        <f t="shared" si="0"/>
        <v>9029</v>
      </c>
      <c r="O60" s="52">
        <f t="shared" si="0"/>
        <v>26492</v>
      </c>
      <c r="P60" s="52">
        <f t="shared" si="0"/>
        <v>37677</v>
      </c>
      <c r="Q60" s="52">
        <f t="shared" si="0"/>
        <v>860</v>
      </c>
      <c r="R60" s="52">
        <f t="shared" si="0"/>
        <v>168</v>
      </c>
      <c r="S60" s="52">
        <f t="shared" si="0"/>
        <v>319696</v>
      </c>
      <c r="T60" s="52"/>
      <c r="U60" s="52"/>
      <c r="V60" s="52"/>
      <c r="W60" s="53">
        <f t="shared" ref="W60:AE60" si="1">SUM(W5:W58)</f>
        <v>1088</v>
      </c>
      <c r="X60" s="53">
        <f t="shared" si="1"/>
        <v>1181.3</v>
      </c>
      <c r="Y60" s="53">
        <f t="shared" si="1"/>
        <v>1451.2</v>
      </c>
      <c r="Z60" s="53">
        <f t="shared" si="1"/>
        <v>3723.9999999999986</v>
      </c>
      <c r="AA60" s="53">
        <f t="shared" si="1"/>
        <v>1767.2000000000003</v>
      </c>
      <c r="AB60" s="53">
        <f t="shared" si="1"/>
        <v>5491.199999999998</v>
      </c>
      <c r="AC60" s="53">
        <f t="shared" si="1"/>
        <v>19.5</v>
      </c>
      <c r="AD60" s="53">
        <f t="shared" si="1"/>
        <v>1452.3</v>
      </c>
      <c r="AE60" s="54">
        <f t="shared" si="1"/>
        <v>6356600</v>
      </c>
      <c r="AF60" s="54"/>
      <c r="AG60" s="54">
        <f>SUM(AG5:AG58)</f>
        <v>402</v>
      </c>
      <c r="AH60" s="54">
        <f>SUM(AH5:AH58)</f>
        <v>472</v>
      </c>
      <c r="AI60" s="54">
        <f>SUM(AI5:AI58)</f>
        <v>32704</v>
      </c>
      <c r="AJ60" s="54"/>
      <c r="AK60" s="54">
        <f t="shared" ref="AK60:BC60" si="2">SUM(AK5:AK58)</f>
        <v>2786228</v>
      </c>
      <c r="AL60" s="54">
        <f t="shared" si="2"/>
        <v>3872672</v>
      </c>
      <c r="AM60" s="54">
        <f t="shared" si="2"/>
        <v>8782887</v>
      </c>
      <c r="AN60" s="54">
        <f t="shared" si="2"/>
        <v>1477891</v>
      </c>
      <c r="AO60" s="54">
        <f t="shared" si="2"/>
        <v>10260778</v>
      </c>
      <c r="AP60" s="54">
        <f t="shared" si="2"/>
        <v>78878</v>
      </c>
      <c r="AQ60" s="54">
        <f t="shared" si="2"/>
        <v>152842</v>
      </c>
      <c r="AR60" s="54">
        <f t="shared" si="2"/>
        <v>182208</v>
      </c>
      <c r="AS60" s="54">
        <f t="shared" si="2"/>
        <v>412888</v>
      </c>
      <c r="AT60" s="54">
        <f t="shared" si="2"/>
        <v>99114</v>
      </c>
      <c r="AU60" s="155">
        <f t="shared" si="2"/>
        <v>37485</v>
      </c>
      <c r="AV60" s="155">
        <f t="shared" si="2"/>
        <v>167800</v>
      </c>
      <c r="AW60" s="155">
        <f t="shared" si="2"/>
        <v>3446</v>
      </c>
      <c r="AX60" s="155">
        <f t="shared" si="2"/>
        <v>376271</v>
      </c>
      <c r="AY60" s="155">
        <f t="shared" si="2"/>
        <v>585002</v>
      </c>
      <c r="AZ60" s="56">
        <f t="shared" si="2"/>
        <v>450141</v>
      </c>
      <c r="BA60" s="56">
        <f t="shared" si="2"/>
        <v>134520</v>
      </c>
      <c r="BB60" s="56">
        <f t="shared" si="2"/>
        <v>60118</v>
      </c>
      <c r="BC60" s="56">
        <f t="shared" si="2"/>
        <v>785004</v>
      </c>
      <c r="BD60" s="57"/>
      <c r="BE60" s="56">
        <f t="shared" ref="BE60:CE60" si="3">SUM(BE5:BE58)</f>
        <v>5617537</v>
      </c>
      <c r="BF60" s="56">
        <f t="shared" si="3"/>
        <v>972789</v>
      </c>
      <c r="BG60" s="56">
        <f t="shared" si="3"/>
        <v>6860414</v>
      </c>
      <c r="BH60" s="56">
        <f t="shared" si="3"/>
        <v>2242150</v>
      </c>
      <c r="BI60" s="56">
        <f t="shared" si="3"/>
        <v>9834990</v>
      </c>
      <c r="BJ60" s="56">
        <f t="shared" si="3"/>
        <v>287056</v>
      </c>
      <c r="BK60" s="56">
        <f t="shared" si="3"/>
        <v>638988</v>
      </c>
      <c r="BL60" s="58">
        <f t="shared" si="3"/>
        <v>527048</v>
      </c>
      <c r="BM60" s="58">
        <f t="shared" si="3"/>
        <v>288225</v>
      </c>
      <c r="BN60" s="58">
        <f t="shared" si="3"/>
        <v>942220</v>
      </c>
      <c r="BO60" s="58">
        <f t="shared" si="3"/>
        <v>53586</v>
      </c>
      <c r="BP60" s="58">
        <f t="shared" si="3"/>
        <v>14606</v>
      </c>
      <c r="BQ60" s="58">
        <f t="shared" si="3"/>
        <v>88799</v>
      </c>
      <c r="BR60" s="58">
        <f t="shared" si="3"/>
        <v>27312</v>
      </c>
      <c r="BS60" s="58">
        <f t="shared" si="3"/>
        <v>7200</v>
      </c>
      <c r="BT60" s="58">
        <f t="shared" si="3"/>
        <v>40257</v>
      </c>
      <c r="BU60" s="58">
        <f t="shared" si="3"/>
        <v>620975</v>
      </c>
      <c r="BV60" s="58">
        <f t="shared" si="3"/>
        <v>503394</v>
      </c>
      <c r="BW60" s="58">
        <f t="shared" si="3"/>
        <v>1252</v>
      </c>
      <c r="BX60" s="58">
        <f t="shared" si="3"/>
        <v>171</v>
      </c>
      <c r="BY60" s="58">
        <f t="shared" si="3"/>
        <v>1617</v>
      </c>
      <c r="BZ60" s="58">
        <f t="shared" si="3"/>
        <v>4135</v>
      </c>
      <c r="CA60" s="58">
        <f t="shared" si="3"/>
        <v>1117108</v>
      </c>
      <c r="CB60" s="58">
        <f t="shared" si="3"/>
        <v>2748</v>
      </c>
      <c r="CC60" s="59">
        <f t="shared" si="3"/>
        <v>64663</v>
      </c>
      <c r="CD60" s="59">
        <f t="shared" si="3"/>
        <v>13644</v>
      </c>
      <c r="CE60" s="59">
        <f t="shared" si="3"/>
        <v>111914</v>
      </c>
      <c r="CF60" s="59"/>
      <c r="CG60" s="59">
        <f t="shared" ref="CG60:CR60" si="4">SUM(CG5:CG58)</f>
        <v>199719</v>
      </c>
      <c r="CH60" s="59">
        <f t="shared" si="4"/>
        <v>63.777977241286187</v>
      </c>
      <c r="CI60" s="59">
        <f t="shared" si="4"/>
        <v>64239</v>
      </c>
      <c r="CJ60" s="59">
        <f t="shared" si="4"/>
        <v>51802</v>
      </c>
      <c r="CK60" s="59">
        <f t="shared" si="4"/>
        <v>212530</v>
      </c>
      <c r="CL60" s="59">
        <f t="shared" si="4"/>
        <v>33151</v>
      </c>
      <c r="CM60" s="59">
        <f t="shared" si="4"/>
        <v>398540</v>
      </c>
      <c r="CN60" s="59">
        <f t="shared" si="4"/>
        <v>308742</v>
      </c>
      <c r="CO60" s="59">
        <f t="shared" si="4"/>
        <v>929412</v>
      </c>
      <c r="CP60" s="59">
        <f t="shared" si="4"/>
        <v>3169</v>
      </c>
      <c r="CQ60" s="59">
        <f t="shared" si="4"/>
        <v>119557</v>
      </c>
      <c r="CR60" s="59">
        <f t="shared" si="4"/>
        <v>1119251</v>
      </c>
      <c r="CS60" s="59"/>
      <c r="CT60" s="59"/>
      <c r="CU60" s="59">
        <f t="shared" ref="CU60:EH60" si="5">SUM(CU5:CU58)</f>
        <v>30751</v>
      </c>
      <c r="CV60" s="59">
        <f t="shared" si="5"/>
        <v>31284</v>
      </c>
      <c r="CW60" s="59">
        <f t="shared" si="5"/>
        <v>471</v>
      </c>
      <c r="CX60" s="59">
        <f t="shared" si="5"/>
        <v>239</v>
      </c>
      <c r="CY60" s="59">
        <f t="shared" si="5"/>
        <v>66</v>
      </c>
      <c r="CZ60" s="59">
        <f t="shared" si="5"/>
        <v>613</v>
      </c>
      <c r="DA60" s="59">
        <f t="shared" si="5"/>
        <v>123</v>
      </c>
      <c r="DB60" s="59">
        <f t="shared" si="5"/>
        <v>1522</v>
      </c>
      <c r="DC60" s="59">
        <f t="shared" si="5"/>
        <v>193</v>
      </c>
      <c r="DD60" s="59">
        <f t="shared" si="5"/>
        <v>133</v>
      </c>
      <c r="DE60" s="59">
        <f t="shared" si="5"/>
        <v>15</v>
      </c>
      <c r="DF60" s="59">
        <f t="shared" si="5"/>
        <v>16</v>
      </c>
      <c r="DG60" s="59">
        <f t="shared" si="5"/>
        <v>41</v>
      </c>
      <c r="DH60" s="59">
        <f t="shared" si="5"/>
        <v>398</v>
      </c>
      <c r="DI60" s="59">
        <f t="shared" si="5"/>
        <v>522</v>
      </c>
      <c r="DJ60" s="59">
        <f t="shared" si="5"/>
        <v>196</v>
      </c>
      <c r="DK60" s="59">
        <f t="shared" si="5"/>
        <v>66</v>
      </c>
      <c r="DL60" s="59">
        <f t="shared" si="5"/>
        <v>718</v>
      </c>
      <c r="DM60" s="59">
        <f t="shared" si="5"/>
        <v>184</v>
      </c>
      <c r="DN60" s="59">
        <f t="shared" si="5"/>
        <v>1686</v>
      </c>
      <c r="DO60" s="59">
        <f t="shared" si="5"/>
        <v>3606</v>
      </c>
      <c r="DP60" s="59">
        <f t="shared" si="5"/>
        <v>5578</v>
      </c>
      <c r="DQ60" s="59">
        <f t="shared" si="5"/>
        <v>2854</v>
      </c>
      <c r="DR60" s="59">
        <f t="shared" si="5"/>
        <v>350</v>
      </c>
      <c r="DS60" s="59">
        <f t="shared" si="5"/>
        <v>3941</v>
      </c>
      <c r="DT60" s="59">
        <f t="shared" si="5"/>
        <v>2480</v>
      </c>
      <c r="DU60" s="59">
        <f t="shared" si="5"/>
        <v>15203</v>
      </c>
      <c r="DV60" s="59">
        <f t="shared" si="5"/>
        <v>2458</v>
      </c>
      <c r="DW60" s="59">
        <f t="shared" si="5"/>
        <v>4351</v>
      </c>
      <c r="DX60" s="59">
        <f t="shared" si="5"/>
        <v>137</v>
      </c>
      <c r="DY60" s="59">
        <f t="shared" si="5"/>
        <v>398</v>
      </c>
      <c r="DZ60" s="59">
        <f t="shared" si="5"/>
        <v>1786</v>
      </c>
      <c r="EA60" s="59">
        <f t="shared" si="5"/>
        <v>9130</v>
      </c>
      <c r="EB60" s="59">
        <f t="shared" si="5"/>
        <v>10559</v>
      </c>
      <c r="EC60" s="59">
        <f t="shared" si="5"/>
        <v>3818</v>
      </c>
      <c r="ED60" s="59">
        <f t="shared" si="5"/>
        <v>217</v>
      </c>
      <c r="EE60" s="59">
        <f t="shared" si="5"/>
        <v>10144</v>
      </c>
      <c r="EF60" s="59">
        <f t="shared" si="5"/>
        <v>3603</v>
      </c>
      <c r="EG60" s="59">
        <f t="shared" si="5"/>
        <v>28341</v>
      </c>
      <c r="EH60" s="59">
        <f t="shared" si="5"/>
        <v>52674</v>
      </c>
      <c r="EI60" s="59"/>
      <c r="EJ60" s="59">
        <f t="shared" ref="EJ60:EV60" si="6">SUM(EJ5:EJ58)</f>
        <v>694</v>
      </c>
      <c r="EK60" s="59">
        <f t="shared" si="6"/>
        <v>17217</v>
      </c>
      <c r="EL60" s="59">
        <f t="shared" si="6"/>
        <v>3121</v>
      </c>
      <c r="EM60" s="59">
        <f t="shared" si="6"/>
        <v>13920</v>
      </c>
      <c r="EN60" s="59">
        <f t="shared" si="6"/>
        <v>1180</v>
      </c>
      <c r="EO60" s="59">
        <f t="shared" si="6"/>
        <v>1478</v>
      </c>
      <c r="EP60" s="59">
        <f t="shared" si="6"/>
        <v>604</v>
      </c>
      <c r="EQ60" s="59">
        <f t="shared" si="6"/>
        <v>442</v>
      </c>
      <c r="ER60" s="59">
        <f t="shared" si="6"/>
        <v>308</v>
      </c>
      <c r="ES60" s="59">
        <f t="shared" si="6"/>
        <v>2328</v>
      </c>
      <c r="ET60" s="59">
        <f t="shared" si="6"/>
        <v>21333</v>
      </c>
      <c r="EU60" s="59">
        <f t="shared" si="6"/>
        <v>167505</v>
      </c>
      <c r="EV60" s="61">
        <f t="shared" si="6"/>
        <v>864566</v>
      </c>
    </row>
    <row r="61" spans="1:152" s="2" customFormat="1" ht="12.75" customHeight="1" x14ac:dyDescent="0.2">
      <c r="D61" s="6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64"/>
      <c r="X61" s="64"/>
      <c r="Y61" s="64"/>
      <c r="Z61" s="64"/>
      <c r="AA61" s="64"/>
      <c r="AB61" s="64"/>
      <c r="AC61" s="64"/>
      <c r="AD61" s="6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155"/>
      <c r="AV61" s="155"/>
      <c r="AW61" s="155"/>
      <c r="AX61" s="155"/>
      <c r="AY61" s="155"/>
      <c r="AZ61" s="56"/>
      <c r="BA61" s="56"/>
      <c r="BB61" s="56"/>
      <c r="BC61" s="56"/>
      <c r="BD61" s="66"/>
      <c r="BE61" s="56"/>
      <c r="BF61" s="56"/>
      <c r="BG61" s="56"/>
      <c r="BH61" s="56"/>
      <c r="BI61" s="56"/>
      <c r="BJ61" s="56"/>
      <c r="BK61" s="56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61"/>
    </row>
    <row r="62" spans="1:152" s="2" customFormat="1" ht="12.75" customHeight="1" x14ac:dyDescent="0.2">
      <c r="A62" s="2" t="s">
        <v>562</v>
      </c>
      <c r="D62" s="51"/>
      <c r="E62" s="52">
        <f t="shared" ref="E62:T62" si="7">AVERAGE(E5:E58)</f>
        <v>4333.0185185185182</v>
      </c>
      <c r="F62" s="52">
        <f t="shared" si="7"/>
        <v>34.680851063829785</v>
      </c>
      <c r="G62" s="52">
        <f t="shared" si="7"/>
        <v>17.085106382978722</v>
      </c>
      <c r="H62" s="52">
        <f t="shared" si="7"/>
        <v>26.152173913043477</v>
      </c>
      <c r="I62" s="52">
        <f t="shared" si="7"/>
        <v>51.754716981132077</v>
      </c>
      <c r="J62" s="52">
        <f t="shared" si="7"/>
        <v>19.79245283018868</v>
      </c>
      <c r="K62" s="52">
        <f t="shared" si="7"/>
        <v>23.274509803921568</v>
      </c>
      <c r="L62" s="52">
        <f t="shared" si="7"/>
        <v>31.962264150943398</v>
      </c>
      <c r="M62" s="52">
        <f t="shared" si="7"/>
        <v>540.52830188679241</v>
      </c>
      <c r="N62" s="52">
        <f t="shared" si="7"/>
        <v>180.58</v>
      </c>
      <c r="O62" s="52">
        <f t="shared" si="7"/>
        <v>529.84</v>
      </c>
      <c r="P62" s="52">
        <f t="shared" si="7"/>
        <v>710.88679245283015</v>
      </c>
      <c r="Q62" s="52">
        <f t="shared" si="7"/>
        <v>215</v>
      </c>
      <c r="R62" s="52">
        <f t="shared" si="7"/>
        <v>42</v>
      </c>
      <c r="S62" s="52">
        <f t="shared" si="7"/>
        <v>6032</v>
      </c>
      <c r="T62" s="164">
        <f t="shared" si="7"/>
        <v>1.6276952206368298</v>
      </c>
      <c r="U62" s="52"/>
      <c r="V62" s="52"/>
      <c r="W62" s="71">
        <f t="shared" ref="W62:AI62" si="8">AVERAGE(W5:W58)</f>
        <v>20.148148148148149</v>
      </c>
      <c r="X62" s="71">
        <f t="shared" si="8"/>
        <v>21.875925925925927</v>
      </c>
      <c r="Y62" s="71">
        <f t="shared" si="8"/>
        <v>26.874074074074073</v>
      </c>
      <c r="Z62" s="71">
        <f t="shared" si="8"/>
        <v>68.962962962962933</v>
      </c>
      <c r="AA62" s="71">
        <f t="shared" si="8"/>
        <v>32.725925925925928</v>
      </c>
      <c r="AB62" s="71">
        <f t="shared" si="8"/>
        <v>101.68888888888885</v>
      </c>
      <c r="AC62" s="71">
        <f t="shared" si="8"/>
        <v>0.375</v>
      </c>
      <c r="AD62" s="71">
        <f t="shared" si="8"/>
        <v>27.928846153846152</v>
      </c>
      <c r="AE62" s="54">
        <f t="shared" si="8"/>
        <v>119935.84905660378</v>
      </c>
      <c r="AF62" s="154">
        <f t="shared" si="8"/>
        <v>25.45797069639638</v>
      </c>
      <c r="AG62" s="54">
        <f t="shared" si="8"/>
        <v>7.7307692307692308</v>
      </c>
      <c r="AH62" s="54">
        <f t="shared" si="8"/>
        <v>9.0769230769230766</v>
      </c>
      <c r="AI62" s="54">
        <f t="shared" si="8"/>
        <v>628.92307692307691</v>
      </c>
      <c r="AJ62" s="54"/>
      <c r="AK62" s="54">
        <f t="shared" ref="AK62:BP62" si="9">AVERAGE(AK5:AK58)</f>
        <v>54631.921568627447</v>
      </c>
      <c r="AL62" s="54">
        <f t="shared" si="9"/>
        <v>73069.283018867922</v>
      </c>
      <c r="AM62" s="54">
        <f t="shared" si="9"/>
        <v>168901.67307692306</v>
      </c>
      <c r="AN62" s="54">
        <f t="shared" si="9"/>
        <v>29557.82</v>
      </c>
      <c r="AO62" s="54">
        <f t="shared" si="9"/>
        <v>197322.65384615384</v>
      </c>
      <c r="AP62" s="54">
        <f t="shared" si="9"/>
        <v>1577.56</v>
      </c>
      <c r="AQ62" s="54">
        <f t="shared" si="9"/>
        <v>2939.2692307692309</v>
      </c>
      <c r="AR62" s="54">
        <f t="shared" si="9"/>
        <v>3644.16</v>
      </c>
      <c r="AS62" s="54">
        <f t="shared" si="9"/>
        <v>7940.1538461538457</v>
      </c>
      <c r="AT62" s="54">
        <f t="shared" si="9"/>
        <v>1906.0384615384614</v>
      </c>
      <c r="AU62" s="155">
        <f t="shared" si="9"/>
        <v>749.7</v>
      </c>
      <c r="AV62" s="155">
        <f t="shared" si="9"/>
        <v>3356</v>
      </c>
      <c r="AW62" s="155">
        <f t="shared" si="9"/>
        <v>68.92</v>
      </c>
      <c r="AX62" s="155">
        <f t="shared" si="9"/>
        <v>7525.42</v>
      </c>
      <c r="AY62" s="155">
        <f t="shared" si="9"/>
        <v>11250.038461538461</v>
      </c>
      <c r="AZ62" s="56">
        <f t="shared" si="9"/>
        <v>10979.048780487805</v>
      </c>
      <c r="BA62" s="56">
        <f t="shared" si="9"/>
        <v>3280.9756097560976</v>
      </c>
      <c r="BB62" s="56">
        <f t="shared" si="9"/>
        <v>1466.2926829268292</v>
      </c>
      <c r="BC62" s="56">
        <f t="shared" si="9"/>
        <v>14811.396226415094</v>
      </c>
      <c r="BD62" s="156">
        <f t="shared" si="9"/>
        <v>3.7782034594899034</v>
      </c>
      <c r="BE62" s="56">
        <f t="shared" si="9"/>
        <v>119522.06382978724</v>
      </c>
      <c r="BF62" s="56">
        <f t="shared" si="9"/>
        <v>20697.638297872341</v>
      </c>
      <c r="BG62" s="56">
        <f t="shared" si="9"/>
        <v>129441.77358490566</v>
      </c>
      <c r="BH62" s="56">
        <f t="shared" si="9"/>
        <v>43118.269230769234</v>
      </c>
      <c r="BI62" s="56">
        <f t="shared" si="9"/>
        <v>189134.42307692306</v>
      </c>
      <c r="BJ62" s="56">
        <f t="shared" si="9"/>
        <v>5520.3076923076924</v>
      </c>
      <c r="BK62" s="56">
        <f t="shared" si="9"/>
        <v>13040.571428571429</v>
      </c>
      <c r="BL62" s="58">
        <f t="shared" si="9"/>
        <v>13514.051282051281</v>
      </c>
      <c r="BM62" s="58">
        <f t="shared" si="9"/>
        <v>7390.3846153846152</v>
      </c>
      <c r="BN62" s="58">
        <f t="shared" si="9"/>
        <v>19629.583333333332</v>
      </c>
      <c r="BO62" s="58">
        <f t="shared" si="9"/>
        <v>1410.1578947368421</v>
      </c>
      <c r="BP62" s="58">
        <f t="shared" si="9"/>
        <v>384.36842105263156</v>
      </c>
      <c r="BQ62" s="58">
        <f t="shared" ref="BQ62:CV62" si="10">AVERAGE(BQ5:BQ58)</f>
        <v>1812.2244897959183</v>
      </c>
      <c r="BR62" s="58">
        <f t="shared" si="10"/>
        <v>718.73684210526312</v>
      </c>
      <c r="BS62" s="58">
        <f t="shared" si="10"/>
        <v>189.47368421052633</v>
      </c>
      <c r="BT62" s="58">
        <f t="shared" si="10"/>
        <v>838.6875</v>
      </c>
      <c r="BU62" s="58">
        <f t="shared" si="10"/>
        <v>11941.826923076924</v>
      </c>
      <c r="BV62" s="58">
        <f t="shared" si="10"/>
        <v>9680.6538461538457</v>
      </c>
      <c r="BW62" s="58">
        <f t="shared" si="10"/>
        <v>24.076923076923077</v>
      </c>
      <c r="BX62" s="58">
        <f t="shared" si="10"/>
        <v>3.2884615384615383</v>
      </c>
      <c r="BY62" s="58">
        <f t="shared" si="10"/>
        <v>33.6875</v>
      </c>
      <c r="BZ62" s="58">
        <f t="shared" si="10"/>
        <v>82.7</v>
      </c>
      <c r="CA62" s="58">
        <f t="shared" si="10"/>
        <v>23273.083333333332</v>
      </c>
      <c r="CB62" s="58">
        <f t="shared" si="10"/>
        <v>52.846153846153847</v>
      </c>
      <c r="CC62" s="59">
        <f t="shared" si="10"/>
        <v>2229.7586206896553</v>
      </c>
      <c r="CD62" s="59">
        <f t="shared" si="10"/>
        <v>470.48275862068965</v>
      </c>
      <c r="CE62" s="59">
        <f t="shared" si="10"/>
        <v>2331.5416666666665</v>
      </c>
      <c r="CF62" s="162">
        <f t="shared" si="10"/>
        <v>0.57435367633008083</v>
      </c>
      <c r="CG62" s="59">
        <f t="shared" si="10"/>
        <v>3994.38</v>
      </c>
      <c r="CH62" s="162">
        <f t="shared" si="10"/>
        <v>1.2264995623324266</v>
      </c>
      <c r="CI62" s="59">
        <f t="shared" si="10"/>
        <v>1366.7872340425531</v>
      </c>
      <c r="CJ62" s="59">
        <f t="shared" si="10"/>
        <v>1079.2083333333333</v>
      </c>
      <c r="CK62" s="59">
        <f t="shared" si="10"/>
        <v>4167.2549019607841</v>
      </c>
      <c r="CL62" s="59">
        <f t="shared" si="10"/>
        <v>676.55102040816325</v>
      </c>
      <c r="CM62" s="59">
        <f t="shared" si="10"/>
        <v>12856.129032258064</v>
      </c>
      <c r="CN62" s="59">
        <f t="shared" si="10"/>
        <v>9959.4193548387102</v>
      </c>
      <c r="CO62" s="59">
        <f t="shared" si="10"/>
        <v>17536.075471698114</v>
      </c>
      <c r="CP62" s="59">
        <f t="shared" si="10"/>
        <v>66.020833333333329</v>
      </c>
      <c r="CQ62" s="59">
        <f t="shared" si="10"/>
        <v>2599.0652173913045</v>
      </c>
      <c r="CR62" s="59">
        <f t="shared" si="10"/>
        <v>22841.857142857141</v>
      </c>
      <c r="CS62" s="162">
        <f t="shared" si="10"/>
        <v>4.5498546560180788</v>
      </c>
      <c r="CT62" s="162">
        <f t="shared" si="10"/>
        <v>7.3983273815440205</v>
      </c>
      <c r="CU62" s="59">
        <f t="shared" si="10"/>
        <v>591.36538461538464</v>
      </c>
      <c r="CV62" s="59">
        <f t="shared" si="10"/>
        <v>601.61538461538464</v>
      </c>
      <c r="CW62" s="59">
        <f t="shared" ref="CW62:EB62" si="11">AVERAGE(CW5:CW58)</f>
        <v>9.612244897959183</v>
      </c>
      <c r="CX62" s="59">
        <f t="shared" si="11"/>
        <v>4.78</v>
      </c>
      <c r="CY62" s="59">
        <f t="shared" si="11"/>
        <v>1.346938775510204</v>
      </c>
      <c r="CZ62" s="59">
        <f t="shared" si="11"/>
        <v>12.019607843137255</v>
      </c>
      <c r="DA62" s="59">
        <f t="shared" si="11"/>
        <v>2.5625</v>
      </c>
      <c r="DB62" s="59">
        <f t="shared" si="11"/>
        <v>29.26923076923077</v>
      </c>
      <c r="DC62" s="59">
        <f t="shared" si="11"/>
        <v>4.1956521739130439</v>
      </c>
      <c r="DD62" s="59">
        <f t="shared" si="11"/>
        <v>2.9555555555555557</v>
      </c>
      <c r="DE62" s="59">
        <f t="shared" si="11"/>
        <v>0.34090909090909088</v>
      </c>
      <c r="DF62" s="59">
        <f t="shared" si="11"/>
        <v>0.34782608695652173</v>
      </c>
      <c r="DG62" s="59">
        <f t="shared" si="11"/>
        <v>0.87234042553191493</v>
      </c>
      <c r="DH62" s="59">
        <f t="shared" si="11"/>
        <v>7.6538461538461542</v>
      </c>
      <c r="DI62" s="59">
        <f t="shared" si="11"/>
        <v>10.653061224489797</v>
      </c>
      <c r="DJ62" s="59">
        <f t="shared" si="11"/>
        <v>4.1702127659574471</v>
      </c>
      <c r="DK62" s="59">
        <f t="shared" si="11"/>
        <v>1.5</v>
      </c>
      <c r="DL62" s="59">
        <f t="shared" si="11"/>
        <v>15.276595744680851</v>
      </c>
      <c r="DM62" s="59">
        <f t="shared" si="11"/>
        <v>4</v>
      </c>
      <c r="DN62" s="59">
        <f t="shared" si="11"/>
        <v>32.42307692307692</v>
      </c>
      <c r="DO62" s="59">
        <f t="shared" si="11"/>
        <v>69.34615384615384</v>
      </c>
      <c r="DP62" s="59">
        <f t="shared" si="11"/>
        <v>123.95555555555555</v>
      </c>
      <c r="DQ62" s="59">
        <f t="shared" si="11"/>
        <v>63.422222222222224</v>
      </c>
      <c r="DR62" s="59">
        <f t="shared" si="11"/>
        <v>8.3333333333333339</v>
      </c>
      <c r="DS62" s="59">
        <f t="shared" si="11"/>
        <v>85.673913043478265</v>
      </c>
      <c r="DT62" s="59">
        <f t="shared" si="11"/>
        <v>53.913043478260867</v>
      </c>
      <c r="DU62" s="59">
        <f t="shared" si="11"/>
        <v>292.36538461538464</v>
      </c>
      <c r="DV62" s="59">
        <f t="shared" si="11"/>
        <v>55.863636363636367</v>
      </c>
      <c r="DW62" s="59">
        <f t="shared" si="11"/>
        <v>98.88636363636364</v>
      </c>
      <c r="DX62" s="59">
        <f t="shared" si="11"/>
        <v>3.3414634146341462</v>
      </c>
      <c r="DY62" s="59">
        <f t="shared" si="11"/>
        <v>9.4761904761904763</v>
      </c>
      <c r="DZ62" s="59">
        <f t="shared" si="11"/>
        <v>41.534883720930232</v>
      </c>
      <c r="EA62" s="59">
        <f t="shared" si="11"/>
        <v>175.57692307692307</v>
      </c>
      <c r="EB62" s="59">
        <f t="shared" si="11"/>
        <v>234.64444444444445</v>
      </c>
      <c r="EC62" s="59">
        <f t="shared" ref="EC62:EV62" si="12">AVERAGE(EC5:EC58)</f>
        <v>88.79069767441861</v>
      </c>
      <c r="ED62" s="59">
        <f t="shared" si="12"/>
        <v>5.2926829268292686</v>
      </c>
      <c r="EE62" s="59">
        <f t="shared" si="12"/>
        <v>225.42222222222222</v>
      </c>
      <c r="EF62" s="59">
        <f t="shared" si="12"/>
        <v>81.88636363636364</v>
      </c>
      <c r="EG62" s="59">
        <f t="shared" si="12"/>
        <v>555.70588235294122</v>
      </c>
      <c r="EH62" s="59">
        <f t="shared" si="12"/>
        <v>1032.8235294117646</v>
      </c>
      <c r="EI62" s="162">
        <f t="shared" si="12"/>
        <v>0.33361120471300232</v>
      </c>
      <c r="EJ62" s="59">
        <f t="shared" si="12"/>
        <v>13.607843137254902</v>
      </c>
      <c r="EK62" s="59">
        <f t="shared" si="12"/>
        <v>337.58823529411762</v>
      </c>
      <c r="EL62" s="59">
        <f t="shared" si="12"/>
        <v>61.196078431372548</v>
      </c>
      <c r="EM62" s="59">
        <f t="shared" si="12"/>
        <v>272.94117647058823</v>
      </c>
      <c r="EN62" s="59">
        <f t="shared" si="12"/>
        <v>23.6</v>
      </c>
      <c r="EO62" s="59">
        <f t="shared" si="12"/>
        <v>28.980392156862745</v>
      </c>
      <c r="EP62" s="59">
        <f t="shared" si="12"/>
        <v>11.843137254901961</v>
      </c>
      <c r="EQ62" s="59">
        <f t="shared" si="12"/>
        <v>8.84</v>
      </c>
      <c r="ER62" s="59">
        <f t="shared" si="12"/>
        <v>6.0392156862745097</v>
      </c>
      <c r="ES62" s="59">
        <f t="shared" si="12"/>
        <v>47.510204081632651</v>
      </c>
      <c r="ET62" s="59">
        <f t="shared" si="12"/>
        <v>418.29411764705884</v>
      </c>
      <c r="EU62" s="59">
        <f t="shared" si="12"/>
        <v>3806.931818181818</v>
      </c>
      <c r="EV62" s="61">
        <f t="shared" si="12"/>
        <v>23366.64864864865</v>
      </c>
    </row>
    <row r="63" spans="1:152" s="2" customFormat="1" ht="12.75" customHeight="1" x14ac:dyDescent="0.2">
      <c r="A63" s="2" t="s">
        <v>563</v>
      </c>
      <c r="D63" s="51"/>
      <c r="E63" s="52">
        <f t="shared" ref="E63:T63" si="13">MEDIAN(E5:E58)</f>
        <v>2828</v>
      </c>
      <c r="F63" s="52">
        <f t="shared" si="13"/>
        <v>36</v>
      </c>
      <c r="G63" s="52">
        <f t="shared" si="13"/>
        <v>16</v>
      </c>
      <c r="H63" s="52">
        <f t="shared" si="13"/>
        <v>24</v>
      </c>
      <c r="I63" s="52">
        <f t="shared" si="13"/>
        <v>52</v>
      </c>
      <c r="J63" s="52">
        <f t="shared" si="13"/>
        <v>21</v>
      </c>
      <c r="K63" s="52">
        <f t="shared" si="13"/>
        <v>20</v>
      </c>
      <c r="L63" s="52">
        <f t="shared" si="13"/>
        <v>31</v>
      </c>
      <c r="M63" s="52">
        <f t="shared" si="13"/>
        <v>400</v>
      </c>
      <c r="N63" s="52">
        <f t="shared" si="13"/>
        <v>0</v>
      </c>
      <c r="O63" s="52">
        <f t="shared" si="13"/>
        <v>400</v>
      </c>
      <c r="P63" s="52">
        <f t="shared" si="13"/>
        <v>540</v>
      </c>
      <c r="Q63" s="52">
        <f t="shared" si="13"/>
        <v>138</v>
      </c>
      <c r="R63" s="52">
        <f t="shared" si="13"/>
        <v>42</v>
      </c>
      <c r="S63" s="52">
        <f t="shared" si="13"/>
        <v>3600</v>
      </c>
      <c r="T63" s="164">
        <f t="shared" si="13"/>
        <v>1.2381345439537763</v>
      </c>
      <c r="U63" s="52"/>
      <c r="V63" s="52"/>
      <c r="W63" s="71">
        <f t="shared" ref="W63:AI63" si="14">MEDIAN(W5:W58)</f>
        <v>0</v>
      </c>
      <c r="X63" s="71">
        <f t="shared" si="14"/>
        <v>23</v>
      </c>
      <c r="Y63" s="71">
        <f t="shared" si="14"/>
        <v>18</v>
      </c>
      <c r="Z63" s="71">
        <f t="shared" si="14"/>
        <v>45.399999999999991</v>
      </c>
      <c r="AA63" s="71">
        <f t="shared" si="14"/>
        <v>3.6</v>
      </c>
      <c r="AB63" s="71">
        <f t="shared" si="14"/>
        <v>58.2</v>
      </c>
      <c r="AC63" s="71">
        <f t="shared" si="14"/>
        <v>0</v>
      </c>
      <c r="AD63" s="71">
        <f t="shared" si="14"/>
        <v>10</v>
      </c>
      <c r="AE63" s="54">
        <f t="shared" si="14"/>
        <v>53312</v>
      </c>
      <c r="AF63" s="154">
        <f t="shared" si="14"/>
        <v>25.356727294996631</v>
      </c>
      <c r="AG63" s="54">
        <f t="shared" si="14"/>
        <v>0</v>
      </c>
      <c r="AH63" s="54">
        <f t="shared" si="14"/>
        <v>0</v>
      </c>
      <c r="AI63" s="54">
        <f t="shared" si="14"/>
        <v>0</v>
      </c>
      <c r="AJ63" s="54"/>
      <c r="AK63" s="54">
        <f t="shared" ref="AK63:BP63" si="15">MEDIAN(AK5:AK58)</f>
        <v>21491</v>
      </c>
      <c r="AL63" s="54">
        <f t="shared" si="15"/>
        <v>24225</v>
      </c>
      <c r="AM63" s="54">
        <f t="shared" si="15"/>
        <v>92096</v>
      </c>
      <c r="AN63" s="54">
        <f t="shared" si="15"/>
        <v>6766.5</v>
      </c>
      <c r="AO63" s="54">
        <f t="shared" si="15"/>
        <v>104622</v>
      </c>
      <c r="AP63" s="54">
        <f t="shared" si="15"/>
        <v>200</v>
      </c>
      <c r="AQ63" s="54">
        <f t="shared" si="15"/>
        <v>520</v>
      </c>
      <c r="AR63" s="54">
        <f t="shared" si="15"/>
        <v>1625</v>
      </c>
      <c r="AS63" s="54">
        <f t="shared" si="15"/>
        <v>3240</v>
      </c>
      <c r="AT63" s="54">
        <f t="shared" si="15"/>
        <v>45</v>
      </c>
      <c r="AU63" s="155">
        <f t="shared" si="15"/>
        <v>0</v>
      </c>
      <c r="AV63" s="155">
        <f t="shared" si="15"/>
        <v>0</v>
      </c>
      <c r="AW63" s="155">
        <f t="shared" si="15"/>
        <v>0</v>
      </c>
      <c r="AX63" s="155">
        <f t="shared" si="15"/>
        <v>0</v>
      </c>
      <c r="AY63" s="155">
        <f t="shared" si="15"/>
        <v>0</v>
      </c>
      <c r="AZ63" s="56">
        <f t="shared" si="15"/>
        <v>8062</v>
      </c>
      <c r="BA63" s="56">
        <f t="shared" si="15"/>
        <v>1259</v>
      </c>
      <c r="BB63" s="56">
        <f t="shared" si="15"/>
        <v>582</v>
      </c>
      <c r="BC63" s="56">
        <f t="shared" si="15"/>
        <v>10117</v>
      </c>
      <c r="BD63" s="156">
        <f t="shared" si="15"/>
        <v>3.3669262482821805</v>
      </c>
      <c r="BE63" s="56">
        <f t="shared" si="15"/>
        <v>66608</v>
      </c>
      <c r="BF63" s="56">
        <f t="shared" si="15"/>
        <v>6105</v>
      </c>
      <c r="BG63" s="56">
        <f t="shared" si="15"/>
        <v>65210</v>
      </c>
      <c r="BH63" s="56">
        <f t="shared" si="15"/>
        <v>24050</v>
      </c>
      <c r="BI63" s="56">
        <f t="shared" si="15"/>
        <v>109822</v>
      </c>
      <c r="BJ63" s="56">
        <f t="shared" si="15"/>
        <v>1960</v>
      </c>
      <c r="BK63" s="56">
        <f t="shared" si="15"/>
        <v>0</v>
      </c>
      <c r="BL63" s="58">
        <f t="shared" si="15"/>
        <v>10196</v>
      </c>
      <c r="BM63" s="58">
        <f t="shared" si="15"/>
        <v>6034</v>
      </c>
      <c r="BN63" s="58">
        <f t="shared" si="15"/>
        <v>15410.5</v>
      </c>
      <c r="BO63" s="58">
        <f t="shared" si="15"/>
        <v>1330</v>
      </c>
      <c r="BP63" s="58">
        <f t="shared" si="15"/>
        <v>340.5</v>
      </c>
      <c r="BQ63" s="58">
        <f t="shared" ref="BQ63:CV63" si="16">MEDIAN(BQ5:BQ58)</f>
        <v>1616</v>
      </c>
      <c r="BR63" s="58">
        <f t="shared" si="16"/>
        <v>534.5</v>
      </c>
      <c r="BS63" s="58">
        <f t="shared" si="16"/>
        <v>131</v>
      </c>
      <c r="BT63" s="58">
        <f t="shared" si="16"/>
        <v>583</v>
      </c>
      <c r="BU63" s="58">
        <f t="shared" si="16"/>
        <v>13158</v>
      </c>
      <c r="BV63" s="58">
        <f t="shared" si="16"/>
        <v>10357</v>
      </c>
      <c r="BW63" s="58">
        <f t="shared" si="16"/>
        <v>11.5</v>
      </c>
      <c r="BX63" s="58">
        <f t="shared" si="16"/>
        <v>1</v>
      </c>
      <c r="BY63" s="58">
        <f t="shared" si="16"/>
        <v>15</v>
      </c>
      <c r="BZ63" s="58">
        <f t="shared" si="16"/>
        <v>33.5</v>
      </c>
      <c r="CA63" s="58">
        <f t="shared" si="16"/>
        <v>18573.5</v>
      </c>
      <c r="CB63" s="58">
        <f t="shared" si="16"/>
        <v>52</v>
      </c>
      <c r="CC63" s="59">
        <f t="shared" si="16"/>
        <v>1471</v>
      </c>
      <c r="CD63" s="59">
        <f t="shared" si="16"/>
        <v>339</v>
      </c>
      <c r="CE63" s="59">
        <f t="shared" si="16"/>
        <v>1420</v>
      </c>
      <c r="CF63" s="162">
        <f t="shared" si="16"/>
        <v>0.51329878966511977</v>
      </c>
      <c r="CG63" s="59">
        <f t="shared" si="16"/>
        <v>2287</v>
      </c>
      <c r="CH63" s="162">
        <f t="shared" si="16"/>
        <v>0.78019755307216598</v>
      </c>
      <c r="CI63" s="59">
        <f t="shared" si="16"/>
        <v>522</v>
      </c>
      <c r="CJ63" s="59">
        <f t="shared" si="16"/>
        <v>439.5</v>
      </c>
      <c r="CK63" s="59">
        <f t="shared" si="16"/>
        <v>2275</v>
      </c>
      <c r="CL63" s="59">
        <f t="shared" si="16"/>
        <v>59</v>
      </c>
      <c r="CM63" s="59">
        <f t="shared" si="16"/>
        <v>5590</v>
      </c>
      <c r="CN63" s="59">
        <f t="shared" si="16"/>
        <v>3619</v>
      </c>
      <c r="CO63" s="59">
        <f t="shared" si="16"/>
        <v>8929</v>
      </c>
      <c r="CP63" s="59">
        <f t="shared" si="16"/>
        <v>26</v>
      </c>
      <c r="CQ63" s="59">
        <f t="shared" si="16"/>
        <v>377</v>
      </c>
      <c r="CR63" s="59">
        <f t="shared" si="16"/>
        <v>12258</v>
      </c>
      <c r="CS63" s="162">
        <f t="shared" si="16"/>
        <v>3.6423870118473016</v>
      </c>
      <c r="CT63" s="162">
        <f t="shared" si="16"/>
        <v>3.5767918088737201</v>
      </c>
      <c r="CU63" s="59">
        <f t="shared" si="16"/>
        <v>231</v>
      </c>
      <c r="CV63" s="59">
        <f t="shared" si="16"/>
        <v>315.5</v>
      </c>
      <c r="CW63" s="59">
        <f t="shared" ref="CW63:EB63" si="17">MEDIAN(CW5:CW58)</f>
        <v>3</v>
      </c>
      <c r="CX63" s="59">
        <f t="shared" si="17"/>
        <v>1.5</v>
      </c>
      <c r="CY63" s="59">
        <f t="shared" si="17"/>
        <v>0</v>
      </c>
      <c r="CZ63" s="59">
        <f t="shared" si="17"/>
        <v>1</v>
      </c>
      <c r="DA63" s="59">
        <f t="shared" si="17"/>
        <v>0</v>
      </c>
      <c r="DB63" s="59">
        <f t="shared" si="17"/>
        <v>13.5</v>
      </c>
      <c r="DC63" s="59">
        <f t="shared" si="17"/>
        <v>0</v>
      </c>
      <c r="DD63" s="59">
        <f t="shared" si="17"/>
        <v>0</v>
      </c>
      <c r="DE63" s="59">
        <f t="shared" si="17"/>
        <v>0</v>
      </c>
      <c r="DF63" s="59">
        <f t="shared" si="17"/>
        <v>0</v>
      </c>
      <c r="DG63" s="59">
        <f t="shared" si="17"/>
        <v>0</v>
      </c>
      <c r="DH63" s="59">
        <f t="shared" si="17"/>
        <v>2.5</v>
      </c>
      <c r="DI63" s="59">
        <f t="shared" si="17"/>
        <v>0</v>
      </c>
      <c r="DJ63" s="59">
        <f t="shared" si="17"/>
        <v>0</v>
      </c>
      <c r="DK63" s="59">
        <f t="shared" si="17"/>
        <v>0</v>
      </c>
      <c r="DL63" s="59">
        <f t="shared" si="17"/>
        <v>1</v>
      </c>
      <c r="DM63" s="59">
        <f t="shared" si="17"/>
        <v>0</v>
      </c>
      <c r="DN63" s="59">
        <f t="shared" si="17"/>
        <v>10.5</v>
      </c>
      <c r="DO63" s="59">
        <f t="shared" si="17"/>
        <v>49.5</v>
      </c>
      <c r="DP63" s="59">
        <f t="shared" si="17"/>
        <v>31</v>
      </c>
      <c r="DQ63" s="59">
        <f t="shared" si="17"/>
        <v>22</v>
      </c>
      <c r="DR63" s="59">
        <f t="shared" si="17"/>
        <v>0</v>
      </c>
      <c r="DS63" s="59">
        <f t="shared" si="17"/>
        <v>20.5</v>
      </c>
      <c r="DT63" s="59">
        <f t="shared" si="17"/>
        <v>6</v>
      </c>
      <c r="DU63" s="59">
        <f t="shared" si="17"/>
        <v>126</v>
      </c>
      <c r="DV63" s="59">
        <f t="shared" si="17"/>
        <v>0</v>
      </c>
      <c r="DW63" s="59">
        <f t="shared" si="17"/>
        <v>0</v>
      </c>
      <c r="DX63" s="59">
        <f t="shared" si="17"/>
        <v>0</v>
      </c>
      <c r="DY63" s="59">
        <f t="shared" si="17"/>
        <v>0</v>
      </c>
      <c r="DZ63" s="59">
        <f t="shared" si="17"/>
        <v>0</v>
      </c>
      <c r="EA63" s="59">
        <f t="shared" si="17"/>
        <v>18.5</v>
      </c>
      <c r="EB63" s="59">
        <f t="shared" si="17"/>
        <v>0</v>
      </c>
      <c r="EC63" s="59">
        <f t="shared" ref="EC63:EV63" si="18">MEDIAN(EC5:EC58)</f>
        <v>0</v>
      </c>
      <c r="ED63" s="59">
        <f t="shared" si="18"/>
        <v>0</v>
      </c>
      <c r="EE63" s="59">
        <f t="shared" si="18"/>
        <v>4</v>
      </c>
      <c r="EF63" s="59">
        <f t="shared" si="18"/>
        <v>0</v>
      </c>
      <c r="EG63" s="59">
        <f t="shared" si="18"/>
        <v>90</v>
      </c>
      <c r="EH63" s="59">
        <f t="shared" si="18"/>
        <v>523</v>
      </c>
      <c r="EI63" s="162">
        <f t="shared" si="18"/>
        <v>0.13930495414924865</v>
      </c>
      <c r="EJ63" s="59">
        <f t="shared" si="18"/>
        <v>0</v>
      </c>
      <c r="EK63" s="59">
        <f t="shared" si="18"/>
        <v>0</v>
      </c>
      <c r="EL63" s="59">
        <f t="shared" si="18"/>
        <v>7</v>
      </c>
      <c r="EM63" s="59">
        <f t="shared" si="18"/>
        <v>85</v>
      </c>
      <c r="EN63" s="59">
        <f t="shared" si="18"/>
        <v>5.5</v>
      </c>
      <c r="EO63" s="59">
        <f t="shared" si="18"/>
        <v>8</v>
      </c>
      <c r="EP63" s="59">
        <f t="shared" si="18"/>
        <v>0</v>
      </c>
      <c r="EQ63" s="59">
        <f t="shared" si="18"/>
        <v>0</v>
      </c>
      <c r="ER63" s="59">
        <f t="shared" si="18"/>
        <v>5</v>
      </c>
      <c r="ES63" s="59">
        <f t="shared" si="18"/>
        <v>10</v>
      </c>
      <c r="ET63" s="59">
        <f t="shared" si="18"/>
        <v>253</v>
      </c>
      <c r="EU63" s="59">
        <f t="shared" si="18"/>
        <v>1750.5</v>
      </c>
      <c r="EV63" s="61">
        <f t="shared" si="18"/>
        <v>8316</v>
      </c>
    </row>
  </sheetData>
  <autoFilter ref="A4:EV4" xr:uid="{9C7A0CA0-B0C1-4381-AA33-4A729073BF52}">
    <sortState xmlns:xlrd2="http://schemas.microsoft.com/office/spreadsheetml/2017/richdata2" ref="A5:EV58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DE47F-39C4-43F2-81AE-4D9ADDD23E25}">
  <sheetPr>
    <tabColor theme="8" tint="0.59999389629810485"/>
  </sheetPr>
  <dimension ref="A1:EV55"/>
  <sheetViews>
    <sheetView workbookViewId="0">
      <pane xSplit="3" ySplit="4" topLeftCell="EF5" activePane="bottomRight" state="frozen"/>
      <selection pane="topRight" activeCell="A2" sqref="A2:C2"/>
      <selection pane="bottomLeft" activeCell="A2" sqref="A2:C2"/>
      <selection pane="bottomRight" activeCell="EI6" sqref="EI5:EI6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2851562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0.85546875" style="161" bestFit="1" customWidth="1"/>
    <col min="78" max="78" width="14.7109375" style="161" customWidth="1"/>
    <col min="79" max="79" width="11.42578125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4.28515625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182</v>
      </c>
      <c r="B5" s="1" t="s">
        <v>183</v>
      </c>
      <c r="C5" s="1" t="s">
        <v>161</v>
      </c>
      <c r="D5" s="101" t="s">
        <v>170</v>
      </c>
      <c r="E5" s="102">
        <v>1019</v>
      </c>
      <c r="F5" s="103">
        <v>37</v>
      </c>
      <c r="G5" s="103">
        <v>15</v>
      </c>
      <c r="H5" s="103">
        <v>26</v>
      </c>
      <c r="I5" s="104">
        <v>52</v>
      </c>
      <c r="J5" s="104">
        <v>15</v>
      </c>
      <c r="K5" s="104">
        <v>26</v>
      </c>
      <c r="L5" s="104">
        <v>37</v>
      </c>
      <c r="M5" s="104">
        <v>371</v>
      </c>
      <c r="N5" s="104">
        <v>0</v>
      </c>
      <c r="O5" s="104">
        <v>72</v>
      </c>
      <c r="P5" s="104">
        <v>371</v>
      </c>
      <c r="Q5" s="104"/>
      <c r="R5" s="104"/>
      <c r="S5" s="103" t="s">
        <v>184</v>
      </c>
      <c r="T5" s="105"/>
      <c r="U5" s="106" t="s">
        <v>163</v>
      </c>
      <c r="V5" s="106" t="s">
        <v>164</v>
      </c>
      <c r="W5" s="107">
        <v>6</v>
      </c>
      <c r="X5" s="107">
        <v>0</v>
      </c>
      <c r="Y5" s="107">
        <v>10</v>
      </c>
      <c r="Z5" s="107">
        <v>16</v>
      </c>
      <c r="AA5" s="107">
        <v>0</v>
      </c>
      <c r="AB5" s="107">
        <v>16</v>
      </c>
      <c r="AC5" s="108">
        <v>0</v>
      </c>
      <c r="AD5" s="107">
        <v>2</v>
      </c>
      <c r="AE5" s="109">
        <v>10000</v>
      </c>
      <c r="AF5" s="110">
        <f>AE5/E5</f>
        <v>9.8135426889106974</v>
      </c>
      <c r="AG5" s="111">
        <v>0</v>
      </c>
      <c r="AH5" s="111">
        <v>0</v>
      </c>
      <c r="AI5" s="111">
        <v>0</v>
      </c>
      <c r="AJ5" s="112" t="s">
        <v>181</v>
      </c>
      <c r="AK5" s="111">
        <v>250</v>
      </c>
      <c r="AL5" s="109">
        <v>250</v>
      </c>
      <c r="AM5" s="109">
        <f>AE5+AL5</f>
        <v>10250</v>
      </c>
      <c r="AN5" s="111">
        <v>0</v>
      </c>
      <c r="AO5" s="109">
        <f>AM5+AN5</f>
        <v>10250</v>
      </c>
      <c r="AP5" s="111">
        <v>0</v>
      </c>
      <c r="AQ5" s="109">
        <v>0</v>
      </c>
      <c r="AR5" s="111">
        <v>0</v>
      </c>
      <c r="AS5" s="111">
        <v>0</v>
      </c>
      <c r="AT5" s="111">
        <v>100</v>
      </c>
      <c r="AU5" s="113">
        <v>0</v>
      </c>
      <c r="AV5" s="113">
        <v>0</v>
      </c>
      <c r="AW5" s="113">
        <v>0</v>
      </c>
      <c r="AX5" s="113">
        <v>0</v>
      </c>
      <c r="AY5" s="113">
        <v>0</v>
      </c>
      <c r="AZ5" s="114">
        <v>480</v>
      </c>
      <c r="BA5" s="114">
        <v>200</v>
      </c>
      <c r="BB5" s="114">
        <v>0</v>
      </c>
      <c r="BC5" s="114">
        <v>680</v>
      </c>
      <c r="BD5" s="115">
        <f>BC5/E5</f>
        <v>0.66732090284592738</v>
      </c>
      <c r="BE5" s="114">
        <v>5191</v>
      </c>
      <c r="BF5" s="114">
        <v>322</v>
      </c>
      <c r="BG5" s="114">
        <v>5513</v>
      </c>
      <c r="BH5" s="114">
        <v>805</v>
      </c>
      <c r="BI5" s="114">
        <v>6998</v>
      </c>
      <c r="BJ5" s="116">
        <v>0</v>
      </c>
      <c r="BK5" s="116">
        <v>0</v>
      </c>
      <c r="BL5" s="117">
        <v>2300</v>
      </c>
      <c r="BM5" s="117">
        <v>2500</v>
      </c>
      <c r="BN5" s="117">
        <v>4800</v>
      </c>
      <c r="BO5" s="117">
        <v>64</v>
      </c>
      <c r="BP5" s="117">
        <v>40</v>
      </c>
      <c r="BQ5" s="117">
        <v>104</v>
      </c>
      <c r="BR5" s="117">
        <v>87</v>
      </c>
      <c r="BS5" s="117">
        <v>19</v>
      </c>
      <c r="BT5" s="117">
        <v>106</v>
      </c>
      <c r="BU5" s="151">
        <v>12598</v>
      </c>
      <c r="BV5" s="151">
        <v>9097</v>
      </c>
      <c r="BW5" s="117">
        <v>2</v>
      </c>
      <c r="BX5" s="117">
        <v>0</v>
      </c>
      <c r="BY5" s="117">
        <v>2</v>
      </c>
      <c r="BZ5" s="117">
        <v>6</v>
      </c>
      <c r="CA5" s="117">
        <v>5016</v>
      </c>
      <c r="CB5" s="117">
        <v>52</v>
      </c>
      <c r="CC5" s="118"/>
      <c r="CD5" s="118"/>
      <c r="CE5" s="118">
        <v>480</v>
      </c>
      <c r="CF5" s="119">
        <f>CE5/E5</f>
        <v>0.47105004906771347</v>
      </c>
      <c r="CG5" s="120">
        <v>260</v>
      </c>
      <c r="CH5" s="119">
        <f>CG5/E5</f>
        <v>0.25515210991167814</v>
      </c>
      <c r="CI5" s="118">
        <v>30</v>
      </c>
      <c r="CJ5" s="120">
        <v>25</v>
      </c>
      <c r="CK5" s="120">
        <v>808</v>
      </c>
      <c r="CL5" s="120">
        <v>0</v>
      </c>
      <c r="CM5" s="118"/>
      <c r="CN5" s="118"/>
      <c r="CO5" s="120">
        <v>351</v>
      </c>
      <c r="CP5" s="118">
        <v>8</v>
      </c>
      <c r="CQ5" s="118">
        <v>16</v>
      </c>
      <c r="CR5" s="120">
        <v>1159</v>
      </c>
      <c r="CS5" s="119">
        <f>CR5/E5</f>
        <v>1.1373895976447497</v>
      </c>
      <c r="CT5" s="119">
        <f>CR5/CG5</f>
        <v>4.4576923076923078</v>
      </c>
      <c r="CU5" s="118">
        <v>0</v>
      </c>
      <c r="CV5" s="118">
        <v>0</v>
      </c>
      <c r="CW5" s="118">
        <v>6</v>
      </c>
      <c r="CX5" s="118">
        <v>1</v>
      </c>
      <c r="CY5" s="118">
        <v>1</v>
      </c>
      <c r="CZ5" s="118">
        <v>0</v>
      </c>
      <c r="DA5" s="118">
        <v>0</v>
      </c>
      <c r="DB5" s="118">
        <v>8</v>
      </c>
      <c r="DC5" s="118">
        <v>0</v>
      </c>
      <c r="DD5" s="118">
        <v>0</v>
      </c>
      <c r="DE5" s="118">
        <v>0</v>
      </c>
      <c r="DF5" s="118">
        <v>0</v>
      </c>
      <c r="DG5" s="118">
        <v>0</v>
      </c>
      <c r="DH5" s="120">
        <v>0</v>
      </c>
      <c r="DI5" s="118">
        <v>0</v>
      </c>
      <c r="DJ5" s="118">
        <v>0</v>
      </c>
      <c r="DK5" s="118">
        <v>0</v>
      </c>
      <c r="DL5" s="118">
        <v>0</v>
      </c>
      <c r="DM5" s="118">
        <v>0</v>
      </c>
      <c r="DN5" s="118">
        <v>0</v>
      </c>
      <c r="DO5" s="118">
        <v>8</v>
      </c>
      <c r="DP5" s="118">
        <v>36</v>
      </c>
      <c r="DQ5" s="118">
        <v>8</v>
      </c>
      <c r="DR5" s="118">
        <v>12</v>
      </c>
      <c r="DS5" s="118">
        <v>0</v>
      </c>
      <c r="DT5" s="118">
        <v>0</v>
      </c>
      <c r="DU5" s="118">
        <v>56</v>
      </c>
      <c r="DV5" s="120"/>
      <c r="DW5" s="120"/>
      <c r="DX5" s="120"/>
      <c r="DY5" s="120"/>
      <c r="DZ5" s="120"/>
      <c r="EA5" s="120">
        <v>0</v>
      </c>
      <c r="EB5" s="120"/>
      <c r="EC5" s="120"/>
      <c r="ED5" s="120"/>
      <c r="EE5" s="120"/>
      <c r="EF5" s="120"/>
      <c r="EG5" s="118">
        <v>0</v>
      </c>
      <c r="EH5" s="118">
        <v>56</v>
      </c>
      <c r="EI5" s="38">
        <f>EH5/E5</f>
        <v>5.49558390578999E-2</v>
      </c>
      <c r="EJ5" s="118">
        <v>0</v>
      </c>
      <c r="EK5" s="118">
        <v>0</v>
      </c>
      <c r="EL5" s="118">
        <v>0</v>
      </c>
      <c r="EM5" s="118">
        <v>0</v>
      </c>
      <c r="EN5" s="118">
        <v>6</v>
      </c>
      <c r="EO5" s="118">
        <v>6</v>
      </c>
      <c r="EP5" s="118">
        <v>4</v>
      </c>
      <c r="EQ5" s="118">
        <v>0</v>
      </c>
      <c r="ER5" s="118">
        <v>2</v>
      </c>
      <c r="ES5" s="118">
        <v>2</v>
      </c>
      <c r="ET5" s="118">
        <v>48</v>
      </c>
      <c r="EU5" s="118"/>
      <c r="EV5" s="152">
        <v>938</v>
      </c>
    </row>
    <row r="6" spans="1:152" s="1" customFormat="1" x14ac:dyDescent="0.2">
      <c r="A6" s="1" t="s">
        <v>185</v>
      </c>
      <c r="B6" s="1" t="s">
        <v>186</v>
      </c>
      <c r="C6" s="1" t="s">
        <v>187</v>
      </c>
      <c r="D6" s="15" t="s">
        <v>162</v>
      </c>
      <c r="E6" s="16">
        <v>1833</v>
      </c>
      <c r="F6" s="17">
        <v>36</v>
      </c>
      <c r="G6" s="17">
        <v>16</v>
      </c>
      <c r="H6" s="17">
        <v>36</v>
      </c>
      <c r="I6" s="18">
        <v>52</v>
      </c>
      <c r="J6" s="18">
        <v>16</v>
      </c>
      <c r="K6" s="18">
        <v>36</v>
      </c>
      <c r="L6" s="18">
        <v>36</v>
      </c>
      <c r="M6" s="16">
        <v>1152</v>
      </c>
      <c r="N6" s="18">
        <v>0</v>
      </c>
      <c r="O6" s="18">
        <v>512</v>
      </c>
      <c r="P6" s="16">
        <v>1152</v>
      </c>
      <c r="Q6" s="18"/>
      <c r="R6" s="17"/>
      <c r="S6" s="16">
        <v>3240</v>
      </c>
      <c r="T6" s="19">
        <f>S6/E6</f>
        <v>1.76759410801964</v>
      </c>
      <c r="U6" s="20" t="s">
        <v>163</v>
      </c>
      <c r="V6" s="20" t="s">
        <v>164</v>
      </c>
      <c r="W6" s="21">
        <v>0</v>
      </c>
      <c r="X6" s="21">
        <v>36</v>
      </c>
      <c r="Y6" s="21">
        <v>21</v>
      </c>
      <c r="Z6" s="21">
        <v>57.199999999999996</v>
      </c>
      <c r="AA6" s="21">
        <v>0</v>
      </c>
      <c r="AB6" s="21">
        <v>57.199999999999996</v>
      </c>
      <c r="AC6" s="22">
        <v>0</v>
      </c>
      <c r="AD6" s="21">
        <v>15</v>
      </c>
      <c r="AE6" s="23">
        <v>59720</v>
      </c>
      <c r="AF6" s="24">
        <f>AE6/E6</f>
        <v>32.58046917621386</v>
      </c>
      <c r="AG6" s="25">
        <v>0</v>
      </c>
      <c r="AH6" s="25">
        <v>0</v>
      </c>
      <c r="AI6" s="25">
        <v>0</v>
      </c>
      <c r="AJ6" s="26" t="s">
        <v>181</v>
      </c>
      <c r="AK6" s="25">
        <v>15881</v>
      </c>
      <c r="AL6" s="23">
        <v>15881</v>
      </c>
      <c r="AM6" s="23">
        <f>AE6+AL6</f>
        <v>75601</v>
      </c>
      <c r="AN6" s="25">
        <v>0</v>
      </c>
      <c r="AO6" s="23">
        <f>AM6+AN6</f>
        <v>75601</v>
      </c>
      <c r="AP6" s="25">
        <v>200</v>
      </c>
      <c r="AQ6" s="23">
        <v>5000</v>
      </c>
      <c r="AR6" s="25">
        <v>2164</v>
      </c>
      <c r="AS6" s="25">
        <v>7364</v>
      </c>
      <c r="AT6" s="25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8"/>
      <c r="BA6" s="28"/>
      <c r="BB6" s="28"/>
      <c r="BC6" s="28">
        <v>3223</v>
      </c>
      <c r="BD6" s="29">
        <f>BC6/E6</f>
        <v>1.7583196944899073</v>
      </c>
      <c r="BE6" s="28"/>
      <c r="BF6" s="28"/>
      <c r="BG6" s="28">
        <v>59720</v>
      </c>
      <c r="BH6" s="28">
        <v>10090</v>
      </c>
      <c r="BI6" s="28">
        <v>73033</v>
      </c>
      <c r="BJ6" s="30">
        <v>7364</v>
      </c>
      <c r="BK6" s="30">
        <v>0</v>
      </c>
      <c r="BL6" s="32"/>
      <c r="BM6" s="32"/>
      <c r="BN6" s="32">
        <v>8693</v>
      </c>
      <c r="BO6" s="32"/>
      <c r="BP6" s="32"/>
      <c r="BQ6" s="32">
        <v>663</v>
      </c>
      <c r="BR6" s="32"/>
      <c r="BS6" s="32"/>
      <c r="BT6" s="32">
        <v>271</v>
      </c>
      <c r="BU6" s="32">
        <v>12598</v>
      </c>
      <c r="BV6" s="32">
        <v>9097</v>
      </c>
      <c r="BW6" s="32">
        <v>0</v>
      </c>
      <c r="BX6" s="32">
        <v>0</v>
      </c>
      <c r="BY6" s="32">
        <v>3</v>
      </c>
      <c r="BZ6" s="32">
        <v>51</v>
      </c>
      <c r="CA6" s="32">
        <v>9678</v>
      </c>
      <c r="CB6" s="32">
        <v>52</v>
      </c>
      <c r="CC6" s="34"/>
      <c r="CD6" s="34"/>
      <c r="CE6" s="34">
        <v>852</v>
      </c>
      <c r="CF6" s="35">
        <f>CE6/E6</f>
        <v>0.46481178396072015</v>
      </c>
      <c r="CG6" s="36">
        <v>5754</v>
      </c>
      <c r="CH6" s="35">
        <f>CG6/E6</f>
        <v>3.1391162029459903</v>
      </c>
      <c r="CI6" s="34">
        <v>625</v>
      </c>
      <c r="CJ6" s="36">
        <v>1092</v>
      </c>
      <c r="CK6" s="36">
        <v>538</v>
      </c>
      <c r="CL6" s="36">
        <v>206</v>
      </c>
      <c r="CM6" s="37">
        <v>3762</v>
      </c>
      <c r="CN6" s="34">
        <v>846</v>
      </c>
      <c r="CO6" s="36">
        <v>4608</v>
      </c>
      <c r="CP6" s="34">
        <v>322</v>
      </c>
      <c r="CQ6" s="34">
        <v>0</v>
      </c>
      <c r="CR6" s="36">
        <v>5352</v>
      </c>
      <c r="CS6" s="35">
        <f>CR6/E6</f>
        <v>2.9198036006546646</v>
      </c>
      <c r="CT6" s="35">
        <f>CR6/CG6</f>
        <v>0.93013555787278412</v>
      </c>
      <c r="CU6" s="34">
        <v>73</v>
      </c>
      <c r="CV6" s="34">
        <v>32</v>
      </c>
      <c r="CW6" s="34">
        <v>10</v>
      </c>
      <c r="CX6" s="34">
        <v>16</v>
      </c>
      <c r="CY6" s="34">
        <v>0</v>
      </c>
      <c r="CZ6" s="34">
        <v>224</v>
      </c>
      <c r="DA6" s="34">
        <v>0</v>
      </c>
      <c r="DB6" s="34">
        <v>250</v>
      </c>
      <c r="DC6" s="34">
        <v>0</v>
      </c>
      <c r="DD6" s="34">
        <v>0</v>
      </c>
      <c r="DE6" s="34">
        <v>0</v>
      </c>
      <c r="DF6" s="34">
        <v>0</v>
      </c>
      <c r="DG6" s="34">
        <v>1</v>
      </c>
      <c r="DH6" s="34">
        <v>1</v>
      </c>
      <c r="DI6" s="34">
        <v>17</v>
      </c>
      <c r="DJ6" s="34">
        <v>0</v>
      </c>
      <c r="DK6" s="34">
        <v>0</v>
      </c>
      <c r="DL6" s="34">
        <v>0</v>
      </c>
      <c r="DM6" s="34">
        <v>0</v>
      </c>
      <c r="DN6" s="34">
        <v>17</v>
      </c>
      <c r="DO6" s="34">
        <v>268</v>
      </c>
      <c r="DP6" s="34">
        <v>130</v>
      </c>
      <c r="DQ6" s="34">
        <v>128</v>
      </c>
      <c r="DR6" s="34">
        <v>0</v>
      </c>
      <c r="DS6" s="34">
        <v>543</v>
      </c>
      <c r="DT6" s="34">
        <v>0</v>
      </c>
      <c r="DU6" s="34">
        <v>801</v>
      </c>
      <c r="DV6" s="34">
        <v>0</v>
      </c>
      <c r="DW6" s="34">
        <v>0</v>
      </c>
      <c r="DX6" s="34">
        <v>0</v>
      </c>
      <c r="DY6" s="34">
        <v>0</v>
      </c>
      <c r="DZ6" s="34">
        <v>45</v>
      </c>
      <c r="EA6" s="34">
        <v>45</v>
      </c>
      <c r="EB6" s="34">
        <v>757</v>
      </c>
      <c r="EC6" s="34">
        <v>0</v>
      </c>
      <c r="ED6" s="34">
        <v>0</v>
      </c>
      <c r="EE6" s="34">
        <v>0</v>
      </c>
      <c r="EF6" s="34">
        <v>0</v>
      </c>
      <c r="EG6" s="34">
        <v>757</v>
      </c>
      <c r="EH6" s="34">
        <v>1603</v>
      </c>
      <c r="EI6" s="38">
        <f>EH6/E6</f>
        <v>0.87452264048008732</v>
      </c>
      <c r="EJ6" s="34">
        <v>0</v>
      </c>
      <c r="EK6" s="34">
        <v>0</v>
      </c>
      <c r="EL6" s="34">
        <v>12</v>
      </c>
      <c r="EM6" s="34">
        <v>25</v>
      </c>
      <c r="EN6" s="34">
        <v>104</v>
      </c>
      <c r="EO6" s="34">
        <v>10</v>
      </c>
      <c r="EP6" s="34">
        <v>0</v>
      </c>
      <c r="EQ6" s="34">
        <v>0</v>
      </c>
      <c r="ER6" s="34">
        <v>7</v>
      </c>
      <c r="ES6" s="34">
        <v>78</v>
      </c>
      <c r="ET6" s="37">
        <v>1124</v>
      </c>
      <c r="EU6" s="34">
        <v>740</v>
      </c>
      <c r="EV6" s="44">
        <v>0</v>
      </c>
    </row>
    <row r="7" spans="1:152" s="1" customFormat="1" x14ac:dyDescent="0.2">
      <c r="A7" s="1" t="s">
        <v>188</v>
      </c>
      <c r="B7" s="1" t="s">
        <v>189</v>
      </c>
      <c r="C7" s="1" t="s">
        <v>190</v>
      </c>
      <c r="D7" s="15" t="s">
        <v>170</v>
      </c>
      <c r="E7" s="16">
        <v>862</v>
      </c>
      <c r="F7" s="17">
        <v>23</v>
      </c>
      <c r="G7" s="17">
        <v>29</v>
      </c>
      <c r="H7" s="17">
        <v>23</v>
      </c>
      <c r="I7" s="18">
        <v>52</v>
      </c>
      <c r="J7" s="18">
        <v>29</v>
      </c>
      <c r="K7" s="18">
        <v>23</v>
      </c>
      <c r="L7" s="18">
        <v>23</v>
      </c>
      <c r="M7" s="18">
        <v>251</v>
      </c>
      <c r="N7" s="18">
        <v>256</v>
      </c>
      <c r="O7" s="18">
        <v>511</v>
      </c>
      <c r="P7" s="18">
        <v>507</v>
      </c>
      <c r="Q7" s="18"/>
      <c r="R7" s="18"/>
      <c r="S7" s="16">
        <v>3114</v>
      </c>
      <c r="T7" s="19">
        <f>S7/E7</f>
        <v>3.6125290023201857</v>
      </c>
      <c r="U7" s="20" t="s">
        <v>163</v>
      </c>
      <c r="V7" s="20" t="s">
        <v>164</v>
      </c>
      <c r="W7" s="21">
        <v>0</v>
      </c>
      <c r="X7" s="21">
        <v>0</v>
      </c>
      <c r="Y7" s="21">
        <v>25</v>
      </c>
      <c r="Z7" s="21">
        <v>25.2</v>
      </c>
      <c r="AA7" s="21">
        <v>25.2</v>
      </c>
      <c r="AB7" s="21">
        <v>50.4</v>
      </c>
      <c r="AC7" s="22">
        <v>0</v>
      </c>
      <c r="AD7" s="22">
        <v>0</v>
      </c>
      <c r="AE7" s="23">
        <v>87400</v>
      </c>
      <c r="AF7" s="24">
        <f>AE7/E7</f>
        <v>101.39211136890951</v>
      </c>
      <c r="AG7" s="25">
        <v>0</v>
      </c>
      <c r="AH7" s="25">
        <v>0</v>
      </c>
      <c r="AI7" s="25">
        <v>0</v>
      </c>
      <c r="AJ7" s="26" t="s">
        <v>181</v>
      </c>
      <c r="AK7" s="25">
        <v>6561</v>
      </c>
      <c r="AL7" s="23">
        <v>6561</v>
      </c>
      <c r="AM7" s="23">
        <f>AE7+AL7</f>
        <v>93961</v>
      </c>
      <c r="AN7" s="25">
        <v>0</v>
      </c>
      <c r="AO7" s="23">
        <f>AM7+AN7</f>
        <v>93961</v>
      </c>
      <c r="AP7" s="25">
        <v>200</v>
      </c>
      <c r="AQ7" s="23">
        <v>0</v>
      </c>
      <c r="AR7" s="25">
        <v>19500</v>
      </c>
      <c r="AS7" s="25">
        <v>19700</v>
      </c>
      <c r="AT7" s="25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8">
        <v>12966</v>
      </c>
      <c r="BA7" s="28">
        <v>250</v>
      </c>
      <c r="BB7" s="28">
        <v>989</v>
      </c>
      <c r="BC7" s="28">
        <v>14205</v>
      </c>
      <c r="BD7" s="29">
        <f>BC7/E7</f>
        <v>16.479118329466356</v>
      </c>
      <c r="BE7" s="28">
        <v>39997</v>
      </c>
      <c r="BF7" s="28">
        <v>3060</v>
      </c>
      <c r="BG7" s="28">
        <v>43057</v>
      </c>
      <c r="BH7" s="28">
        <v>37562</v>
      </c>
      <c r="BI7" s="28">
        <v>94824</v>
      </c>
      <c r="BJ7" s="30">
        <v>19525</v>
      </c>
      <c r="BK7" s="30">
        <v>0</v>
      </c>
      <c r="BL7" s="32">
        <v>5941</v>
      </c>
      <c r="BM7" s="32">
        <v>4001</v>
      </c>
      <c r="BN7" s="32">
        <v>9942</v>
      </c>
      <c r="BO7" s="32">
        <v>185</v>
      </c>
      <c r="BP7" s="32">
        <v>0</v>
      </c>
      <c r="BQ7" s="32">
        <v>185</v>
      </c>
      <c r="BR7" s="32">
        <v>0</v>
      </c>
      <c r="BS7" s="32">
        <v>0</v>
      </c>
      <c r="BT7" s="32">
        <v>0</v>
      </c>
      <c r="BU7" s="32">
        <v>12598</v>
      </c>
      <c r="BV7" s="32">
        <v>9097</v>
      </c>
      <c r="BW7" s="32">
        <v>12</v>
      </c>
      <c r="BX7" s="32">
        <v>0</v>
      </c>
      <c r="BY7" s="32">
        <v>24</v>
      </c>
      <c r="BZ7" s="32">
        <v>132</v>
      </c>
      <c r="CA7" s="32">
        <v>10259</v>
      </c>
      <c r="CB7" s="32">
        <v>52</v>
      </c>
      <c r="CC7" s="34">
        <v>645</v>
      </c>
      <c r="CD7" s="34">
        <v>300</v>
      </c>
      <c r="CE7" s="37">
        <v>1654</v>
      </c>
      <c r="CF7" s="35">
        <f>CE7/E7</f>
        <v>1.9187935034802783</v>
      </c>
      <c r="CG7" s="36">
        <v>2772</v>
      </c>
      <c r="CH7" s="35">
        <f>CG7/E7</f>
        <v>3.2157772621809744</v>
      </c>
      <c r="CI7" s="37">
        <v>1334</v>
      </c>
      <c r="CJ7" s="36">
        <v>276</v>
      </c>
      <c r="CK7" s="36">
        <v>977</v>
      </c>
      <c r="CL7" s="36">
        <v>81</v>
      </c>
      <c r="CM7" s="37">
        <v>1991</v>
      </c>
      <c r="CN7" s="34">
        <v>1077</v>
      </c>
      <c r="CO7" s="36">
        <v>3068</v>
      </c>
      <c r="CP7" s="34">
        <v>156</v>
      </c>
      <c r="CQ7" s="37">
        <v>1837</v>
      </c>
      <c r="CR7" s="36">
        <v>4126</v>
      </c>
      <c r="CS7" s="35">
        <f>CR7/E7</f>
        <v>4.786542923433875</v>
      </c>
      <c r="CT7" s="35">
        <f>CR7/CG7</f>
        <v>1.4884559884559885</v>
      </c>
      <c r="CU7" s="34">
        <v>79</v>
      </c>
      <c r="CV7" s="34">
        <v>110</v>
      </c>
      <c r="CW7" s="34">
        <v>3</v>
      </c>
      <c r="CX7" s="34">
        <v>3</v>
      </c>
      <c r="CY7" s="34">
        <v>0</v>
      </c>
      <c r="CZ7" s="34">
        <v>0</v>
      </c>
      <c r="DA7" s="34">
        <v>10</v>
      </c>
      <c r="DB7" s="34">
        <v>16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6">
        <v>0</v>
      </c>
      <c r="DI7" s="34">
        <v>6</v>
      </c>
      <c r="DJ7" s="34">
        <v>8</v>
      </c>
      <c r="DK7" s="34">
        <v>0</v>
      </c>
      <c r="DL7" s="36"/>
      <c r="DM7" s="34">
        <v>11</v>
      </c>
      <c r="DN7" s="34">
        <v>25</v>
      </c>
      <c r="DO7" s="34">
        <v>41</v>
      </c>
      <c r="DP7" s="34">
        <v>19</v>
      </c>
      <c r="DQ7" s="34">
        <v>44</v>
      </c>
      <c r="DR7" s="34">
        <v>0</v>
      </c>
      <c r="DS7" s="34">
        <v>0</v>
      </c>
      <c r="DT7" s="34">
        <v>45</v>
      </c>
      <c r="DU7" s="34">
        <v>108</v>
      </c>
      <c r="DV7" s="36"/>
      <c r="DW7" s="36"/>
      <c r="DX7" s="36"/>
      <c r="DY7" s="34">
        <v>0</v>
      </c>
      <c r="DZ7" s="36"/>
      <c r="EA7" s="36">
        <v>0</v>
      </c>
      <c r="EB7" s="34">
        <v>6</v>
      </c>
      <c r="EC7" s="34">
        <v>13</v>
      </c>
      <c r="ED7" s="34">
        <v>0</v>
      </c>
      <c r="EE7" s="34">
        <v>0</v>
      </c>
      <c r="EF7" s="34">
        <v>25</v>
      </c>
      <c r="EG7" s="34">
        <v>44</v>
      </c>
      <c r="EH7" s="34">
        <v>152</v>
      </c>
      <c r="EI7" s="38">
        <f>EH7/E7</f>
        <v>0.17633410672853828</v>
      </c>
      <c r="EJ7" s="34">
        <v>6</v>
      </c>
      <c r="EK7" s="34">
        <v>6</v>
      </c>
      <c r="EL7" s="34">
        <v>5</v>
      </c>
      <c r="EM7" s="34">
        <v>800</v>
      </c>
      <c r="EN7" s="34">
        <v>0</v>
      </c>
      <c r="EO7" s="34">
        <v>25</v>
      </c>
      <c r="EP7" s="34">
        <v>0</v>
      </c>
      <c r="EQ7" s="34">
        <v>3</v>
      </c>
      <c r="ER7" s="34">
        <v>6</v>
      </c>
      <c r="ES7" s="34">
        <v>20</v>
      </c>
      <c r="ET7" s="34">
        <v>210</v>
      </c>
      <c r="EU7" s="37">
        <v>5000</v>
      </c>
      <c r="EV7" s="39">
        <v>1020</v>
      </c>
    </row>
    <row r="8" spans="1:152" s="1" customFormat="1" x14ac:dyDescent="0.2">
      <c r="A8" s="1" t="s">
        <v>191</v>
      </c>
      <c r="B8" s="1" t="s">
        <v>192</v>
      </c>
      <c r="C8" s="1" t="s">
        <v>193</v>
      </c>
      <c r="D8" s="15" t="s">
        <v>162</v>
      </c>
      <c r="E8" s="16">
        <v>2572</v>
      </c>
      <c r="F8" s="17">
        <v>42</v>
      </c>
      <c r="G8" s="17">
        <v>10</v>
      </c>
      <c r="H8" s="17">
        <v>29</v>
      </c>
      <c r="I8" s="18">
        <v>52</v>
      </c>
      <c r="J8" s="18">
        <v>10</v>
      </c>
      <c r="K8" s="18">
        <v>29</v>
      </c>
      <c r="L8" s="18">
        <v>42</v>
      </c>
      <c r="M8" s="18">
        <v>504</v>
      </c>
      <c r="N8" s="18">
        <v>196</v>
      </c>
      <c r="O8" s="18">
        <v>84</v>
      </c>
      <c r="P8" s="18">
        <v>700</v>
      </c>
      <c r="Q8" s="18"/>
      <c r="R8" s="18"/>
      <c r="S8" s="16">
        <v>2750</v>
      </c>
      <c r="T8" s="19">
        <f>S8/E8</f>
        <v>1.0692068429237946</v>
      </c>
      <c r="U8" s="20" t="s">
        <v>163</v>
      </c>
      <c r="V8" s="20" t="s">
        <v>164</v>
      </c>
      <c r="W8" s="21">
        <v>0</v>
      </c>
      <c r="X8" s="21">
        <v>25</v>
      </c>
      <c r="Y8" s="21">
        <v>0</v>
      </c>
      <c r="Z8" s="21">
        <v>25.2</v>
      </c>
      <c r="AA8" s="21">
        <v>44</v>
      </c>
      <c r="AB8" s="21">
        <v>69.2</v>
      </c>
      <c r="AC8" s="22">
        <v>0</v>
      </c>
      <c r="AD8" s="22">
        <v>0</v>
      </c>
      <c r="AE8" s="23">
        <v>40000</v>
      </c>
      <c r="AF8" s="24">
        <f>AE8/E8</f>
        <v>15.552099533437014</v>
      </c>
      <c r="AG8" s="25">
        <v>0</v>
      </c>
      <c r="AH8" s="25">
        <v>0</v>
      </c>
      <c r="AI8" s="25">
        <v>0</v>
      </c>
      <c r="AJ8" s="26" t="s">
        <v>181</v>
      </c>
      <c r="AK8" s="25">
        <v>6029</v>
      </c>
      <c r="AL8" s="23">
        <v>6029</v>
      </c>
      <c r="AM8" s="23">
        <f>AE8+AL8</f>
        <v>46029</v>
      </c>
      <c r="AN8" s="25">
        <v>17918</v>
      </c>
      <c r="AO8" s="23">
        <f>AM8+AN8</f>
        <v>63947</v>
      </c>
      <c r="AP8" s="25">
        <v>200</v>
      </c>
      <c r="AQ8" s="23">
        <v>2099</v>
      </c>
      <c r="AR8" s="25">
        <v>1234</v>
      </c>
      <c r="AS8" s="25">
        <v>3533</v>
      </c>
      <c r="AT8" s="25">
        <v>2394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2229</v>
      </c>
      <c r="BA8" s="28">
        <v>631</v>
      </c>
      <c r="BB8" s="28">
        <v>643</v>
      </c>
      <c r="BC8" s="28">
        <v>3503</v>
      </c>
      <c r="BD8" s="29">
        <f>BC8/E8</f>
        <v>1.3619751166407466</v>
      </c>
      <c r="BE8" s="28">
        <v>41933</v>
      </c>
      <c r="BF8" s="28">
        <v>3327</v>
      </c>
      <c r="BG8" s="28">
        <v>45260</v>
      </c>
      <c r="BH8" s="28">
        <v>15472</v>
      </c>
      <c r="BI8" s="28">
        <v>64235</v>
      </c>
      <c r="BJ8" s="30">
        <v>4838</v>
      </c>
      <c r="BK8" s="30">
        <v>0</v>
      </c>
      <c r="BL8" s="32">
        <v>7780</v>
      </c>
      <c r="BM8" s="32">
        <v>3918</v>
      </c>
      <c r="BN8" s="32">
        <v>11698</v>
      </c>
      <c r="BO8" s="32">
        <v>1315</v>
      </c>
      <c r="BP8" s="32">
        <v>296</v>
      </c>
      <c r="BQ8" s="32">
        <v>1611</v>
      </c>
      <c r="BR8" s="32">
        <v>141</v>
      </c>
      <c r="BS8" s="32">
        <v>25</v>
      </c>
      <c r="BT8" s="32">
        <v>166</v>
      </c>
      <c r="BU8" s="32">
        <v>12598</v>
      </c>
      <c r="BV8" s="32">
        <v>9097</v>
      </c>
      <c r="BW8" s="32">
        <v>9</v>
      </c>
      <c r="BX8" s="32">
        <v>0</v>
      </c>
      <c r="BY8" s="32">
        <v>9</v>
      </c>
      <c r="BZ8" s="32">
        <v>110</v>
      </c>
      <c r="CA8" s="32">
        <v>13585</v>
      </c>
      <c r="CB8" s="32">
        <v>52</v>
      </c>
      <c r="CC8" s="37">
        <v>1075</v>
      </c>
      <c r="CD8" s="34">
        <v>339</v>
      </c>
      <c r="CE8" s="37">
        <v>1414</v>
      </c>
      <c r="CF8" s="35">
        <f>CE8/E8</f>
        <v>0.54976671850699843</v>
      </c>
      <c r="CG8" s="36">
        <v>2395</v>
      </c>
      <c r="CH8" s="35">
        <f>CG8/E8</f>
        <v>0.9311819595645412</v>
      </c>
      <c r="CI8" s="34">
        <v>181</v>
      </c>
      <c r="CJ8" s="36">
        <v>71</v>
      </c>
      <c r="CK8" s="36">
        <v>674</v>
      </c>
      <c r="CL8" s="36">
        <v>58</v>
      </c>
      <c r="CM8" s="37">
        <v>3218</v>
      </c>
      <c r="CN8" s="34">
        <v>1099</v>
      </c>
      <c r="CO8" s="36">
        <v>4317</v>
      </c>
      <c r="CP8" s="34">
        <v>88</v>
      </c>
      <c r="CQ8" s="34">
        <v>0</v>
      </c>
      <c r="CR8" s="36">
        <v>5049</v>
      </c>
      <c r="CS8" s="35">
        <f>CR8/E8</f>
        <v>1.963063763608087</v>
      </c>
      <c r="CT8" s="35">
        <f>CR8/CG8</f>
        <v>2.1081419624217119</v>
      </c>
      <c r="CU8" s="34">
        <v>169</v>
      </c>
      <c r="CV8" s="34">
        <v>353</v>
      </c>
      <c r="CW8" s="34">
        <v>0</v>
      </c>
      <c r="CX8" s="34">
        <v>0</v>
      </c>
      <c r="CY8" s="34">
        <v>10</v>
      </c>
      <c r="CZ8" s="34">
        <v>0</v>
      </c>
      <c r="DA8" s="34">
        <v>0</v>
      </c>
      <c r="DB8" s="34">
        <v>10</v>
      </c>
      <c r="DC8" s="34">
        <v>0</v>
      </c>
      <c r="DD8" s="34">
        <v>2</v>
      </c>
      <c r="DE8" s="34">
        <v>1</v>
      </c>
      <c r="DF8" s="34">
        <v>0</v>
      </c>
      <c r="DG8" s="34">
        <v>0</v>
      </c>
      <c r="DH8" s="34">
        <v>3</v>
      </c>
      <c r="DI8" s="34">
        <v>0</v>
      </c>
      <c r="DJ8" s="34">
        <v>0</v>
      </c>
      <c r="DK8" s="34">
        <v>0</v>
      </c>
      <c r="DL8" s="34">
        <v>1</v>
      </c>
      <c r="DM8" s="34">
        <v>0</v>
      </c>
      <c r="DN8" s="34">
        <v>1</v>
      </c>
      <c r="DO8" s="34">
        <v>14</v>
      </c>
      <c r="DP8" s="34">
        <v>0</v>
      </c>
      <c r="DQ8" s="34">
        <v>0</v>
      </c>
      <c r="DR8" s="34">
        <v>45</v>
      </c>
      <c r="DS8" s="34">
        <v>0</v>
      </c>
      <c r="DT8" s="34">
        <v>0</v>
      </c>
      <c r="DU8" s="34">
        <v>45</v>
      </c>
      <c r="DV8" s="34">
        <v>0</v>
      </c>
      <c r="DW8" s="34">
        <v>36</v>
      </c>
      <c r="DX8" s="34">
        <v>15</v>
      </c>
      <c r="DY8" s="34">
        <v>0</v>
      </c>
      <c r="DZ8" s="34">
        <v>0</v>
      </c>
      <c r="EA8" s="34">
        <v>51</v>
      </c>
      <c r="EB8" s="34">
        <v>0</v>
      </c>
      <c r="EC8" s="34">
        <v>0</v>
      </c>
      <c r="ED8" s="34">
        <v>0</v>
      </c>
      <c r="EE8" s="34">
        <v>6</v>
      </c>
      <c r="EF8" s="34">
        <v>0</v>
      </c>
      <c r="EG8" s="34">
        <v>6</v>
      </c>
      <c r="EH8" s="34">
        <v>102</v>
      </c>
      <c r="EI8" s="38">
        <f>EH8/E8</f>
        <v>3.9657853810264383E-2</v>
      </c>
      <c r="EJ8" s="34">
        <v>1</v>
      </c>
      <c r="EK8" s="34">
        <v>310</v>
      </c>
      <c r="EL8" s="34">
        <v>2</v>
      </c>
      <c r="EM8" s="34">
        <v>180</v>
      </c>
      <c r="EN8" s="34">
        <v>42</v>
      </c>
      <c r="EO8" s="34">
        <v>2</v>
      </c>
      <c r="EP8" s="34">
        <v>0</v>
      </c>
      <c r="EQ8" s="34">
        <v>0</v>
      </c>
      <c r="ER8" s="34">
        <v>10</v>
      </c>
      <c r="ES8" s="34">
        <v>60</v>
      </c>
      <c r="ET8" s="34">
        <v>381</v>
      </c>
      <c r="EU8" s="34">
        <v>318</v>
      </c>
      <c r="EV8" s="39">
        <v>2888</v>
      </c>
    </row>
    <row r="9" spans="1:152" s="1" customFormat="1" x14ac:dyDescent="0.2">
      <c r="A9" s="1" t="s">
        <v>197</v>
      </c>
      <c r="B9" s="1" t="s">
        <v>198</v>
      </c>
      <c r="C9" s="1" t="s">
        <v>199</v>
      </c>
      <c r="D9" s="15" t="s">
        <v>162</v>
      </c>
      <c r="E9" s="16">
        <v>1376</v>
      </c>
      <c r="F9" s="17">
        <v>30</v>
      </c>
      <c r="G9" s="17">
        <v>22</v>
      </c>
      <c r="H9" s="17">
        <v>19</v>
      </c>
      <c r="I9" s="18">
        <v>52</v>
      </c>
      <c r="J9" s="18">
        <v>22</v>
      </c>
      <c r="K9" s="18">
        <v>19</v>
      </c>
      <c r="L9" s="18">
        <v>30</v>
      </c>
      <c r="M9" s="18">
        <v>220</v>
      </c>
      <c r="N9" s="18">
        <v>380</v>
      </c>
      <c r="O9" s="18">
        <v>440</v>
      </c>
      <c r="P9" s="18">
        <v>600</v>
      </c>
      <c r="Q9" s="18"/>
      <c r="R9" s="18"/>
      <c r="S9" s="16">
        <v>1716</v>
      </c>
      <c r="T9" s="19">
        <f>S9/E9</f>
        <v>1.2470930232558139</v>
      </c>
      <c r="U9" s="20" t="s">
        <v>163</v>
      </c>
      <c r="V9" s="20" t="s">
        <v>164</v>
      </c>
      <c r="W9" s="21">
        <v>0</v>
      </c>
      <c r="X9" s="21">
        <v>26</v>
      </c>
      <c r="Y9" s="21">
        <v>0</v>
      </c>
      <c r="Z9" s="21">
        <v>26</v>
      </c>
      <c r="AA9" s="21">
        <v>0</v>
      </c>
      <c r="AB9" s="21">
        <v>26</v>
      </c>
      <c r="AC9" s="22">
        <v>0</v>
      </c>
      <c r="AD9" s="21">
        <v>8</v>
      </c>
      <c r="AE9" s="23">
        <v>36800</v>
      </c>
      <c r="AF9" s="24">
        <f>AE9/E9</f>
        <v>26.744186046511629</v>
      </c>
      <c r="AG9" s="25">
        <v>0</v>
      </c>
      <c r="AH9" s="25">
        <v>0</v>
      </c>
      <c r="AI9" s="25">
        <v>0</v>
      </c>
      <c r="AJ9" s="26" t="s">
        <v>181</v>
      </c>
      <c r="AK9" s="25">
        <v>15178</v>
      </c>
      <c r="AL9" s="23">
        <v>15178</v>
      </c>
      <c r="AM9" s="23">
        <f>AE9+AL9</f>
        <v>51978</v>
      </c>
      <c r="AN9" s="25">
        <v>0</v>
      </c>
      <c r="AO9" s="23">
        <f>AM9+AN9</f>
        <v>51978</v>
      </c>
      <c r="AP9" s="25">
        <v>200</v>
      </c>
      <c r="AQ9" s="23">
        <v>0</v>
      </c>
      <c r="AR9" s="25">
        <v>717</v>
      </c>
      <c r="AS9" s="25">
        <v>917</v>
      </c>
      <c r="AT9" s="25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/>
      <c r="BA9" s="28"/>
      <c r="BB9" s="28"/>
      <c r="BC9" s="28">
        <v>3563</v>
      </c>
      <c r="BD9" s="29">
        <f>BC9/E9</f>
        <v>2.589389534883721</v>
      </c>
      <c r="BE9" s="28">
        <v>22456</v>
      </c>
      <c r="BF9" s="28">
        <v>1719</v>
      </c>
      <c r="BG9" s="28">
        <v>24175</v>
      </c>
      <c r="BH9" s="28">
        <v>13725</v>
      </c>
      <c r="BI9" s="28">
        <v>41463</v>
      </c>
      <c r="BJ9" s="30">
        <v>917</v>
      </c>
      <c r="BK9" s="30">
        <v>0</v>
      </c>
      <c r="BL9" s="32">
        <v>10196</v>
      </c>
      <c r="BM9" s="32">
        <v>3851</v>
      </c>
      <c r="BN9" s="32">
        <v>14047</v>
      </c>
      <c r="BO9" s="32"/>
      <c r="BP9" s="32"/>
      <c r="BQ9" s="32">
        <v>1284</v>
      </c>
      <c r="BR9" s="32"/>
      <c r="BS9" s="32"/>
      <c r="BT9" s="32">
        <v>420</v>
      </c>
      <c r="BU9" s="32"/>
      <c r="BV9" s="32"/>
      <c r="BW9" s="32">
        <v>18</v>
      </c>
      <c r="BX9" s="32">
        <v>1</v>
      </c>
      <c r="BY9" s="32">
        <v>19</v>
      </c>
      <c r="BZ9" s="32">
        <v>101</v>
      </c>
      <c r="CA9" s="32">
        <v>15852</v>
      </c>
      <c r="CB9" s="32">
        <v>52</v>
      </c>
      <c r="CC9" s="34"/>
      <c r="CD9" s="34"/>
      <c r="CE9" s="34">
        <v>351</v>
      </c>
      <c r="CF9" s="35">
        <f>CE9/E9</f>
        <v>0.25508720930232559</v>
      </c>
      <c r="CG9" s="36">
        <v>3134</v>
      </c>
      <c r="CH9" s="35">
        <f>CG9/E9</f>
        <v>2.2776162790697674</v>
      </c>
      <c r="CI9" s="34"/>
      <c r="CJ9" s="36">
        <v>627</v>
      </c>
      <c r="CK9" s="36"/>
      <c r="CL9" s="36"/>
      <c r="CM9" s="34"/>
      <c r="CN9" s="34"/>
      <c r="CO9" s="36">
        <v>6243</v>
      </c>
      <c r="CP9" s="34"/>
      <c r="CQ9" s="34">
        <v>260</v>
      </c>
      <c r="CR9" s="36"/>
      <c r="CS9" s="35">
        <f>CR9/E9</f>
        <v>0</v>
      </c>
      <c r="CT9" s="35">
        <f>CR9/CG9</f>
        <v>0</v>
      </c>
      <c r="CU9" s="34">
        <v>85</v>
      </c>
      <c r="CV9" s="34">
        <v>331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6">
        <v>0</v>
      </c>
      <c r="DI9" s="34">
        <v>0</v>
      </c>
      <c r="DJ9" s="34">
        <v>0</v>
      </c>
      <c r="DK9" s="34">
        <v>0</v>
      </c>
      <c r="DL9" s="34">
        <v>0</v>
      </c>
      <c r="DM9" s="34">
        <v>1</v>
      </c>
      <c r="DN9" s="34">
        <v>1</v>
      </c>
      <c r="DO9" s="34">
        <v>1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6">
        <v>0</v>
      </c>
      <c r="EB9" s="34">
        <v>0</v>
      </c>
      <c r="EC9" s="34">
        <v>0</v>
      </c>
      <c r="ED9" s="34">
        <v>0</v>
      </c>
      <c r="EE9" s="34">
        <v>0</v>
      </c>
      <c r="EF9" s="34"/>
      <c r="EG9" s="34"/>
      <c r="EH9" s="34"/>
      <c r="EI9" s="38">
        <f>EH9/E9</f>
        <v>0</v>
      </c>
      <c r="EJ9" s="34">
        <v>0</v>
      </c>
      <c r="EK9" s="34">
        <v>0</v>
      </c>
      <c r="EL9" s="34">
        <v>0</v>
      </c>
      <c r="EM9" s="34">
        <v>0</v>
      </c>
      <c r="EN9" s="34">
        <v>5</v>
      </c>
      <c r="EO9" s="34">
        <v>48</v>
      </c>
      <c r="EP9" s="34">
        <v>0</v>
      </c>
      <c r="EQ9" s="34">
        <v>0</v>
      </c>
      <c r="ER9" s="34">
        <v>4</v>
      </c>
      <c r="ES9" s="34">
        <v>0</v>
      </c>
      <c r="ET9" s="34">
        <v>481</v>
      </c>
      <c r="EU9" s="34"/>
      <c r="EV9" s="44"/>
    </row>
    <row r="10" spans="1:152" s="1" customFormat="1" x14ac:dyDescent="0.2">
      <c r="A10" s="1" t="s">
        <v>200</v>
      </c>
      <c r="B10" s="1" t="s">
        <v>201</v>
      </c>
      <c r="C10" s="1" t="s">
        <v>178</v>
      </c>
      <c r="D10" s="15" t="s">
        <v>170</v>
      </c>
      <c r="E10" s="16">
        <v>1608</v>
      </c>
      <c r="F10" s="17">
        <v>24</v>
      </c>
      <c r="G10" s="17">
        <v>28</v>
      </c>
      <c r="H10" s="17">
        <v>8</v>
      </c>
      <c r="I10" s="18">
        <v>52</v>
      </c>
      <c r="J10" s="18">
        <v>28</v>
      </c>
      <c r="K10" s="18">
        <v>8</v>
      </c>
      <c r="L10" s="18">
        <v>24</v>
      </c>
      <c r="M10" s="18">
        <v>372</v>
      </c>
      <c r="N10" s="18">
        <v>410</v>
      </c>
      <c r="O10" s="18">
        <v>80</v>
      </c>
      <c r="P10" s="18">
        <v>782</v>
      </c>
      <c r="Q10" s="18">
        <v>146</v>
      </c>
      <c r="R10" s="18">
        <v>24</v>
      </c>
      <c r="S10" s="16">
        <v>2400</v>
      </c>
      <c r="T10" s="19">
        <f>S10/E10</f>
        <v>1.4925373134328359</v>
      </c>
      <c r="U10" s="20" t="s">
        <v>163</v>
      </c>
      <c r="V10" s="20" t="s">
        <v>164</v>
      </c>
      <c r="W10" s="21">
        <v>0</v>
      </c>
      <c r="X10" s="21">
        <v>19</v>
      </c>
      <c r="Y10" s="21">
        <v>8</v>
      </c>
      <c r="Z10" s="21">
        <v>27.200000000000003</v>
      </c>
      <c r="AA10" s="21">
        <v>0</v>
      </c>
      <c r="AB10" s="21">
        <v>27.200000000000003</v>
      </c>
      <c r="AC10" s="22">
        <v>0</v>
      </c>
      <c r="AD10" s="22">
        <v>0</v>
      </c>
      <c r="AE10" s="23">
        <v>30000</v>
      </c>
      <c r="AF10" s="24">
        <f>AE10/E10</f>
        <v>18.656716417910449</v>
      </c>
      <c r="AG10" s="25">
        <v>0</v>
      </c>
      <c r="AH10" s="25">
        <v>0</v>
      </c>
      <c r="AI10" s="25">
        <v>0</v>
      </c>
      <c r="AJ10" s="26" t="s">
        <v>181</v>
      </c>
      <c r="AK10" s="25">
        <v>4610</v>
      </c>
      <c r="AL10" s="23">
        <v>4610</v>
      </c>
      <c r="AM10" s="23">
        <f>AE10+AL10</f>
        <v>34610</v>
      </c>
      <c r="AN10" s="25">
        <v>0</v>
      </c>
      <c r="AO10" s="23">
        <f>AM10+AN10</f>
        <v>34610</v>
      </c>
      <c r="AP10" s="25">
        <v>200</v>
      </c>
      <c r="AQ10" s="23">
        <v>0</v>
      </c>
      <c r="AR10" s="25">
        <v>0</v>
      </c>
      <c r="AS10" s="25">
        <v>200</v>
      </c>
      <c r="AT10" s="25">
        <v>8721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8">
        <v>3187</v>
      </c>
      <c r="BA10" s="28">
        <v>375</v>
      </c>
      <c r="BB10" s="28">
        <v>59</v>
      </c>
      <c r="BC10" s="28">
        <v>3621</v>
      </c>
      <c r="BD10" s="29">
        <f>BC10/E10</f>
        <v>2.2518656716417911</v>
      </c>
      <c r="BE10" s="28">
        <v>19702</v>
      </c>
      <c r="BF10" s="28">
        <v>1507</v>
      </c>
      <c r="BG10" s="28">
        <v>21209</v>
      </c>
      <c r="BH10" s="28">
        <v>3006</v>
      </c>
      <c r="BI10" s="28">
        <v>27836</v>
      </c>
      <c r="BJ10" s="30">
        <v>200</v>
      </c>
      <c r="BK10" s="30">
        <v>0</v>
      </c>
      <c r="BL10" s="32">
        <v>4895</v>
      </c>
      <c r="BM10" s="32">
        <v>5225</v>
      </c>
      <c r="BN10" s="32">
        <v>10120</v>
      </c>
      <c r="BO10" s="32">
        <v>470</v>
      </c>
      <c r="BP10" s="32">
        <v>267</v>
      </c>
      <c r="BQ10" s="32">
        <v>737</v>
      </c>
      <c r="BR10" s="32">
        <v>227</v>
      </c>
      <c r="BS10" s="32">
        <v>24</v>
      </c>
      <c r="BT10" s="32">
        <v>251</v>
      </c>
      <c r="BU10" s="32">
        <v>820</v>
      </c>
      <c r="BV10" s="32">
        <v>9097</v>
      </c>
      <c r="BW10" s="32">
        <v>6</v>
      </c>
      <c r="BX10" s="32">
        <v>0</v>
      </c>
      <c r="BY10" s="32">
        <v>6</v>
      </c>
      <c r="BZ10" s="32">
        <v>0</v>
      </c>
      <c r="CA10" s="32">
        <v>11108</v>
      </c>
      <c r="CB10" s="32">
        <v>52</v>
      </c>
      <c r="CC10" s="34">
        <v>393</v>
      </c>
      <c r="CD10" s="34">
        <v>26</v>
      </c>
      <c r="CE10" s="34">
        <v>419</v>
      </c>
      <c r="CF10" s="35">
        <f>CE10/E10</f>
        <v>0.26057213930348261</v>
      </c>
      <c r="CG10" s="36">
        <v>2617</v>
      </c>
      <c r="CH10" s="35">
        <f>CG10/E10</f>
        <v>1.6274875621890548</v>
      </c>
      <c r="CI10" s="34">
        <v>623</v>
      </c>
      <c r="CJ10" s="36">
        <v>344</v>
      </c>
      <c r="CK10" s="36">
        <v>817</v>
      </c>
      <c r="CL10" s="36">
        <v>0</v>
      </c>
      <c r="CM10" s="37">
        <v>1141</v>
      </c>
      <c r="CN10" s="34">
        <v>2340</v>
      </c>
      <c r="CO10" s="36">
        <v>3481</v>
      </c>
      <c r="CP10" s="34">
        <v>0</v>
      </c>
      <c r="CQ10" s="37">
        <v>1798</v>
      </c>
      <c r="CR10" s="36">
        <v>4298</v>
      </c>
      <c r="CS10" s="35">
        <f>CR10/E10</f>
        <v>2.6728855721393034</v>
      </c>
      <c r="CT10" s="35">
        <f>CR10/CG10</f>
        <v>1.642338555598013</v>
      </c>
      <c r="CU10" s="34">
        <v>0</v>
      </c>
      <c r="CV10" s="34">
        <v>28</v>
      </c>
      <c r="CW10" s="34">
        <v>16</v>
      </c>
      <c r="CX10" s="34">
        <v>1</v>
      </c>
      <c r="CY10" s="34">
        <v>0</v>
      </c>
      <c r="CZ10" s="34">
        <v>1</v>
      </c>
      <c r="DA10" s="34">
        <v>3</v>
      </c>
      <c r="DB10" s="34">
        <v>21</v>
      </c>
      <c r="DC10" s="34">
        <v>1</v>
      </c>
      <c r="DD10" s="34">
        <v>1</v>
      </c>
      <c r="DE10" s="34">
        <v>0</v>
      </c>
      <c r="DF10" s="34">
        <v>0</v>
      </c>
      <c r="DG10" s="34">
        <v>1</v>
      </c>
      <c r="DH10" s="34">
        <v>3</v>
      </c>
      <c r="DI10" s="34">
        <v>0</v>
      </c>
      <c r="DJ10" s="34">
        <v>0</v>
      </c>
      <c r="DK10" s="34">
        <v>0</v>
      </c>
      <c r="DL10" s="34">
        <v>6</v>
      </c>
      <c r="DM10" s="34">
        <v>2</v>
      </c>
      <c r="DN10" s="34">
        <v>8</v>
      </c>
      <c r="DO10" s="34">
        <v>32</v>
      </c>
      <c r="DP10" s="34">
        <v>72</v>
      </c>
      <c r="DQ10" s="34">
        <v>0</v>
      </c>
      <c r="DR10" s="34">
        <v>5</v>
      </c>
      <c r="DS10" s="34">
        <v>13</v>
      </c>
      <c r="DT10" s="34">
        <v>55</v>
      </c>
      <c r="DU10" s="34">
        <v>145</v>
      </c>
      <c r="DV10" s="34">
        <v>0</v>
      </c>
      <c r="DW10" s="34">
        <v>0</v>
      </c>
      <c r="DX10" s="34">
        <v>0</v>
      </c>
      <c r="DY10" s="34">
        <v>0</v>
      </c>
      <c r="DZ10" s="34">
        <v>76</v>
      </c>
      <c r="EA10" s="34">
        <v>76</v>
      </c>
      <c r="EB10" s="34">
        <v>0</v>
      </c>
      <c r="EC10" s="34">
        <v>0</v>
      </c>
      <c r="ED10" s="34">
        <v>0</v>
      </c>
      <c r="EE10" s="34">
        <v>42</v>
      </c>
      <c r="EF10" s="34">
        <v>0</v>
      </c>
      <c r="EG10" s="34">
        <v>42</v>
      </c>
      <c r="EH10" s="34">
        <v>263</v>
      </c>
      <c r="EI10" s="38">
        <f>EH10/E10</f>
        <v>0.16355721393034825</v>
      </c>
      <c r="EJ10" s="34">
        <v>2</v>
      </c>
      <c r="EK10" s="34">
        <v>14</v>
      </c>
      <c r="EL10" s="34">
        <v>21</v>
      </c>
      <c r="EM10" s="34">
        <v>40</v>
      </c>
      <c r="EN10" s="34">
        <v>14</v>
      </c>
      <c r="EO10" s="34">
        <v>46</v>
      </c>
      <c r="EP10" s="34">
        <v>0</v>
      </c>
      <c r="EQ10" s="34">
        <v>56</v>
      </c>
      <c r="ER10" s="34">
        <v>4</v>
      </c>
      <c r="ES10" s="34">
        <v>5</v>
      </c>
      <c r="ET10" s="34">
        <v>217</v>
      </c>
      <c r="EU10" s="34">
        <v>398</v>
      </c>
      <c r="EV10" s="44">
        <v>831</v>
      </c>
    </row>
    <row r="11" spans="1:152" s="1" customFormat="1" x14ac:dyDescent="0.2">
      <c r="A11" s="1" t="s">
        <v>202</v>
      </c>
      <c r="B11" s="1" t="s">
        <v>203</v>
      </c>
      <c r="C11" s="1" t="s">
        <v>161</v>
      </c>
      <c r="D11" s="15" t="s">
        <v>162</v>
      </c>
      <c r="E11" s="16">
        <v>1238</v>
      </c>
      <c r="F11" s="17">
        <v>31</v>
      </c>
      <c r="G11" s="17">
        <v>21</v>
      </c>
      <c r="H11" s="17">
        <v>20</v>
      </c>
      <c r="I11" s="18">
        <v>52</v>
      </c>
      <c r="J11" s="18">
        <v>21</v>
      </c>
      <c r="K11" s="18">
        <v>20</v>
      </c>
      <c r="L11" s="18">
        <v>31</v>
      </c>
      <c r="M11" s="18">
        <v>240</v>
      </c>
      <c r="N11" s="18">
        <v>0</v>
      </c>
      <c r="O11" s="18">
        <v>225</v>
      </c>
      <c r="P11" s="18">
        <v>240</v>
      </c>
      <c r="Q11" s="18"/>
      <c r="R11" s="18"/>
      <c r="S11" s="16">
        <v>2184</v>
      </c>
      <c r="T11" s="19">
        <f>S11/E11</f>
        <v>1.7641357027463651</v>
      </c>
      <c r="U11" s="20" t="s">
        <v>163</v>
      </c>
      <c r="V11" s="20" t="s">
        <v>164</v>
      </c>
      <c r="W11" s="21">
        <v>0</v>
      </c>
      <c r="X11" s="21">
        <v>22</v>
      </c>
      <c r="Y11" s="21">
        <v>15</v>
      </c>
      <c r="Z11" s="21">
        <v>37.200000000000003</v>
      </c>
      <c r="AA11" s="21">
        <v>5.2</v>
      </c>
      <c r="AB11" s="21">
        <v>42.400000000000006</v>
      </c>
      <c r="AC11" s="22">
        <v>0</v>
      </c>
      <c r="AD11" s="22">
        <v>0</v>
      </c>
      <c r="AE11" s="23">
        <v>21500</v>
      </c>
      <c r="AF11" s="24">
        <f>AE11/E11</f>
        <v>17.366720516962843</v>
      </c>
      <c r="AG11" s="25">
        <v>0</v>
      </c>
      <c r="AH11" s="25">
        <v>0</v>
      </c>
      <c r="AI11" s="25">
        <v>0</v>
      </c>
      <c r="AJ11" s="26" t="s">
        <v>181</v>
      </c>
      <c r="AK11" s="25">
        <v>30560</v>
      </c>
      <c r="AL11" s="23">
        <v>30560</v>
      </c>
      <c r="AM11" s="23">
        <f>AE11+AL11</f>
        <v>52060</v>
      </c>
      <c r="AN11" s="25">
        <v>0</v>
      </c>
      <c r="AO11" s="23">
        <f>AM11+AN11</f>
        <v>52060</v>
      </c>
      <c r="AP11" s="25">
        <v>0</v>
      </c>
      <c r="AQ11" s="23">
        <v>0</v>
      </c>
      <c r="AR11" s="25">
        <v>0</v>
      </c>
      <c r="AS11" s="25">
        <v>0</v>
      </c>
      <c r="AT11" s="25">
        <v>5000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>
        <v>1111</v>
      </c>
      <c r="BA11" s="28">
        <v>686</v>
      </c>
      <c r="BB11" s="28">
        <v>536</v>
      </c>
      <c r="BC11" s="28">
        <v>2333</v>
      </c>
      <c r="BD11" s="29">
        <f>BC11/E11</f>
        <v>1.884491114701131</v>
      </c>
      <c r="BE11" s="28">
        <v>27930</v>
      </c>
      <c r="BF11" s="28">
        <v>1412</v>
      </c>
      <c r="BG11" s="28">
        <v>29342</v>
      </c>
      <c r="BH11" s="28">
        <v>15708</v>
      </c>
      <c r="BI11" s="28">
        <v>47383</v>
      </c>
      <c r="BJ11" s="30">
        <v>2000</v>
      </c>
      <c r="BK11" s="30">
        <v>0</v>
      </c>
      <c r="BL11" s="32">
        <v>4608</v>
      </c>
      <c r="BM11" s="32">
        <v>3310</v>
      </c>
      <c r="BN11" s="32">
        <v>7918</v>
      </c>
      <c r="BO11" s="32"/>
      <c r="BP11" s="32"/>
      <c r="BQ11" s="32">
        <v>450</v>
      </c>
      <c r="BR11" s="32">
        <v>255</v>
      </c>
      <c r="BS11" s="32">
        <v>40</v>
      </c>
      <c r="BT11" s="32">
        <v>295</v>
      </c>
      <c r="BU11" s="32">
        <v>12598</v>
      </c>
      <c r="BV11" s="32">
        <v>9097</v>
      </c>
      <c r="BW11" s="32">
        <v>12</v>
      </c>
      <c r="BX11" s="32">
        <v>1</v>
      </c>
      <c r="BY11" s="32">
        <v>13</v>
      </c>
      <c r="BZ11" s="32">
        <v>1</v>
      </c>
      <c r="CA11" s="32">
        <v>8664</v>
      </c>
      <c r="CB11" s="32">
        <v>52</v>
      </c>
      <c r="CC11" s="34">
        <v>255</v>
      </c>
      <c r="CD11" s="34">
        <v>30</v>
      </c>
      <c r="CE11" s="34">
        <v>285</v>
      </c>
      <c r="CF11" s="35">
        <f>CE11/E11</f>
        <v>0.23021001615508885</v>
      </c>
      <c r="CG11" s="36">
        <v>3448</v>
      </c>
      <c r="CH11" s="35">
        <f>CG11/E11</f>
        <v>2.7851373182552503</v>
      </c>
      <c r="CI11" s="34">
        <v>356</v>
      </c>
      <c r="CJ11" s="36">
        <v>355</v>
      </c>
      <c r="CK11" s="36">
        <v>2166</v>
      </c>
      <c r="CL11" s="36">
        <v>474</v>
      </c>
      <c r="CM11" s="37">
        <v>1608</v>
      </c>
      <c r="CN11" s="37">
        <v>2634</v>
      </c>
      <c r="CO11" s="36">
        <v>4242</v>
      </c>
      <c r="CP11" s="34">
        <v>125</v>
      </c>
      <c r="CQ11" s="37">
        <v>1579</v>
      </c>
      <c r="CR11" s="36">
        <v>6882</v>
      </c>
      <c r="CS11" s="35">
        <f>CR11/E11</f>
        <v>5.5589660743134086</v>
      </c>
      <c r="CT11" s="35">
        <f>CR11/CG11</f>
        <v>1.9959396751740139</v>
      </c>
      <c r="CU11" s="34">
        <v>12</v>
      </c>
      <c r="CV11" s="34">
        <v>18</v>
      </c>
      <c r="CW11" s="34">
        <v>10</v>
      </c>
      <c r="CX11" s="34">
        <v>3</v>
      </c>
      <c r="CY11" s="34">
        <v>0</v>
      </c>
      <c r="CZ11" s="34">
        <v>21</v>
      </c>
      <c r="DA11" s="34">
        <v>0</v>
      </c>
      <c r="DB11" s="34">
        <v>34</v>
      </c>
      <c r="DC11" s="34">
        <v>13</v>
      </c>
      <c r="DD11" s="34">
        <v>10</v>
      </c>
      <c r="DE11" s="34">
        <v>0</v>
      </c>
      <c r="DF11" s="34">
        <v>0</v>
      </c>
      <c r="DG11" s="34">
        <v>0</v>
      </c>
      <c r="DH11" s="34">
        <v>23</v>
      </c>
      <c r="DI11" s="34">
        <v>5</v>
      </c>
      <c r="DJ11" s="34">
        <v>0</v>
      </c>
      <c r="DK11" s="34">
        <v>0</v>
      </c>
      <c r="DL11" s="34">
        <v>42</v>
      </c>
      <c r="DM11" s="34">
        <v>0</v>
      </c>
      <c r="DN11" s="34">
        <v>47</v>
      </c>
      <c r="DO11" s="34">
        <v>104</v>
      </c>
      <c r="DP11" s="34">
        <v>47</v>
      </c>
      <c r="DQ11" s="34">
        <v>135</v>
      </c>
      <c r="DR11" s="34">
        <v>0</v>
      </c>
      <c r="DS11" s="34">
        <v>266</v>
      </c>
      <c r="DT11" s="34">
        <v>0</v>
      </c>
      <c r="DU11" s="34">
        <v>448</v>
      </c>
      <c r="DV11" s="34">
        <v>312</v>
      </c>
      <c r="DW11" s="34">
        <v>189</v>
      </c>
      <c r="DX11" s="34">
        <v>0</v>
      </c>
      <c r="DY11" s="34">
        <v>0</v>
      </c>
      <c r="DZ11" s="34">
        <v>0</v>
      </c>
      <c r="EA11" s="34">
        <v>501</v>
      </c>
      <c r="EB11" s="34">
        <v>343</v>
      </c>
      <c r="EC11" s="34">
        <v>0</v>
      </c>
      <c r="ED11" s="34">
        <v>0</v>
      </c>
      <c r="EE11" s="34">
        <v>495</v>
      </c>
      <c r="EF11" s="34">
        <v>0</v>
      </c>
      <c r="EG11" s="34">
        <v>838</v>
      </c>
      <c r="EH11" s="34">
        <v>1787</v>
      </c>
      <c r="EI11" s="38">
        <f>EH11/E11</f>
        <v>1.4434571890145396</v>
      </c>
      <c r="EJ11" s="34">
        <v>0</v>
      </c>
      <c r="EK11" s="34">
        <v>0</v>
      </c>
      <c r="EL11" s="34">
        <v>28</v>
      </c>
      <c r="EM11" s="34">
        <v>345</v>
      </c>
      <c r="EN11" s="34">
        <v>43</v>
      </c>
      <c r="EO11" s="34">
        <v>73</v>
      </c>
      <c r="EP11" s="34">
        <v>15</v>
      </c>
      <c r="EQ11" s="34">
        <v>25</v>
      </c>
      <c r="ER11" s="34">
        <v>1</v>
      </c>
      <c r="ES11" s="34">
        <v>2</v>
      </c>
      <c r="ET11" s="34">
        <v>253</v>
      </c>
      <c r="EU11" s="37">
        <v>2347</v>
      </c>
      <c r="EV11" s="44">
        <v>728</v>
      </c>
    </row>
    <row r="12" spans="1:152" s="1" customFormat="1" x14ac:dyDescent="0.2">
      <c r="A12" s="1" t="s">
        <v>208</v>
      </c>
      <c r="B12" s="1" t="s">
        <v>209</v>
      </c>
      <c r="C12" s="1" t="s">
        <v>193</v>
      </c>
      <c r="D12" s="15" t="s">
        <v>170</v>
      </c>
      <c r="E12" s="16">
        <v>2258</v>
      </c>
      <c r="F12" s="17">
        <v>36</v>
      </c>
      <c r="G12" s="17">
        <v>15</v>
      </c>
      <c r="H12" s="17">
        <v>0</v>
      </c>
      <c r="I12" s="18">
        <v>51</v>
      </c>
      <c r="J12" s="18">
        <v>15</v>
      </c>
      <c r="K12" s="18">
        <v>0</v>
      </c>
      <c r="L12" s="18">
        <v>36</v>
      </c>
      <c r="M12" s="16">
        <v>1206</v>
      </c>
      <c r="N12" s="18">
        <v>0</v>
      </c>
      <c r="O12" s="18">
        <v>526</v>
      </c>
      <c r="P12" s="16">
        <v>1206</v>
      </c>
      <c r="Q12" s="18"/>
      <c r="R12" s="18"/>
      <c r="S12" s="16">
        <v>4100</v>
      </c>
      <c r="T12" s="19">
        <f>S12/E12</f>
        <v>1.8157661647475642</v>
      </c>
      <c r="U12" s="20" t="s">
        <v>163</v>
      </c>
      <c r="V12" s="20" t="s">
        <v>164</v>
      </c>
      <c r="W12" s="21">
        <v>32</v>
      </c>
      <c r="X12" s="21">
        <v>16</v>
      </c>
      <c r="Y12" s="21">
        <v>0</v>
      </c>
      <c r="Z12" s="21">
        <v>48</v>
      </c>
      <c r="AA12" s="21">
        <v>0</v>
      </c>
      <c r="AB12" s="21">
        <v>48</v>
      </c>
      <c r="AC12" s="22">
        <v>0</v>
      </c>
      <c r="AD12" s="21">
        <v>4</v>
      </c>
      <c r="AE12" s="23">
        <v>112600</v>
      </c>
      <c r="AF12" s="24">
        <f>AE12/E12</f>
        <v>49.867139061116035</v>
      </c>
      <c r="AG12" s="25">
        <v>0</v>
      </c>
      <c r="AH12" s="25">
        <v>0</v>
      </c>
      <c r="AI12" s="25">
        <v>0</v>
      </c>
      <c r="AJ12" s="26" t="s">
        <v>181</v>
      </c>
      <c r="AK12" s="25">
        <v>1196</v>
      </c>
      <c r="AL12" s="23">
        <v>1196</v>
      </c>
      <c r="AM12" s="23">
        <f>AE12+AL12</f>
        <v>113796</v>
      </c>
      <c r="AN12" s="25">
        <v>32503</v>
      </c>
      <c r="AO12" s="23">
        <f>AM12+AN12</f>
        <v>146299</v>
      </c>
      <c r="AP12" s="25">
        <v>200</v>
      </c>
      <c r="AQ12" s="23">
        <v>390</v>
      </c>
      <c r="AR12" s="25">
        <v>5171</v>
      </c>
      <c r="AS12" s="25">
        <v>5761</v>
      </c>
      <c r="AT12" s="25">
        <v>724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>
        <v>6258</v>
      </c>
      <c r="BA12" s="28">
        <v>891</v>
      </c>
      <c r="BB12" s="28">
        <v>0</v>
      </c>
      <c r="BC12" s="28">
        <v>7149</v>
      </c>
      <c r="BD12" s="29">
        <f>BC12/E12</f>
        <v>3.1660761736049601</v>
      </c>
      <c r="BE12" s="28">
        <v>47203</v>
      </c>
      <c r="BF12" s="28">
        <v>24940</v>
      </c>
      <c r="BG12" s="28">
        <v>72143</v>
      </c>
      <c r="BH12" s="28">
        <v>61621</v>
      </c>
      <c r="BI12" s="28">
        <v>140913</v>
      </c>
      <c r="BJ12" s="30">
        <v>5742</v>
      </c>
      <c r="BK12" s="30">
        <v>0</v>
      </c>
      <c r="BL12" s="32">
        <v>3072</v>
      </c>
      <c r="BM12" s="32">
        <v>2842</v>
      </c>
      <c r="BN12" s="32">
        <v>5914</v>
      </c>
      <c r="BO12" s="32">
        <v>188</v>
      </c>
      <c r="BP12" s="32">
        <v>53</v>
      </c>
      <c r="BQ12" s="32">
        <v>241</v>
      </c>
      <c r="BR12" s="32">
        <v>134</v>
      </c>
      <c r="BS12" s="32">
        <v>6</v>
      </c>
      <c r="BT12" s="32">
        <v>140</v>
      </c>
      <c r="BU12" s="32">
        <v>13418</v>
      </c>
      <c r="BV12" s="43">
        <v>10598</v>
      </c>
      <c r="BW12" s="32">
        <v>10</v>
      </c>
      <c r="BX12" s="32">
        <v>3</v>
      </c>
      <c r="BY12" s="32">
        <v>13</v>
      </c>
      <c r="BZ12" s="32">
        <v>87</v>
      </c>
      <c r="CA12" s="32">
        <v>6382</v>
      </c>
      <c r="CB12" s="32">
        <v>52</v>
      </c>
      <c r="CC12" s="34">
        <v>543</v>
      </c>
      <c r="CD12" s="34">
        <v>232</v>
      </c>
      <c r="CE12" s="34">
        <v>775</v>
      </c>
      <c r="CF12" s="35">
        <f>CE12/E12</f>
        <v>0.34322409211691762</v>
      </c>
      <c r="CG12" s="36">
        <v>10000</v>
      </c>
      <c r="CH12" s="35">
        <f>CG12/E12</f>
        <v>4.4286979627989371</v>
      </c>
      <c r="CI12" s="34"/>
      <c r="CJ12" s="36">
        <v>690</v>
      </c>
      <c r="CK12" s="36">
        <v>1287</v>
      </c>
      <c r="CL12" s="36">
        <v>140</v>
      </c>
      <c r="CM12" s="37">
        <v>1918</v>
      </c>
      <c r="CN12" s="34">
        <v>4010</v>
      </c>
      <c r="CO12" s="36">
        <v>5928</v>
      </c>
      <c r="CP12" s="34">
        <v>38</v>
      </c>
      <c r="CQ12" s="34"/>
      <c r="CR12" s="36">
        <v>7355</v>
      </c>
      <c r="CS12" s="35">
        <f>CR12/E12</f>
        <v>3.2573073516386182</v>
      </c>
      <c r="CT12" s="35">
        <f>CR12/CG12</f>
        <v>0.73550000000000004</v>
      </c>
      <c r="CU12" s="34">
        <v>97</v>
      </c>
      <c r="CV12" s="34">
        <v>414</v>
      </c>
      <c r="CW12" s="34">
        <v>10</v>
      </c>
      <c r="CX12" s="34">
        <v>11</v>
      </c>
      <c r="CY12" s="34">
        <v>0</v>
      </c>
      <c r="CZ12" s="34">
        <v>3</v>
      </c>
      <c r="DA12" s="34">
        <v>4</v>
      </c>
      <c r="DB12" s="34">
        <v>28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6">
        <v>0</v>
      </c>
      <c r="DI12" s="34">
        <v>0</v>
      </c>
      <c r="DJ12" s="34">
        <v>1</v>
      </c>
      <c r="DK12" s="34">
        <v>0</v>
      </c>
      <c r="DL12" s="34">
        <v>3</v>
      </c>
      <c r="DM12" s="34">
        <v>0</v>
      </c>
      <c r="DN12" s="34">
        <v>4</v>
      </c>
      <c r="DO12" s="34">
        <v>32</v>
      </c>
      <c r="DP12" s="34"/>
      <c r="DQ12" s="34">
        <v>129</v>
      </c>
      <c r="DR12" s="34">
        <v>0</v>
      </c>
      <c r="DS12" s="34">
        <v>42</v>
      </c>
      <c r="DT12" s="34">
        <v>51</v>
      </c>
      <c r="DU12" s="34">
        <v>221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6">
        <v>0</v>
      </c>
      <c r="EB12" s="34">
        <v>0</v>
      </c>
      <c r="EC12" s="34"/>
      <c r="ED12" s="34">
        <v>0</v>
      </c>
      <c r="EE12" s="34"/>
      <c r="EF12" s="34">
        <v>0</v>
      </c>
      <c r="EG12" s="34">
        <v>-2</v>
      </c>
      <c r="EH12" s="34">
        <v>219</v>
      </c>
      <c r="EI12" s="38">
        <f>EH12/E12</f>
        <v>9.6988485385296724E-2</v>
      </c>
      <c r="EJ12" s="34">
        <v>69</v>
      </c>
      <c r="EK12" s="34"/>
      <c r="EL12" s="34">
        <v>32</v>
      </c>
      <c r="EM12" s="34">
        <v>700</v>
      </c>
      <c r="EN12" s="34">
        <v>15</v>
      </c>
      <c r="EO12" s="34"/>
      <c r="EP12" s="34"/>
      <c r="EQ12" s="34"/>
      <c r="ER12" s="34">
        <v>16</v>
      </c>
      <c r="ES12" s="34"/>
      <c r="ET12" s="34"/>
      <c r="EU12" s="34"/>
      <c r="EV12" s="39">
        <v>3146</v>
      </c>
    </row>
    <row r="13" spans="1:152" s="1" customFormat="1" x14ac:dyDescent="0.2">
      <c r="A13" s="1" t="s">
        <v>212</v>
      </c>
      <c r="B13" s="1" t="s">
        <v>213</v>
      </c>
      <c r="C13" s="1" t="s">
        <v>199</v>
      </c>
      <c r="D13" s="15" t="s">
        <v>162</v>
      </c>
      <c r="E13" s="16">
        <v>2692</v>
      </c>
      <c r="F13" s="17">
        <v>14</v>
      </c>
      <c r="G13" s="17">
        <v>27</v>
      </c>
      <c r="H13" s="17">
        <v>13</v>
      </c>
      <c r="I13" s="18">
        <v>41</v>
      </c>
      <c r="J13" s="18">
        <v>27</v>
      </c>
      <c r="K13" s="18">
        <v>13</v>
      </c>
      <c r="L13" s="18">
        <v>14</v>
      </c>
      <c r="M13" s="18">
        <v>108</v>
      </c>
      <c r="N13" s="18">
        <v>0</v>
      </c>
      <c r="O13" s="18">
        <v>128</v>
      </c>
      <c r="P13" s="18">
        <v>108</v>
      </c>
      <c r="Q13" s="18"/>
      <c r="R13" s="18"/>
      <c r="S13" s="16">
        <v>2890</v>
      </c>
      <c r="T13" s="19">
        <f>S13/E13</f>
        <v>1.0735512630014858</v>
      </c>
      <c r="U13" s="20" t="s">
        <v>163</v>
      </c>
      <c r="V13" s="20" t="s">
        <v>164</v>
      </c>
      <c r="W13" s="21">
        <v>0</v>
      </c>
      <c r="X13" s="21">
        <v>10</v>
      </c>
      <c r="Y13" s="21">
        <v>25</v>
      </c>
      <c r="Z13" s="21">
        <v>35.200000000000003</v>
      </c>
      <c r="AA13" s="21">
        <v>0</v>
      </c>
      <c r="AB13" s="21">
        <v>35.200000000000003</v>
      </c>
      <c r="AC13" s="22">
        <v>0</v>
      </c>
      <c r="AD13" s="21">
        <v>30</v>
      </c>
      <c r="AE13" s="23">
        <v>5086</v>
      </c>
      <c r="AF13" s="24">
        <f>AE13/E13</f>
        <v>1.8893016344725111</v>
      </c>
      <c r="AG13" s="25">
        <v>0</v>
      </c>
      <c r="AH13" s="25">
        <v>0</v>
      </c>
      <c r="AI13" s="25">
        <v>0</v>
      </c>
      <c r="AJ13" s="26" t="s">
        <v>181</v>
      </c>
      <c r="AK13" s="25">
        <v>53651</v>
      </c>
      <c r="AL13" s="23">
        <v>53651</v>
      </c>
      <c r="AM13" s="23">
        <f>AE13+AL13</f>
        <v>58737</v>
      </c>
      <c r="AN13" s="25">
        <v>0</v>
      </c>
      <c r="AO13" s="23">
        <f>AM13+AN13</f>
        <v>58737</v>
      </c>
      <c r="AP13" s="25">
        <v>200</v>
      </c>
      <c r="AQ13" s="23">
        <v>520</v>
      </c>
      <c r="AR13" s="25">
        <v>9237</v>
      </c>
      <c r="AS13" s="25">
        <v>9957</v>
      </c>
      <c r="AT13" s="25">
        <v>1000</v>
      </c>
      <c r="AU13" s="27">
        <v>0</v>
      </c>
      <c r="AV13" s="27">
        <v>0</v>
      </c>
      <c r="AW13" s="27">
        <v>0</v>
      </c>
      <c r="AX13" s="27">
        <v>4153</v>
      </c>
      <c r="AY13" s="27">
        <v>4153</v>
      </c>
      <c r="AZ13" s="28"/>
      <c r="BA13" s="28"/>
      <c r="BB13" s="28"/>
      <c r="BC13" s="28">
        <v>4979</v>
      </c>
      <c r="BD13" s="29">
        <f>BC13/E13</f>
        <v>1.8495542347696881</v>
      </c>
      <c r="BE13" s="28">
        <v>34359</v>
      </c>
      <c r="BF13" s="28">
        <v>2632</v>
      </c>
      <c r="BG13" s="28">
        <v>36991</v>
      </c>
      <c r="BH13" s="28">
        <v>19353</v>
      </c>
      <c r="BI13" s="28">
        <v>61323</v>
      </c>
      <c r="BJ13" s="30">
        <v>4957</v>
      </c>
      <c r="BK13" s="30">
        <v>4153</v>
      </c>
      <c r="BL13" s="32"/>
      <c r="BM13" s="32"/>
      <c r="BN13" s="32"/>
      <c r="BO13" s="32">
        <v>0</v>
      </c>
      <c r="BP13" s="32">
        <v>0</v>
      </c>
      <c r="BQ13" s="32"/>
      <c r="BR13" s="32"/>
      <c r="BS13" s="32"/>
      <c r="BT13" s="32"/>
      <c r="BU13" s="32">
        <v>12598</v>
      </c>
      <c r="BV13" s="32">
        <v>9192</v>
      </c>
      <c r="BW13" s="32">
        <v>0</v>
      </c>
      <c r="BX13" s="32">
        <v>0</v>
      </c>
      <c r="BY13" s="32"/>
      <c r="BZ13" s="32"/>
      <c r="CA13" s="32"/>
      <c r="CB13" s="32">
        <v>52</v>
      </c>
      <c r="CC13" s="34"/>
      <c r="CD13" s="34"/>
      <c r="CE13" s="34"/>
      <c r="CF13" s="35"/>
      <c r="CG13" s="36">
        <v>988</v>
      </c>
      <c r="CH13" s="35">
        <f>CG13/E13</f>
        <v>0.36701337295690933</v>
      </c>
      <c r="CI13" s="34"/>
      <c r="CJ13" s="36"/>
      <c r="CK13" s="36">
        <v>1409</v>
      </c>
      <c r="CL13" s="36">
        <v>9</v>
      </c>
      <c r="CM13" s="34"/>
      <c r="CN13" s="34"/>
      <c r="CO13" s="36">
        <v>10985</v>
      </c>
      <c r="CP13" s="34"/>
      <c r="CQ13" s="34"/>
      <c r="CR13" s="36">
        <v>12403</v>
      </c>
      <c r="CS13" s="35">
        <f>CR13/E13</f>
        <v>4.6073551263001482</v>
      </c>
      <c r="CT13" s="35">
        <f>CR13/CG13</f>
        <v>12.553643724696355</v>
      </c>
      <c r="CU13" s="34">
        <v>109</v>
      </c>
      <c r="CV13" s="34">
        <v>138</v>
      </c>
      <c r="CW13" s="34">
        <v>0</v>
      </c>
      <c r="CX13" s="34">
        <v>0</v>
      </c>
      <c r="CY13" s="34">
        <v>0</v>
      </c>
      <c r="CZ13" s="34">
        <v>0</v>
      </c>
      <c r="DA13" s="34">
        <v>21</v>
      </c>
      <c r="DB13" s="34">
        <v>21</v>
      </c>
      <c r="DC13" s="34">
        <v>0</v>
      </c>
      <c r="DD13" s="34">
        <v>0</v>
      </c>
      <c r="DE13" s="34">
        <v>0</v>
      </c>
      <c r="DF13" s="34">
        <v>0</v>
      </c>
      <c r="DG13" s="34">
        <v>3</v>
      </c>
      <c r="DH13" s="34">
        <v>3</v>
      </c>
      <c r="DI13" s="34">
        <v>0</v>
      </c>
      <c r="DJ13" s="34">
        <v>0</v>
      </c>
      <c r="DK13" s="34">
        <v>6</v>
      </c>
      <c r="DL13" s="34">
        <v>8</v>
      </c>
      <c r="DM13" s="34">
        <v>3</v>
      </c>
      <c r="DN13" s="34">
        <v>17</v>
      </c>
      <c r="DO13" s="34">
        <v>41</v>
      </c>
      <c r="DP13" s="34">
        <v>0</v>
      </c>
      <c r="DQ13" s="34">
        <v>0</v>
      </c>
      <c r="DR13" s="34">
        <v>0</v>
      </c>
      <c r="DS13" s="34">
        <v>0</v>
      </c>
      <c r="DT13" s="34">
        <v>154</v>
      </c>
      <c r="DU13" s="34">
        <v>154</v>
      </c>
      <c r="DV13" s="34">
        <v>0</v>
      </c>
      <c r="DW13" s="34">
        <v>0</v>
      </c>
      <c r="DX13" s="34">
        <v>0</v>
      </c>
      <c r="DY13" s="34">
        <v>0</v>
      </c>
      <c r="DZ13" s="34">
        <v>77</v>
      </c>
      <c r="EA13" s="34">
        <v>77</v>
      </c>
      <c r="EB13" s="34">
        <v>0</v>
      </c>
      <c r="EC13" s="34">
        <v>0</v>
      </c>
      <c r="ED13" s="34">
        <v>0</v>
      </c>
      <c r="EE13" s="34">
        <v>0</v>
      </c>
      <c r="EF13" s="34">
        <v>63</v>
      </c>
      <c r="EG13" s="34">
        <v>63</v>
      </c>
      <c r="EH13" s="34">
        <v>294</v>
      </c>
      <c r="EI13" s="38">
        <f>EH13/E13</f>
        <v>0.10921248142644874</v>
      </c>
      <c r="EJ13" s="34">
        <v>0</v>
      </c>
      <c r="EK13" s="34">
        <v>0</v>
      </c>
      <c r="EL13" s="34">
        <v>4</v>
      </c>
      <c r="EM13" s="34">
        <v>32</v>
      </c>
      <c r="EN13" s="34">
        <v>16</v>
      </c>
      <c r="EO13" s="34">
        <v>0</v>
      </c>
      <c r="EP13" s="34">
        <v>0</v>
      </c>
      <c r="EQ13" s="34">
        <v>0</v>
      </c>
      <c r="ER13" s="34">
        <v>6</v>
      </c>
      <c r="ES13" s="34"/>
      <c r="ET13" s="34">
        <v>120</v>
      </c>
      <c r="EU13" s="34"/>
      <c r="EV13" s="44"/>
    </row>
    <row r="14" spans="1:152" s="1" customFormat="1" x14ac:dyDescent="0.2">
      <c r="A14" s="1" t="s">
        <v>214</v>
      </c>
      <c r="B14" s="1" t="s">
        <v>215</v>
      </c>
      <c r="C14" s="1" t="s">
        <v>199</v>
      </c>
      <c r="D14" s="15" t="s">
        <v>162</v>
      </c>
      <c r="E14" s="16">
        <v>2707</v>
      </c>
      <c r="F14" s="17">
        <v>10</v>
      </c>
      <c r="G14" s="17">
        <v>42</v>
      </c>
      <c r="H14" s="17">
        <v>0</v>
      </c>
      <c r="I14" s="18">
        <v>52</v>
      </c>
      <c r="J14" s="18">
        <v>42</v>
      </c>
      <c r="K14" s="18">
        <v>0</v>
      </c>
      <c r="L14" s="18">
        <v>10</v>
      </c>
      <c r="M14" s="18">
        <v>330</v>
      </c>
      <c r="N14" s="18">
        <v>0</v>
      </c>
      <c r="O14" s="16">
        <v>1386</v>
      </c>
      <c r="P14" s="18">
        <v>330</v>
      </c>
      <c r="Q14" s="18"/>
      <c r="R14" s="17"/>
      <c r="S14" s="16">
        <v>3744</v>
      </c>
      <c r="T14" s="19">
        <f>S14/E14</f>
        <v>1.3830809013668268</v>
      </c>
      <c r="U14" s="20" t="s">
        <v>163</v>
      </c>
      <c r="V14" s="20" t="s">
        <v>164</v>
      </c>
      <c r="W14" s="21">
        <v>0</v>
      </c>
      <c r="X14" s="21">
        <v>41</v>
      </c>
      <c r="Y14" s="21">
        <v>4.5</v>
      </c>
      <c r="Z14" s="21">
        <v>45.599999999999994</v>
      </c>
      <c r="AA14" s="21">
        <v>2.4</v>
      </c>
      <c r="AB14" s="21">
        <v>48</v>
      </c>
      <c r="AC14" s="22">
        <v>0</v>
      </c>
      <c r="AD14" s="22">
        <v>0</v>
      </c>
      <c r="AE14" s="23">
        <v>59000</v>
      </c>
      <c r="AF14" s="24">
        <f>AE14/E14</f>
        <v>21.795345400812707</v>
      </c>
      <c r="AG14" s="25">
        <v>0</v>
      </c>
      <c r="AH14" s="25">
        <v>0</v>
      </c>
      <c r="AI14" s="25">
        <v>0</v>
      </c>
      <c r="AJ14" s="26" t="s">
        <v>181</v>
      </c>
      <c r="AK14" s="25">
        <v>70889</v>
      </c>
      <c r="AL14" s="23">
        <v>70889</v>
      </c>
      <c r="AM14" s="23">
        <f>AE14+AL14</f>
        <v>129889</v>
      </c>
      <c r="AN14" s="25">
        <v>0</v>
      </c>
      <c r="AO14" s="23">
        <f>AM14+AN14</f>
        <v>129889</v>
      </c>
      <c r="AP14" s="25">
        <v>0</v>
      </c>
      <c r="AQ14" s="23">
        <v>520</v>
      </c>
      <c r="AR14" s="25">
        <v>0</v>
      </c>
      <c r="AS14" s="25">
        <v>520</v>
      </c>
      <c r="AT14" s="25">
        <v>0</v>
      </c>
      <c r="AU14" s="27">
        <v>17485</v>
      </c>
      <c r="AV14" s="27">
        <v>82800</v>
      </c>
      <c r="AW14" s="27">
        <v>0</v>
      </c>
      <c r="AX14" s="27">
        <v>44200</v>
      </c>
      <c r="AY14" s="27">
        <v>144485</v>
      </c>
      <c r="AZ14" s="28">
        <v>7398</v>
      </c>
      <c r="BA14" s="28">
        <v>1548</v>
      </c>
      <c r="BB14" s="28">
        <v>215</v>
      </c>
      <c r="BC14" s="28">
        <v>9161</v>
      </c>
      <c r="BD14" s="29">
        <f>BC14/E14</f>
        <v>3.384189139268563</v>
      </c>
      <c r="BE14" s="28">
        <v>44064</v>
      </c>
      <c r="BF14" s="28">
        <v>3348</v>
      </c>
      <c r="BG14" s="28">
        <v>47412</v>
      </c>
      <c r="BH14" s="28">
        <v>18909</v>
      </c>
      <c r="BI14" s="28">
        <v>75482</v>
      </c>
      <c r="BJ14" s="30">
        <v>520</v>
      </c>
      <c r="BK14" s="30">
        <v>342597</v>
      </c>
      <c r="BL14" s="32">
        <v>5424</v>
      </c>
      <c r="BM14" s="32">
        <v>5254</v>
      </c>
      <c r="BN14" s="32">
        <v>10678</v>
      </c>
      <c r="BO14" s="32">
        <v>879</v>
      </c>
      <c r="BP14" s="32">
        <v>132</v>
      </c>
      <c r="BQ14" s="32">
        <v>1011</v>
      </c>
      <c r="BR14" s="32">
        <v>373</v>
      </c>
      <c r="BS14" s="32">
        <v>67</v>
      </c>
      <c r="BT14" s="32">
        <v>440</v>
      </c>
      <c r="BU14" s="32">
        <v>12598</v>
      </c>
      <c r="BV14" s="32">
        <v>9097</v>
      </c>
      <c r="BW14" s="32">
        <v>11</v>
      </c>
      <c r="BX14" s="32">
        <v>0</v>
      </c>
      <c r="BY14" s="32">
        <v>11</v>
      </c>
      <c r="BZ14" s="32">
        <v>8</v>
      </c>
      <c r="CA14" s="32">
        <v>12137</v>
      </c>
      <c r="CB14" s="32">
        <v>52</v>
      </c>
      <c r="CC14" s="37">
        <v>1120</v>
      </c>
      <c r="CD14" s="34">
        <v>194</v>
      </c>
      <c r="CE14" s="37">
        <v>1314</v>
      </c>
      <c r="CF14" s="35">
        <f>CE14/E14</f>
        <v>0.48540820096047282</v>
      </c>
      <c r="CG14" s="36">
        <v>1239</v>
      </c>
      <c r="CH14" s="35">
        <f>CG14/E14</f>
        <v>0.45770225341706688</v>
      </c>
      <c r="CI14" s="37">
        <v>2744</v>
      </c>
      <c r="CJ14" s="36">
        <v>500</v>
      </c>
      <c r="CK14" s="36">
        <v>3194</v>
      </c>
      <c r="CL14" s="36">
        <v>374</v>
      </c>
      <c r="CM14" s="34"/>
      <c r="CN14" s="34"/>
      <c r="CO14" s="36">
        <v>5014</v>
      </c>
      <c r="CP14" s="34">
        <v>28</v>
      </c>
      <c r="CQ14" s="37">
        <v>2744</v>
      </c>
      <c r="CR14" s="36">
        <v>8582</v>
      </c>
      <c r="CS14" s="35">
        <f>CR14/E14</f>
        <v>3.1702992242334687</v>
      </c>
      <c r="CT14" s="35">
        <f>CR14/CG14</f>
        <v>6.9265536723163841</v>
      </c>
      <c r="CU14" s="34">
        <v>148</v>
      </c>
      <c r="CV14" s="34">
        <v>229</v>
      </c>
      <c r="CW14" s="34">
        <v>8</v>
      </c>
      <c r="CX14" s="34">
        <v>2</v>
      </c>
      <c r="CY14" s="34">
        <v>1</v>
      </c>
      <c r="CZ14" s="34">
        <v>19</v>
      </c>
      <c r="DA14" s="34">
        <v>0</v>
      </c>
      <c r="DB14" s="34">
        <v>30</v>
      </c>
      <c r="DC14" s="34">
        <v>12</v>
      </c>
      <c r="DD14" s="34">
        <v>0</v>
      </c>
      <c r="DE14" s="34">
        <v>0</v>
      </c>
      <c r="DF14" s="34">
        <v>0</v>
      </c>
      <c r="DG14" s="34">
        <v>0</v>
      </c>
      <c r="DH14" s="34">
        <v>12</v>
      </c>
      <c r="DI14" s="34">
        <v>10</v>
      </c>
      <c r="DJ14" s="34">
        <v>10</v>
      </c>
      <c r="DK14" s="34">
        <v>0</v>
      </c>
      <c r="DL14" s="34">
        <v>6</v>
      </c>
      <c r="DM14" s="34">
        <v>0</v>
      </c>
      <c r="DN14" s="34">
        <v>26</v>
      </c>
      <c r="DO14" s="34">
        <v>68</v>
      </c>
      <c r="DP14" s="34">
        <v>151</v>
      </c>
      <c r="DQ14" s="34">
        <v>27</v>
      </c>
      <c r="DR14" s="34">
        <v>7</v>
      </c>
      <c r="DS14" s="34">
        <v>122</v>
      </c>
      <c r="DT14" s="36"/>
      <c r="DU14" s="34">
        <v>307</v>
      </c>
      <c r="DV14" s="34">
        <v>72</v>
      </c>
      <c r="DW14" s="34">
        <v>0</v>
      </c>
      <c r="DX14" s="34">
        <v>0</v>
      </c>
      <c r="DY14" s="34">
        <v>0</v>
      </c>
      <c r="DZ14" s="34">
        <v>0</v>
      </c>
      <c r="EA14" s="34">
        <v>72</v>
      </c>
      <c r="EB14" s="34">
        <v>0</v>
      </c>
      <c r="EC14" s="34">
        <v>0</v>
      </c>
      <c r="ED14" s="34">
        <v>0</v>
      </c>
      <c r="EE14" s="34">
        <v>0</v>
      </c>
      <c r="EF14" s="34">
        <v>0</v>
      </c>
      <c r="EG14" s="34">
        <v>0</v>
      </c>
      <c r="EH14" s="34">
        <v>379</v>
      </c>
      <c r="EI14" s="38">
        <f>EH14/E14</f>
        <v>0.14000738825267825</v>
      </c>
      <c r="EJ14" s="34">
        <v>10</v>
      </c>
      <c r="EK14" s="34">
        <v>237</v>
      </c>
      <c r="EL14" s="34">
        <v>5</v>
      </c>
      <c r="EM14" s="34">
        <v>50</v>
      </c>
      <c r="EN14" s="34">
        <v>9</v>
      </c>
      <c r="EO14" s="34">
        <v>0</v>
      </c>
      <c r="EP14" s="34">
        <v>0</v>
      </c>
      <c r="EQ14" s="34">
        <v>0</v>
      </c>
      <c r="ER14" s="34">
        <v>11</v>
      </c>
      <c r="ES14" s="34">
        <v>12</v>
      </c>
      <c r="ET14" s="34">
        <v>708</v>
      </c>
      <c r="EU14" s="37">
        <v>5000</v>
      </c>
      <c r="EV14" s="44">
        <v>1</v>
      </c>
    </row>
    <row r="15" spans="1:152" s="1" customFormat="1" x14ac:dyDescent="0.2">
      <c r="A15" s="1" t="s">
        <v>216</v>
      </c>
      <c r="B15" s="1" t="s">
        <v>217</v>
      </c>
      <c r="C15" s="1" t="s">
        <v>196</v>
      </c>
      <c r="D15" s="15" t="s">
        <v>162</v>
      </c>
      <c r="E15" s="16">
        <v>5660</v>
      </c>
      <c r="F15" s="17">
        <v>50</v>
      </c>
      <c r="G15" s="17">
        <v>2</v>
      </c>
      <c r="H15" s="17">
        <v>50</v>
      </c>
      <c r="I15" s="18">
        <v>52</v>
      </c>
      <c r="J15" s="18">
        <v>1</v>
      </c>
      <c r="K15" s="18">
        <v>40</v>
      </c>
      <c r="L15" s="18">
        <v>51</v>
      </c>
      <c r="M15" s="18">
        <v>480</v>
      </c>
      <c r="N15" s="18">
        <v>480</v>
      </c>
      <c r="O15" s="16">
        <v>1080</v>
      </c>
      <c r="P15" s="18">
        <v>960</v>
      </c>
      <c r="Q15" s="17"/>
      <c r="R15" s="17"/>
      <c r="S15" s="16">
        <v>4426</v>
      </c>
      <c r="T15" s="19">
        <f>S15/E15</f>
        <v>0.78197879858657249</v>
      </c>
      <c r="U15" s="20" t="s">
        <v>163</v>
      </c>
      <c r="V15" s="20" t="s">
        <v>164</v>
      </c>
      <c r="W15" s="21">
        <v>0</v>
      </c>
      <c r="X15" s="21">
        <v>40</v>
      </c>
      <c r="Y15" s="21">
        <v>36</v>
      </c>
      <c r="Z15" s="21">
        <v>76</v>
      </c>
      <c r="AA15" s="21">
        <v>30</v>
      </c>
      <c r="AB15" s="21">
        <v>106</v>
      </c>
      <c r="AC15" s="22">
        <v>0</v>
      </c>
      <c r="AD15" s="21">
        <v>5</v>
      </c>
      <c r="AE15" s="23">
        <v>98250</v>
      </c>
      <c r="AF15" s="24">
        <f>AE15/E15</f>
        <v>17.358657243816253</v>
      </c>
      <c r="AG15" s="25">
        <v>0</v>
      </c>
      <c r="AH15" s="25">
        <v>0</v>
      </c>
      <c r="AI15" s="25">
        <v>0</v>
      </c>
      <c r="AJ15" s="26" t="s">
        <v>181</v>
      </c>
      <c r="AK15" s="25">
        <v>90430</v>
      </c>
      <c r="AL15" s="23">
        <v>90430</v>
      </c>
      <c r="AM15" s="23">
        <f>AE15+AL15</f>
        <v>188680</v>
      </c>
      <c r="AN15" s="25">
        <v>0</v>
      </c>
      <c r="AO15" s="23">
        <f>AM15+AN15</f>
        <v>188680</v>
      </c>
      <c r="AP15" s="25">
        <v>200</v>
      </c>
      <c r="AQ15" s="23">
        <v>2020</v>
      </c>
      <c r="AR15" s="25">
        <v>35884</v>
      </c>
      <c r="AS15" s="25">
        <v>38104</v>
      </c>
      <c r="AT15" s="25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8">
        <v>13500</v>
      </c>
      <c r="BA15" s="28">
        <v>1259</v>
      </c>
      <c r="BB15" s="28">
        <v>4500</v>
      </c>
      <c r="BC15" s="28">
        <v>19259</v>
      </c>
      <c r="BD15" s="29">
        <f>BC15/E15</f>
        <v>3.4026501766784452</v>
      </c>
      <c r="BE15" s="28">
        <v>108394</v>
      </c>
      <c r="BF15" s="28">
        <v>8400</v>
      </c>
      <c r="BG15" s="28">
        <v>116794</v>
      </c>
      <c r="BH15" s="28">
        <v>39346</v>
      </c>
      <c r="BI15" s="28">
        <v>175399</v>
      </c>
      <c r="BJ15" s="30">
        <v>5000</v>
      </c>
      <c r="BK15" s="30">
        <v>0</v>
      </c>
      <c r="BL15" s="32">
        <v>16402</v>
      </c>
      <c r="BM15" s="32">
        <v>6390</v>
      </c>
      <c r="BN15" s="32">
        <v>22792</v>
      </c>
      <c r="BO15" s="32">
        <v>1969</v>
      </c>
      <c r="BP15" s="32">
        <v>207</v>
      </c>
      <c r="BQ15" s="32">
        <v>2176</v>
      </c>
      <c r="BR15" s="32">
        <v>1175</v>
      </c>
      <c r="BS15" s="32">
        <v>103</v>
      </c>
      <c r="BT15" s="32">
        <v>1278</v>
      </c>
      <c r="BU15" s="43">
        <v>12598</v>
      </c>
      <c r="BV15" s="32">
        <v>7601</v>
      </c>
      <c r="BW15" s="32">
        <v>435</v>
      </c>
      <c r="BX15" s="32">
        <v>84</v>
      </c>
      <c r="BY15" s="32">
        <v>519</v>
      </c>
      <c r="BZ15" s="32">
        <v>56</v>
      </c>
      <c r="CA15" s="32">
        <v>26302</v>
      </c>
      <c r="CB15" s="32">
        <v>53</v>
      </c>
      <c r="CC15" s="34"/>
      <c r="CD15" s="34"/>
      <c r="CE15" s="37">
        <v>2067</v>
      </c>
      <c r="CF15" s="35">
        <f>CE15/E15</f>
        <v>0.36519434628975267</v>
      </c>
      <c r="CG15" s="36">
        <v>9424</v>
      </c>
      <c r="CH15" s="35">
        <f>CG15/E15</f>
        <v>1.665017667844523</v>
      </c>
      <c r="CI15" s="37">
        <v>1126</v>
      </c>
      <c r="CJ15" s="36">
        <v>2598</v>
      </c>
      <c r="CK15" s="36">
        <v>4451</v>
      </c>
      <c r="CL15" s="36">
        <v>122</v>
      </c>
      <c r="CM15" s="37">
        <v>13680</v>
      </c>
      <c r="CN15" s="34">
        <v>9500</v>
      </c>
      <c r="CO15" s="36">
        <v>23180</v>
      </c>
      <c r="CP15" s="34">
        <v>87</v>
      </c>
      <c r="CQ15" s="37">
        <v>3182</v>
      </c>
      <c r="CR15" s="36">
        <v>27753</v>
      </c>
      <c r="CS15" s="35">
        <f>CR15/E15</f>
        <v>4.9033568904593636</v>
      </c>
      <c r="CT15" s="35">
        <f>CR15/CG15</f>
        <v>2.9449278438030562</v>
      </c>
      <c r="CU15" s="34">
        <v>288</v>
      </c>
      <c r="CV15" s="34">
        <v>218</v>
      </c>
      <c r="CW15" s="34">
        <v>42</v>
      </c>
      <c r="CX15" s="34">
        <v>42</v>
      </c>
      <c r="CY15" s="34">
        <v>3</v>
      </c>
      <c r="CZ15" s="34">
        <v>63</v>
      </c>
      <c r="DA15" s="34">
        <v>0</v>
      </c>
      <c r="DB15" s="34">
        <v>150</v>
      </c>
      <c r="DC15" s="34">
        <v>22</v>
      </c>
      <c r="DD15" s="34">
        <v>22</v>
      </c>
      <c r="DE15" s="34">
        <v>0</v>
      </c>
      <c r="DF15" s="34">
        <v>2</v>
      </c>
      <c r="DG15" s="34">
        <v>0</v>
      </c>
      <c r="DH15" s="34">
        <v>46</v>
      </c>
      <c r="DI15" s="34">
        <v>15</v>
      </c>
      <c r="DJ15" s="34">
        <v>15</v>
      </c>
      <c r="DK15" s="34">
        <v>5</v>
      </c>
      <c r="DL15" s="34">
        <v>44</v>
      </c>
      <c r="DM15" s="34">
        <v>0</v>
      </c>
      <c r="DN15" s="34">
        <v>79</v>
      </c>
      <c r="DO15" s="34">
        <v>275</v>
      </c>
      <c r="DP15" s="34">
        <v>110</v>
      </c>
      <c r="DQ15" s="34">
        <v>108</v>
      </c>
      <c r="DR15" s="34">
        <v>35</v>
      </c>
      <c r="DS15" s="34">
        <v>422</v>
      </c>
      <c r="DT15" s="34">
        <v>426</v>
      </c>
      <c r="DU15" s="34">
        <v>1101</v>
      </c>
      <c r="DV15" s="34">
        <v>56</v>
      </c>
      <c r="DW15" s="34">
        <v>31</v>
      </c>
      <c r="DX15" s="34">
        <v>0</v>
      </c>
      <c r="DY15" s="34">
        <v>220</v>
      </c>
      <c r="DZ15" s="34">
        <v>80</v>
      </c>
      <c r="EA15" s="34">
        <v>387</v>
      </c>
      <c r="EB15" s="34">
        <v>5</v>
      </c>
      <c r="EC15" s="34">
        <v>5</v>
      </c>
      <c r="ED15" s="34">
        <v>25</v>
      </c>
      <c r="EE15" s="34">
        <v>600</v>
      </c>
      <c r="EF15" s="34">
        <v>100</v>
      </c>
      <c r="EG15" s="34">
        <v>735</v>
      </c>
      <c r="EH15" s="34">
        <v>2223</v>
      </c>
      <c r="EI15" s="38">
        <f>EH15/E15</f>
        <v>0.39275618374558302</v>
      </c>
      <c r="EJ15" s="34">
        <v>20</v>
      </c>
      <c r="EK15" s="34">
        <v>40</v>
      </c>
      <c r="EL15" s="37">
        <v>1933</v>
      </c>
      <c r="EM15" s="34">
        <v>500</v>
      </c>
      <c r="EN15" s="34">
        <v>151</v>
      </c>
      <c r="EO15" s="34">
        <v>123</v>
      </c>
      <c r="EP15" s="34">
        <v>22</v>
      </c>
      <c r="EQ15" s="34">
        <v>0</v>
      </c>
      <c r="ER15" s="34">
        <v>8</v>
      </c>
      <c r="ES15" s="34">
        <v>50</v>
      </c>
      <c r="ET15" s="34">
        <v>298</v>
      </c>
      <c r="EU15" s="37">
        <v>1205</v>
      </c>
      <c r="EV15" s="39">
        <v>360076</v>
      </c>
    </row>
    <row r="16" spans="1:152" s="1" customFormat="1" x14ac:dyDescent="0.2">
      <c r="A16" s="1" t="s">
        <v>241</v>
      </c>
      <c r="B16" s="1" t="s">
        <v>242</v>
      </c>
      <c r="C16" s="1" t="s">
        <v>199</v>
      </c>
      <c r="D16" s="15" t="s">
        <v>170</v>
      </c>
      <c r="E16" s="16">
        <v>1304</v>
      </c>
      <c r="F16" s="17">
        <v>24</v>
      </c>
      <c r="G16" s="17">
        <v>28</v>
      </c>
      <c r="H16" s="17">
        <v>23</v>
      </c>
      <c r="I16" s="18">
        <v>52</v>
      </c>
      <c r="J16" s="18"/>
      <c r="K16" s="18"/>
      <c r="L16" s="18">
        <v>53</v>
      </c>
      <c r="M16" s="18"/>
      <c r="N16" s="18"/>
      <c r="O16" s="18"/>
      <c r="P16" s="18"/>
      <c r="Q16" s="16">
        <v>1500</v>
      </c>
      <c r="R16" s="17"/>
      <c r="S16" s="18">
        <v>882</v>
      </c>
      <c r="T16" s="19">
        <f>S16/E16</f>
        <v>0.67638036809815949</v>
      </c>
      <c r="U16" s="20" t="s">
        <v>163</v>
      </c>
      <c r="V16" s="20" t="s">
        <v>164</v>
      </c>
      <c r="W16" s="21">
        <v>0</v>
      </c>
      <c r="X16" s="21">
        <v>30</v>
      </c>
      <c r="Y16" s="21">
        <v>0</v>
      </c>
      <c r="Z16" s="21">
        <v>30</v>
      </c>
      <c r="AA16" s="21">
        <v>3.2</v>
      </c>
      <c r="AB16" s="21">
        <v>33.199999999999996</v>
      </c>
      <c r="AC16" s="22">
        <v>0</v>
      </c>
      <c r="AD16" s="21"/>
      <c r="AE16" s="23">
        <v>42000</v>
      </c>
      <c r="AF16" s="24">
        <f>AE16/E16</f>
        <v>32.208588957055213</v>
      </c>
      <c r="AG16" s="25">
        <v>0</v>
      </c>
      <c r="AH16" s="25">
        <v>0</v>
      </c>
      <c r="AI16" s="25">
        <v>0</v>
      </c>
      <c r="AJ16" s="26" t="s">
        <v>181</v>
      </c>
      <c r="AK16" s="25">
        <v>16780</v>
      </c>
      <c r="AL16" s="23">
        <v>16780</v>
      </c>
      <c r="AM16" s="23">
        <f>AE16+AL16</f>
        <v>58780</v>
      </c>
      <c r="AN16" s="25">
        <v>0</v>
      </c>
      <c r="AO16" s="23">
        <f>AM16+AN16</f>
        <v>58780</v>
      </c>
      <c r="AP16" s="25">
        <v>200</v>
      </c>
      <c r="AQ16" s="23">
        <v>520</v>
      </c>
      <c r="AR16" s="25">
        <v>0</v>
      </c>
      <c r="AS16" s="25">
        <v>720</v>
      </c>
      <c r="AT16" s="25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8"/>
      <c r="BA16" s="28"/>
      <c r="BB16" s="28"/>
      <c r="BC16" s="28">
        <v>5950</v>
      </c>
      <c r="BD16" s="29">
        <f>BC16/E16</f>
        <v>4.5628834355828225</v>
      </c>
      <c r="BE16" s="28">
        <v>37653</v>
      </c>
      <c r="BF16" s="28">
        <v>2880</v>
      </c>
      <c r="BG16" s="28">
        <v>40533</v>
      </c>
      <c r="BH16" s="28">
        <v>7486</v>
      </c>
      <c r="BI16" s="28">
        <v>53969</v>
      </c>
      <c r="BJ16" s="30">
        <v>53970</v>
      </c>
      <c r="BK16" s="30">
        <v>0</v>
      </c>
      <c r="BL16" s="32"/>
      <c r="BM16" s="32"/>
      <c r="BN16" s="32">
        <v>9579</v>
      </c>
      <c r="BO16" s="32">
        <v>0</v>
      </c>
      <c r="BP16" s="32">
        <v>0</v>
      </c>
      <c r="BQ16" s="32"/>
      <c r="BR16" s="32"/>
      <c r="BS16" s="32"/>
      <c r="BT16" s="32"/>
      <c r="BU16" s="43">
        <v>13158</v>
      </c>
      <c r="BV16" s="43">
        <v>19767</v>
      </c>
      <c r="BW16" s="32">
        <v>0</v>
      </c>
      <c r="BX16" s="32">
        <v>0</v>
      </c>
      <c r="BY16" s="32"/>
      <c r="BZ16" s="32"/>
      <c r="CA16" s="32"/>
      <c r="CB16" s="32">
        <v>52</v>
      </c>
      <c r="CC16" s="34"/>
      <c r="CD16" s="34"/>
      <c r="CE16" s="37">
        <v>1018</v>
      </c>
      <c r="CF16" s="35">
        <f>CE16/E16</f>
        <v>0.78067484662576692</v>
      </c>
      <c r="CG16" s="36"/>
      <c r="CH16" s="35">
        <f>CG16/E16</f>
        <v>0</v>
      </c>
      <c r="CI16" s="34"/>
      <c r="CJ16" s="36"/>
      <c r="CK16" s="36"/>
      <c r="CL16" s="36"/>
      <c r="CM16" s="34"/>
      <c r="CN16" s="34"/>
      <c r="CO16" s="36">
        <v>7240</v>
      </c>
      <c r="CP16" s="34">
        <v>10</v>
      </c>
      <c r="CQ16" s="34"/>
      <c r="CR16" s="36"/>
      <c r="CS16" s="35">
        <f>CR16/E16</f>
        <v>0</v>
      </c>
      <c r="CT16" s="35"/>
      <c r="CU16" s="34">
        <v>172</v>
      </c>
      <c r="CV16" s="34">
        <v>288</v>
      </c>
      <c r="CW16" s="36"/>
      <c r="CX16" s="36"/>
      <c r="CY16" s="36"/>
      <c r="CZ16" s="36"/>
      <c r="DA16" s="36"/>
      <c r="DB16" s="34">
        <v>0</v>
      </c>
      <c r="DC16" s="36"/>
      <c r="DD16" s="36"/>
      <c r="DE16" s="36"/>
      <c r="DF16" s="36"/>
      <c r="DG16" s="36"/>
      <c r="DH16" s="36">
        <v>0</v>
      </c>
      <c r="DI16" s="36"/>
      <c r="DJ16" s="36"/>
      <c r="DK16" s="36"/>
      <c r="DL16" s="36"/>
      <c r="DM16" s="36"/>
      <c r="DN16" s="34">
        <v>0</v>
      </c>
      <c r="DO16" s="36">
        <v>0</v>
      </c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8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9">
        <v>4281</v>
      </c>
    </row>
    <row r="17" spans="1:152" s="1" customFormat="1" x14ac:dyDescent="0.2">
      <c r="A17" s="1" t="s">
        <v>244</v>
      </c>
      <c r="B17" s="1" t="s">
        <v>245</v>
      </c>
      <c r="C17" s="1" t="s">
        <v>178</v>
      </c>
      <c r="D17" s="15" t="s">
        <v>170</v>
      </c>
      <c r="E17" s="16">
        <v>10173</v>
      </c>
      <c r="F17" s="17">
        <v>0</v>
      </c>
      <c r="G17" s="17">
        <v>52</v>
      </c>
      <c r="H17" s="17">
        <v>0</v>
      </c>
      <c r="I17" s="18">
        <v>52</v>
      </c>
      <c r="J17" s="18">
        <v>20</v>
      </c>
      <c r="K17" s="18">
        <v>21</v>
      </c>
      <c r="L17" s="18">
        <v>32</v>
      </c>
      <c r="M17" s="18">
        <v>407</v>
      </c>
      <c r="N17" s="18">
        <v>504</v>
      </c>
      <c r="O17" s="18">
        <v>156</v>
      </c>
      <c r="P17" s="18">
        <v>911</v>
      </c>
      <c r="Q17" s="17">
        <v>980</v>
      </c>
      <c r="R17" s="17">
        <v>49</v>
      </c>
      <c r="S17" s="16">
        <v>8000</v>
      </c>
      <c r="T17" s="19">
        <f>S17/E17</f>
        <v>0.78639536026737444</v>
      </c>
      <c r="U17" s="20" t="s">
        <v>163</v>
      </c>
      <c r="V17" s="20" t="s">
        <v>164</v>
      </c>
      <c r="W17" s="21">
        <v>0</v>
      </c>
      <c r="X17" s="21">
        <v>120</v>
      </c>
      <c r="Y17" s="21">
        <v>65</v>
      </c>
      <c r="Z17" s="21">
        <v>185.2</v>
      </c>
      <c r="AA17" s="21">
        <v>16</v>
      </c>
      <c r="AB17" s="21">
        <v>201.20000000000002</v>
      </c>
      <c r="AC17" s="21">
        <v>20</v>
      </c>
      <c r="AD17" s="22">
        <v>0</v>
      </c>
      <c r="AE17" s="23">
        <v>245700</v>
      </c>
      <c r="AF17" s="24">
        <f>AE17/E17</f>
        <v>24.152167502211736</v>
      </c>
      <c r="AG17" s="25">
        <v>0</v>
      </c>
      <c r="AH17" s="25">
        <v>0</v>
      </c>
      <c r="AI17" s="25">
        <v>0</v>
      </c>
      <c r="AJ17" s="26" t="s">
        <v>181</v>
      </c>
      <c r="AK17" s="25">
        <v>39024</v>
      </c>
      <c r="AL17" s="23">
        <v>39024</v>
      </c>
      <c r="AM17" s="23">
        <f>AE17+AL17</f>
        <v>284724</v>
      </c>
      <c r="AN17" s="25">
        <v>26523</v>
      </c>
      <c r="AO17" s="23">
        <f>AM17+AN17</f>
        <v>311247</v>
      </c>
      <c r="AP17" s="25">
        <v>200</v>
      </c>
      <c r="AQ17" s="23">
        <v>520</v>
      </c>
      <c r="AR17" s="25">
        <v>10944</v>
      </c>
      <c r="AS17" s="25">
        <v>11664</v>
      </c>
      <c r="AT17" s="25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8">
        <v>15038</v>
      </c>
      <c r="BA17" s="28">
        <v>1700</v>
      </c>
      <c r="BB17" s="28">
        <v>2978</v>
      </c>
      <c r="BC17" s="28">
        <v>19716</v>
      </c>
      <c r="BD17" s="29">
        <f>BC17/E17</f>
        <v>1.9380713653789443</v>
      </c>
      <c r="BE17" s="28">
        <v>179986</v>
      </c>
      <c r="BF17" s="28">
        <v>62220</v>
      </c>
      <c r="BG17" s="28">
        <v>242206</v>
      </c>
      <c r="BH17" s="28">
        <v>51274</v>
      </c>
      <c r="BI17" s="28">
        <v>313196</v>
      </c>
      <c r="BJ17" s="30">
        <v>11664</v>
      </c>
      <c r="BK17" s="30">
        <v>0</v>
      </c>
      <c r="BL17" s="32"/>
      <c r="BM17" s="32"/>
      <c r="BN17" s="32"/>
      <c r="BO17" s="32">
        <v>0</v>
      </c>
      <c r="BP17" s="32">
        <v>0</v>
      </c>
      <c r="BQ17" s="32"/>
      <c r="BR17" s="32"/>
      <c r="BS17" s="32"/>
      <c r="BT17" s="32"/>
      <c r="BU17" s="43">
        <v>13418</v>
      </c>
      <c r="BV17" s="32">
        <v>9097</v>
      </c>
      <c r="BW17" s="32">
        <v>0</v>
      </c>
      <c r="BX17" s="32">
        <v>0</v>
      </c>
      <c r="BY17" s="32"/>
      <c r="BZ17" s="32"/>
      <c r="CA17" s="32"/>
      <c r="CB17" s="32">
        <v>53</v>
      </c>
      <c r="CC17" s="34"/>
      <c r="CD17" s="34"/>
      <c r="CE17" s="34"/>
      <c r="CF17" s="35"/>
      <c r="CG17" s="36"/>
      <c r="CH17" s="35">
        <f>CG17/E17</f>
        <v>0</v>
      </c>
      <c r="CI17" s="36"/>
      <c r="CJ17" s="36"/>
      <c r="CK17" s="36">
        <v>5602</v>
      </c>
      <c r="CL17" s="36">
        <v>1</v>
      </c>
      <c r="CM17" s="36"/>
      <c r="CN17" s="36"/>
      <c r="CO17" s="36">
        <v>19091</v>
      </c>
      <c r="CP17" s="36"/>
      <c r="CQ17" s="36"/>
      <c r="CR17" s="36">
        <v>24694</v>
      </c>
      <c r="CS17" s="35">
        <f>CR17/E17</f>
        <v>2.4274058783053181</v>
      </c>
      <c r="CT17" s="35"/>
      <c r="CU17" s="34">
        <v>619</v>
      </c>
      <c r="CV17" s="34">
        <v>417</v>
      </c>
      <c r="CW17" s="34">
        <v>12</v>
      </c>
      <c r="CX17" s="34">
        <v>85</v>
      </c>
      <c r="CY17" s="34">
        <v>3</v>
      </c>
      <c r="CZ17" s="34">
        <v>0</v>
      </c>
      <c r="DA17" s="34">
        <v>3</v>
      </c>
      <c r="DB17" s="34">
        <v>26</v>
      </c>
      <c r="DC17" s="34">
        <v>141</v>
      </c>
      <c r="DD17" s="34">
        <v>96</v>
      </c>
      <c r="DE17" s="34">
        <v>0</v>
      </c>
      <c r="DF17" s="34">
        <v>0</v>
      </c>
      <c r="DG17" s="34">
        <v>25</v>
      </c>
      <c r="DH17" s="36">
        <v>262</v>
      </c>
      <c r="DI17" s="34">
        <v>14</v>
      </c>
      <c r="DJ17" s="34">
        <v>4</v>
      </c>
      <c r="DK17" s="34">
        <v>7</v>
      </c>
      <c r="DL17" s="34">
        <v>0</v>
      </c>
      <c r="DM17" s="34">
        <v>2</v>
      </c>
      <c r="DN17" s="34">
        <v>27</v>
      </c>
      <c r="DO17" s="36">
        <v>315</v>
      </c>
      <c r="DP17" s="36">
        <v>138</v>
      </c>
      <c r="DQ17" s="36">
        <v>183</v>
      </c>
      <c r="DR17" s="36">
        <v>10</v>
      </c>
      <c r="DS17" s="36">
        <v>0</v>
      </c>
      <c r="DT17" s="36">
        <v>108</v>
      </c>
      <c r="DU17" s="34">
        <v>439</v>
      </c>
      <c r="DV17" s="36">
        <v>2140</v>
      </c>
      <c r="DW17" s="36">
        <v>200</v>
      </c>
      <c r="DX17" s="36">
        <v>0</v>
      </c>
      <c r="DY17" s="36">
        <v>0</v>
      </c>
      <c r="DZ17" s="36">
        <v>640</v>
      </c>
      <c r="EA17" s="36">
        <v>2980</v>
      </c>
      <c r="EB17" s="36">
        <v>59</v>
      </c>
      <c r="EC17" s="36">
        <v>83</v>
      </c>
      <c r="ED17" s="36">
        <v>22</v>
      </c>
      <c r="EE17" s="36">
        <v>0</v>
      </c>
      <c r="EF17" s="36">
        <v>103</v>
      </c>
      <c r="EG17" s="34">
        <v>267</v>
      </c>
      <c r="EH17" s="34">
        <v>3686</v>
      </c>
      <c r="EI17" s="38">
        <f>EH17/E17</f>
        <v>0.36233166224319274</v>
      </c>
      <c r="EJ17" s="36"/>
      <c r="EK17" s="36"/>
      <c r="EL17" s="36"/>
      <c r="EM17" s="36"/>
      <c r="EN17" s="34">
        <v>37</v>
      </c>
      <c r="EO17" s="34">
        <v>34</v>
      </c>
      <c r="EP17" s="36"/>
      <c r="EQ17" s="36"/>
      <c r="ER17" s="36"/>
      <c r="ES17" s="36"/>
      <c r="ET17" s="36"/>
      <c r="EU17" s="36"/>
      <c r="EV17" s="44"/>
    </row>
    <row r="18" spans="1:152" s="1" customFormat="1" x14ac:dyDescent="0.2">
      <c r="A18" s="1" t="s">
        <v>248</v>
      </c>
      <c r="B18" s="1" t="s">
        <v>249</v>
      </c>
      <c r="C18" s="1" t="s">
        <v>161</v>
      </c>
      <c r="D18" s="15" t="s">
        <v>162</v>
      </c>
      <c r="E18" s="16">
        <v>1013</v>
      </c>
      <c r="F18" s="17">
        <v>27</v>
      </c>
      <c r="G18" s="17">
        <v>25</v>
      </c>
      <c r="H18" s="17">
        <v>19</v>
      </c>
      <c r="I18" s="18">
        <v>52</v>
      </c>
      <c r="J18" s="18">
        <v>9</v>
      </c>
      <c r="K18" s="18">
        <v>33</v>
      </c>
      <c r="L18" s="18">
        <v>43</v>
      </c>
      <c r="M18" s="18">
        <v>835</v>
      </c>
      <c r="N18" s="18">
        <v>0</v>
      </c>
      <c r="O18" s="18">
        <v>135</v>
      </c>
      <c r="P18" s="18">
        <v>835</v>
      </c>
      <c r="Q18" s="18"/>
      <c r="R18" s="18"/>
      <c r="S18" s="16">
        <v>3000</v>
      </c>
      <c r="T18" s="19">
        <f>S18/E18</f>
        <v>2.9615004935834155</v>
      </c>
      <c r="U18" s="20" t="s">
        <v>163</v>
      </c>
      <c r="V18" s="20" t="s">
        <v>164</v>
      </c>
      <c r="W18" s="21">
        <v>27.200000000000003</v>
      </c>
      <c r="X18" s="21">
        <v>11.8</v>
      </c>
      <c r="Y18" s="21">
        <v>14.2</v>
      </c>
      <c r="Z18" s="21">
        <v>53.2</v>
      </c>
      <c r="AA18" s="21">
        <v>1.2</v>
      </c>
      <c r="AB18" s="21">
        <v>54.400000000000006</v>
      </c>
      <c r="AC18" s="22">
        <v>0</v>
      </c>
      <c r="AD18" s="21">
        <v>12.3</v>
      </c>
      <c r="AE18" s="23">
        <v>40000</v>
      </c>
      <c r="AF18" s="24">
        <f>AE18/E18</f>
        <v>39.486673247778874</v>
      </c>
      <c r="AG18" s="25">
        <v>0</v>
      </c>
      <c r="AH18" s="25">
        <v>0</v>
      </c>
      <c r="AI18" s="25">
        <v>0</v>
      </c>
      <c r="AJ18" s="26" t="s">
        <v>181</v>
      </c>
      <c r="AK18" s="25">
        <v>21491</v>
      </c>
      <c r="AL18" s="23">
        <v>21491</v>
      </c>
      <c r="AM18" s="23">
        <f>AE18+AL18</f>
        <v>61491</v>
      </c>
      <c r="AN18" s="25">
        <v>25000</v>
      </c>
      <c r="AO18" s="23">
        <f>AM18+AN18</f>
        <v>86491</v>
      </c>
      <c r="AP18" s="25">
        <v>0</v>
      </c>
      <c r="AQ18" s="23">
        <v>520</v>
      </c>
      <c r="AR18" s="25">
        <v>9730</v>
      </c>
      <c r="AS18" s="25">
        <v>10250</v>
      </c>
      <c r="AT18" s="25">
        <v>1836</v>
      </c>
      <c r="AU18" s="27">
        <v>0</v>
      </c>
      <c r="AV18" s="27">
        <v>0</v>
      </c>
      <c r="AW18" s="27">
        <v>0</v>
      </c>
      <c r="AX18" s="27">
        <v>24361</v>
      </c>
      <c r="AY18" s="27">
        <v>24361</v>
      </c>
      <c r="AZ18" s="28"/>
      <c r="BA18" s="28"/>
      <c r="BB18" s="28"/>
      <c r="BC18" s="28">
        <v>7122</v>
      </c>
      <c r="BD18" s="29">
        <f>BC18/E18</f>
        <v>7.0306021717670291</v>
      </c>
      <c r="BE18" s="28">
        <v>63260</v>
      </c>
      <c r="BF18" s="28">
        <v>6105</v>
      </c>
      <c r="BG18" s="28">
        <v>69365</v>
      </c>
      <c r="BH18" s="28">
        <v>21376</v>
      </c>
      <c r="BI18" s="28">
        <v>97863</v>
      </c>
      <c r="BJ18" s="30">
        <v>9730</v>
      </c>
      <c r="BK18" s="30">
        <v>24361</v>
      </c>
      <c r="BL18" s="32">
        <v>8981</v>
      </c>
      <c r="BM18" s="32">
        <v>6070</v>
      </c>
      <c r="BN18" s="32">
        <v>15051</v>
      </c>
      <c r="BO18" s="32">
        <v>1524</v>
      </c>
      <c r="BP18" s="32">
        <v>439</v>
      </c>
      <c r="BQ18" s="32">
        <v>1963</v>
      </c>
      <c r="BR18" s="32">
        <v>334</v>
      </c>
      <c r="BS18" s="32">
        <v>106</v>
      </c>
      <c r="BT18" s="32">
        <v>440</v>
      </c>
      <c r="BU18" s="32">
        <v>12598</v>
      </c>
      <c r="BV18" s="32">
        <v>9097</v>
      </c>
      <c r="BW18" s="32">
        <v>16</v>
      </c>
      <c r="BX18" s="32">
        <v>0</v>
      </c>
      <c r="BY18" s="32">
        <v>16</v>
      </c>
      <c r="BZ18" s="32">
        <v>45</v>
      </c>
      <c r="CA18" s="32">
        <v>17499</v>
      </c>
      <c r="CB18" s="32">
        <v>52</v>
      </c>
      <c r="CC18" s="37">
        <v>1701</v>
      </c>
      <c r="CD18" s="34">
        <v>222</v>
      </c>
      <c r="CE18" s="37">
        <v>1923</v>
      </c>
      <c r="CF18" s="35">
        <f>CE18/E18</f>
        <v>1.8983218163869695</v>
      </c>
      <c r="CG18" s="36">
        <v>5690</v>
      </c>
      <c r="CH18" s="35">
        <f>CG18/E18</f>
        <v>5.6169792694965448</v>
      </c>
      <c r="CI18" s="34">
        <v>354</v>
      </c>
      <c r="CJ18" s="36">
        <v>1688</v>
      </c>
      <c r="CK18" s="36">
        <v>0</v>
      </c>
      <c r="CL18" s="36">
        <v>4</v>
      </c>
      <c r="CM18" s="37">
        <v>6367</v>
      </c>
      <c r="CN18" s="34">
        <v>6260</v>
      </c>
      <c r="CO18" s="36">
        <v>12627</v>
      </c>
      <c r="CP18" s="34">
        <v>98</v>
      </c>
      <c r="CQ18" s="37">
        <v>2005</v>
      </c>
      <c r="CR18" s="36">
        <v>12631</v>
      </c>
      <c r="CS18" s="35">
        <f>CR18/E18</f>
        <v>12.468904244817374</v>
      </c>
      <c r="CT18" s="35">
        <f>CR18/CG18</f>
        <v>2.219859402460457</v>
      </c>
      <c r="CU18" s="34">
        <v>112</v>
      </c>
      <c r="CV18" s="34">
        <v>283</v>
      </c>
      <c r="CW18" s="34">
        <v>22</v>
      </c>
      <c r="CX18" s="34">
        <v>16</v>
      </c>
      <c r="CY18" s="34">
        <v>4</v>
      </c>
      <c r="CZ18" s="34">
        <v>18</v>
      </c>
      <c r="DA18" s="34">
        <v>0</v>
      </c>
      <c r="DB18" s="34">
        <v>60</v>
      </c>
      <c r="DC18" s="34">
        <v>4</v>
      </c>
      <c r="DD18" s="34">
        <v>1</v>
      </c>
      <c r="DE18" s="34">
        <v>0</v>
      </c>
      <c r="DF18" s="34">
        <v>2</v>
      </c>
      <c r="DG18" s="34">
        <v>0</v>
      </c>
      <c r="DH18" s="34">
        <v>7</v>
      </c>
      <c r="DI18" s="34">
        <v>0</v>
      </c>
      <c r="DJ18" s="34">
        <v>0</v>
      </c>
      <c r="DK18" s="34">
        <v>0</v>
      </c>
      <c r="DL18" s="34">
        <v>13</v>
      </c>
      <c r="DM18" s="36"/>
      <c r="DN18" s="34">
        <v>13</v>
      </c>
      <c r="DO18" s="34">
        <v>80</v>
      </c>
      <c r="DP18" s="34">
        <v>230</v>
      </c>
      <c r="DQ18" s="34">
        <v>249</v>
      </c>
      <c r="DR18" s="34">
        <v>19</v>
      </c>
      <c r="DS18" s="34">
        <v>180</v>
      </c>
      <c r="DT18" s="36"/>
      <c r="DU18" s="34">
        <v>678</v>
      </c>
      <c r="DV18" s="34">
        <v>35</v>
      </c>
      <c r="DW18" s="34">
        <v>178</v>
      </c>
      <c r="DX18" s="36"/>
      <c r="DY18" s="34">
        <v>17</v>
      </c>
      <c r="DZ18" s="36"/>
      <c r="EA18" s="34">
        <v>230</v>
      </c>
      <c r="EB18" s="36"/>
      <c r="EC18" s="36"/>
      <c r="ED18" s="36"/>
      <c r="EE18" s="34">
        <v>128</v>
      </c>
      <c r="EF18" s="36"/>
      <c r="EG18" s="34">
        <v>128</v>
      </c>
      <c r="EH18" s="34">
        <v>1036</v>
      </c>
      <c r="EI18" s="38">
        <f>EH18/E18</f>
        <v>1.022704837117473</v>
      </c>
      <c r="EJ18" s="34">
        <v>0</v>
      </c>
      <c r="EK18" s="34">
        <v>0</v>
      </c>
      <c r="EL18" s="34">
        <v>6</v>
      </c>
      <c r="EM18" s="34">
        <v>220</v>
      </c>
      <c r="EN18" s="34">
        <v>13</v>
      </c>
      <c r="EO18" s="34">
        <v>18</v>
      </c>
      <c r="EP18" s="34">
        <v>5</v>
      </c>
      <c r="EQ18" s="34">
        <v>10</v>
      </c>
      <c r="ER18" s="34">
        <v>9</v>
      </c>
      <c r="ES18" s="34">
        <v>28</v>
      </c>
      <c r="ET18" s="34">
        <v>578</v>
      </c>
      <c r="EU18" s="37">
        <v>7072</v>
      </c>
      <c r="EV18" s="39">
        <v>7840</v>
      </c>
    </row>
    <row r="19" spans="1:152" s="1" customFormat="1" x14ac:dyDescent="0.2">
      <c r="A19" s="1" t="s">
        <v>256</v>
      </c>
      <c r="B19" s="1" t="s">
        <v>257</v>
      </c>
      <c r="C19" s="1" t="s">
        <v>178</v>
      </c>
      <c r="D19" s="45" t="s">
        <v>170</v>
      </c>
      <c r="E19" s="16">
        <v>1392</v>
      </c>
      <c r="F19" s="17">
        <v>52</v>
      </c>
      <c r="G19" s="17">
        <v>0</v>
      </c>
      <c r="H19" s="17">
        <v>52</v>
      </c>
      <c r="I19" s="18">
        <v>52</v>
      </c>
      <c r="J19" s="18">
        <v>0</v>
      </c>
      <c r="K19" s="18">
        <v>11</v>
      </c>
      <c r="L19" s="18">
        <v>52</v>
      </c>
      <c r="M19" s="16">
        <v>3432</v>
      </c>
      <c r="N19" s="18">
        <v>0</v>
      </c>
      <c r="O19" s="18">
        <v>0</v>
      </c>
      <c r="P19" s="16">
        <v>3432</v>
      </c>
      <c r="Q19" s="18"/>
      <c r="R19" s="18"/>
      <c r="S19" s="16">
        <v>2050</v>
      </c>
      <c r="T19" s="19">
        <f>S19/E19</f>
        <v>1.4727011494252873</v>
      </c>
      <c r="U19" s="20" t="s">
        <v>163</v>
      </c>
      <c r="V19" s="20" t="s">
        <v>164</v>
      </c>
      <c r="W19" s="21">
        <v>0</v>
      </c>
      <c r="X19" s="21">
        <v>0</v>
      </c>
      <c r="Y19" s="21">
        <v>20</v>
      </c>
      <c r="Z19" s="21">
        <v>20</v>
      </c>
      <c r="AA19" s="21">
        <v>0</v>
      </c>
      <c r="AB19" s="21">
        <v>20</v>
      </c>
      <c r="AC19" s="22">
        <v>0</v>
      </c>
      <c r="AD19" s="21">
        <v>5</v>
      </c>
      <c r="AE19" s="23">
        <v>13200</v>
      </c>
      <c r="AF19" s="24">
        <f>AE19/E19</f>
        <v>9.4827586206896548</v>
      </c>
      <c r="AG19" s="25">
        <v>0</v>
      </c>
      <c r="AH19" s="25">
        <v>0</v>
      </c>
      <c r="AI19" s="25">
        <v>0</v>
      </c>
      <c r="AJ19" s="26" t="s">
        <v>181</v>
      </c>
      <c r="AK19" s="25">
        <v>6606</v>
      </c>
      <c r="AL19" s="23">
        <v>6606</v>
      </c>
      <c r="AM19" s="23">
        <f>AE19+AL19</f>
        <v>19806</v>
      </c>
      <c r="AN19" s="25">
        <v>0</v>
      </c>
      <c r="AO19" s="23">
        <f>AM19+AN19</f>
        <v>19806</v>
      </c>
      <c r="AP19" s="25">
        <v>200</v>
      </c>
      <c r="AQ19" s="23">
        <v>0</v>
      </c>
      <c r="AR19" s="25">
        <v>2500</v>
      </c>
      <c r="AS19" s="25">
        <v>2700</v>
      </c>
      <c r="AT19" s="25">
        <v>0</v>
      </c>
      <c r="AU19" s="27">
        <v>0</v>
      </c>
      <c r="AV19" s="27">
        <v>0</v>
      </c>
      <c r="AW19" s="27">
        <v>0</v>
      </c>
      <c r="AX19" s="27">
        <v>2500</v>
      </c>
      <c r="AY19" s="27">
        <v>2500</v>
      </c>
      <c r="AZ19" s="28">
        <v>3023</v>
      </c>
      <c r="BA19" s="28">
        <v>200</v>
      </c>
      <c r="BB19" s="28">
        <v>0</v>
      </c>
      <c r="BC19" s="28">
        <v>3223</v>
      </c>
      <c r="BD19" s="29"/>
      <c r="BE19" s="28">
        <v>15278</v>
      </c>
      <c r="BF19" s="28">
        <v>2000</v>
      </c>
      <c r="BG19" s="28">
        <v>17278</v>
      </c>
      <c r="BH19" s="28">
        <v>4724</v>
      </c>
      <c r="BI19" s="47">
        <v>25225</v>
      </c>
      <c r="BJ19" s="30">
        <v>2700</v>
      </c>
      <c r="BK19" s="30">
        <v>0</v>
      </c>
      <c r="BL19" s="32">
        <v>2470</v>
      </c>
      <c r="BM19" s="32">
        <v>1860</v>
      </c>
      <c r="BN19" s="32">
        <v>4330</v>
      </c>
      <c r="BO19" s="32">
        <v>618</v>
      </c>
      <c r="BP19" s="32">
        <v>155</v>
      </c>
      <c r="BQ19" s="32">
        <v>773</v>
      </c>
      <c r="BR19" s="32">
        <v>228</v>
      </c>
      <c r="BS19" s="32">
        <v>28</v>
      </c>
      <c r="BT19" s="32">
        <v>256</v>
      </c>
      <c r="BU19" s="32">
        <v>12848</v>
      </c>
      <c r="BV19" s="32">
        <v>8010</v>
      </c>
      <c r="BW19" s="32">
        <v>17</v>
      </c>
      <c r="BX19" s="32">
        <v>0</v>
      </c>
      <c r="BY19" s="32">
        <v>37</v>
      </c>
      <c r="BZ19" s="32">
        <v>0</v>
      </c>
      <c r="CA19" s="32">
        <v>5359</v>
      </c>
      <c r="CB19" s="32">
        <v>52</v>
      </c>
      <c r="CC19" s="34">
        <v>253</v>
      </c>
      <c r="CD19" s="34">
        <v>25</v>
      </c>
      <c r="CE19" s="34">
        <v>278</v>
      </c>
      <c r="CF19" s="35">
        <f>CE19/E19</f>
        <v>0.19971264367816091</v>
      </c>
      <c r="CG19" s="36">
        <v>450</v>
      </c>
      <c r="CH19" s="35">
        <f>CG19/E19</f>
        <v>0.32327586206896552</v>
      </c>
      <c r="CI19" s="34">
        <v>0</v>
      </c>
      <c r="CJ19" s="36">
        <v>58</v>
      </c>
      <c r="CK19" s="36">
        <v>100</v>
      </c>
      <c r="CL19" s="36">
        <v>0</v>
      </c>
      <c r="CM19" s="37">
        <v>1002</v>
      </c>
      <c r="CN19" s="34">
        <v>262</v>
      </c>
      <c r="CO19" s="36">
        <v>1264</v>
      </c>
      <c r="CP19" s="34">
        <v>0</v>
      </c>
      <c r="CQ19" s="34">
        <v>0</v>
      </c>
      <c r="CR19" s="36">
        <v>1364</v>
      </c>
      <c r="CS19" s="35">
        <f>CR19/E19</f>
        <v>0.97988505747126442</v>
      </c>
      <c r="CT19" s="35">
        <f>CR19/CG19</f>
        <v>3.0311111111111111</v>
      </c>
      <c r="CU19" s="34">
        <v>11</v>
      </c>
      <c r="CV19" s="34">
        <v>14</v>
      </c>
      <c r="CW19" s="34">
        <v>1</v>
      </c>
      <c r="CX19" s="34">
        <v>3</v>
      </c>
      <c r="CY19" s="34">
        <v>2</v>
      </c>
      <c r="CZ19" s="34">
        <v>5</v>
      </c>
      <c r="DA19" s="34">
        <v>8</v>
      </c>
      <c r="DB19" s="34">
        <v>19</v>
      </c>
      <c r="DC19" s="34">
        <v>0</v>
      </c>
      <c r="DD19" s="34">
        <v>0</v>
      </c>
      <c r="DE19" s="34">
        <v>0</v>
      </c>
      <c r="DF19" s="34">
        <v>0</v>
      </c>
      <c r="DG19" s="36"/>
      <c r="DH19" s="36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19</v>
      </c>
      <c r="DP19" s="34">
        <v>8</v>
      </c>
      <c r="DQ19" s="34">
        <v>10</v>
      </c>
      <c r="DR19" s="34">
        <v>0</v>
      </c>
      <c r="DS19" s="34">
        <v>75</v>
      </c>
      <c r="DT19" s="34">
        <v>0</v>
      </c>
      <c r="DU19" s="34">
        <v>93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6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93</v>
      </c>
      <c r="EI19" s="38">
        <f>EH19/E19</f>
        <v>6.6810344827586202E-2</v>
      </c>
      <c r="EJ19" s="34">
        <v>0</v>
      </c>
      <c r="EK19" s="34">
        <v>0</v>
      </c>
      <c r="EL19" s="34">
        <v>0</v>
      </c>
      <c r="EM19" s="34">
        <v>0</v>
      </c>
      <c r="EN19" s="34">
        <v>5</v>
      </c>
      <c r="EO19" s="34">
        <v>0</v>
      </c>
      <c r="EP19" s="34">
        <v>0</v>
      </c>
      <c r="EQ19" s="34">
        <v>0</v>
      </c>
      <c r="ER19" s="34">
        <v>2</v>
      </c>
      <c r="ES19" s="34">
        <v>5</v>
      </c>
      <c r="ET19" s="34">
        <v>90</v>
      </c>
      <c r="EU19" s="34">
        <v>208</v>
      </c>
      <c r="EV19" s="44">
        <v>949</v>
      </c>
    </row>
    <row r="20" spans="1:152" s="1" customFormat="1" x14ac:dyDescent="0.2">
      <c r="A20" s="1" t="s">
        <v>458</v>
      </c>
      <c r="B20" s="1" t="s">
        <v>459</v>
      </c>
      <c r="C20" s="1" t="s">
        <v>314</v>
      </c>
      <c r="D20" s="15" t="s">
        <v>162</v>
      </c>
      <c r="E20" s="16">
        <v>1595</v>
      </c>
      <c r="F20" s="17">
        <v>52</v>
      </c>
      <c r="G20" s="17">
        <v>0</v>
      </c>
      <c r="H20" s="17">
        <v>52</v>
      </c>
      <c r="I20" s="18">
        <v>52</v>
      </c>
      <c r="J20" s="18">
        <v>29</v>
      </c>
      <c r="K20" s="18">
        <v>13</v>
      </c>
      <c r="L20" s="18">
        <v>23</v>
      </c>
      <c r="M20" s="18">
        <v>385</v>
      </c>
      <c r="N20" s="18">
        <v>143</v>
      </c>
      <c r="O20" s="18">
        <v>735</v>
      </c>
      <c r="P20" s="18">
        <v>528</v>
      </c>
      <c r="Q20" s="18"/>
      <c r="R20" s="18"/>
      <c r="S20" s="16">
        <v>3600</v>
      </c>
      <c r="T20" s="19">
        <f>S20/E20</f>
        <v>2.2570532915360499</v>
      </c>
      <c r="U20" s="20" t="s">
        <v>163</v>
      </c>
      <c r="V20" s="20" t="s">
        <v>164</v>
      </c>
      <c r="W20" s="21">
        <v>35.200000000000003</v>
      </c>
      <c r="X20" s="21">
        <v>0</v>
      </c>
      <c r="Y20" s="21">
        <v>30</v>
      </c>
      <c r="Z20" s="21">
        <v>65.199999999999989</v>
      </c>
      <c r="AA20" s="21">
        <v>35.200000000000003</v>
      </c>
      <c r="AB20" s="21">
        <v>100.39999999999999</v>
      </c>
      <c r="AC20" s="22">
        <v>0</v>
      </c>
      <c r="AD20" s="22">
        <v>0</v>
      </c>
      <c r="AE20" s="23">
        <v>20000</v>
      </c>
      <c r="AF20" s="24">
        <f>AE20/E20</f>
        <v>12.539184952978056</v>
      </c>
      <c r="AG20" s="25">
        <v>0</v>
      </c>
      <c r="AH20" s="25">
        <v>0</v>
      </c>
      <c r="AI20" s="25">
        <v>0</v>
      </c>
      <c r="AJ20" s="26" t="s">
        <v>451</v>
      </c>
      <c r="AK20" s="25">
        <v>82335</v>
      </c>
      <c r="AL20" s="23">
        <v>82335</v>
      </c>
      <c r="AM20" s="23">
        <f>AE20+AL20</f>
        <v>102335</v>
      </c>
      <c r="AN20" s="25">
        <v>100000</v>
      </c>
      <c r="AO20" s="23">
        <f>AM20+AN20</f>
        <v>202335</v>
      </c>
      <c r="AP20" s="25">
        <v>0</v>
      </c>
      <c r="AQ20" s="23">
        <v>0</v>
      </c>
      <c r="AR20" s="25">
        <v>0</v>
      </c>
      <c r="AS20" s="25">
        <v>0</v>
      </c>
      <c r="AT20" s="25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8">
        <v>8178</v>
      </c>
      <c r="BA20" s="28">
        <v>790</v>
      </c>
      <c r="BB20" s="28">
        <v>4038</v>
      </c>
      <c r="BC20" s="28">
        <v>13006</v>
      </c>
      <c r="BD20" s="29">
        <f>BC20/E20</f>
        <v>8.1542319749216308</v>
      </c>
      <c r="BE20" s="28">
        <v>104299</v>
      </c>
      <c r="BF20" s="28">
        <v>6604</v>
      </c>
      <c r="BG20" s="28">
        <v>110903</v>
      </c>
      <c r="BH20" s="28">
        <v>64939</v>
      </c>
      <c r="BI20" s="28">
        <v>188848</v>
      </c>
      <c r="BJ20" s="30">
        <v>0</v>
      </c>
      <c r="BK20" s="30">
        <v>0</v>
      </c>
      <c r="BL20" s="32">
        <v>8016</v>
      </c>
      <c r="BM20" s="32">
        <v>3666</v>
      </c>
      <c r="BN20" s="32">
        <v>11682</v>
      </c>
      <c r="BO20" s="32">
        <v>2547</v>
      </c>
      <c r="BP20" s="32">
        <v>815</v>
      </c>
      <c r="BQ20" s="32">
        <v>3362</v>
      </c>
      <c r="BR20" s="32">
        <v>852</v>
      </c>
      <c r="BS20" s="32">
        <v>169</v>
      </c>
      <c r="BT20" s="32">
        <v>1021</v>
      </c>
      <c r="BU20" s="32">
        <v>12598</v>
      </c>
      <c r="BV20" s="32">
        <v>9097</v>
      </c>
      <c r="BW20" s="32">
        <v>33</v>
      </c>
      <c r="BX20" s="32">
        <v>2</v>
      </c>
      <c r="BY20" s="32">
        <v>102</v>
      </c>
      <c r="BZ20" s="32">
        <v>1924</v>
      </c>
      <c r="CA20" s="32">
        <v>17989</v>
      </c>
      <c r="CB20" s="32">
        <v>53</v>
      </c>
      <c r="CC20" s="34"/>
      <c r="CD20" s="34"/>
      <c r="CE20" s="37">
        <v>1169</v>
      </c>
      <c r="CF20" s="35">
        <f>CE20/E20</f>
        <v>0.73291536050156736</v>
      </c>
      <c r="CG20" s="36">
        <v>448</v>
      </c>
      <c r="CH20" s="35">
        <f>CG20/E20</f>
        <v>0.28087774294670848</v>
      </c>
      <c r="CI20" s="34">
        <v>485</v>
      </c>
      <c r="CJ20" s="36">
        <v>435</v>
      </c>
      <c r="CK20" s="36">
        <v>1981</v>
      </c>
      <c r="CL20" s="36">
        <v>14</v>
      </c>
      <c r="CM20" s="34"/>
      <c r="CN20" s="34"/>
      <c r="CO20" s="36">
        <v>8929</v>
      </c>
      <c r="CP20" s="34">
        <v>0</v>
      </c>
      <c r="CQ20" s="34">
        <v>903</v>
      </c>
      <c r="CR20" s="36">
        <v>10924</v>
      </c>
      <c r="CS20" s="35">
        <f>CR20/E20</f>
        <v>6.8489028213166145</v>
      </c>
      <c r="CT20" s="35">
        <f>CR20/CG20</f>
        <v>24.383928571428573</v>
      </c>
      <c r="CU20" s="34">
        <v>0</v>
      </c>
      <c r="CV20" s="34">
        <v>59</v>
      </c>
      <c r="CW20" s="34">
        <v>0</v>
      </c>
      <c r="CX20" s="34">
        <v>2</v>
      </c>
      <c r="CY20" s="34">
        <v>2</v>
      </c>
      <c r="CZ20" s="34">
        <v>0</v>
      </c>
      <c r="DA20" s="34">
        <v>10</v>
      </c>
      <c r="DB20" s="34">
        <v>14</v>
      </c>
      <c r="DC20" s="34">
        <v>0</v>
      </c>
      <c r="DD20" s="34">
        <v>0</v>
      </c>
      <c r="DE20" s="34">
        <v>0</v>
      </c>
      <c r="DF20" s="34">
        <v>0</v>
      </c>
      <c r="DG20" s="34">
        <v>2</v>
      </c>
      <c r="DH20" s="34">
        <v>2</v>
      </c>
      <c r="DI20" s="34">
        <v>3</v>
      </c>
      <c r="DJ20" s="34">
        <v>3</v>
      </c>
      <c r="DK20" s="34">
        <v>0</v>
      </c>
      <c r="DL20" s="36"/>
      <c r="DM20" s="34">
        <v>1</v>
      </c>
      <c r="DN20" s="34">
        <v>7</v>
      </c>
      <c r="DO20" s="34">
        <v>23</v>
      </c>
      <c r="DP20" s="34">
        <v>64</v>
      </c>
      <c r="DQ20" s="34">
        <v>64</v>
      </c>
      <c r="DR20" s="34">
        <v>22</v>
      </c>
      <c r="DS20" s="34">
        <v>0</v>
      </c>
      <c r="DT20" s="34">
        <v>40</v>
      </c>
      <c r="DU20" s="34">
        <v>190</v>
      </c>
      <c r="DV20" s="34">
        <v>0</v>
      </c>
      <c r="DW20" s="34">
        <v>0</v>
      </c>
      <c r="DX20" s="34">
        <v>0</v>
      </c>
      <c r="DY20" s="34">
        <v>0</v>
      </c>
      <c r="DZ20" s="34">
        <v>4</v>
      </c>
      <c r="EA20" s="34">
        <v>4</v>
      </c>
      <c r="EB20" s="34">
        <v>0</v>
      </c>
      <c r="EC20" s="34">
        <v>0</v>
      </c>
      <c r="ED20" s="34">
        <v>0</v>
      </c>
      <c r="EE20" s="34">
        <v>0</v>
      </c>
      <c r="EF20" s="34">
        <v>7</v>
      </c>
      <c r="EG20" s="34">
        <v>7</v>
      </c>
      <c r="EH20" s="34">
        <v>201</v>
      </c>
      <c r="EI20" s="38">
        <f>EH20/E20</f>
        <v>0.12601880877742946</v>
      </c>
      <c r="EJ20" s="34">
        <v>0</v>
      </c>
      <c r="EK20" s="34">
        <v>0</v>
      </c>
      <c r="EL20" s="34">
        <v>0</v>
      </c>
      <c r="EM20" s="34">
        <v>0</v>
      </c>
      <c r="EN20" s="34">
        <v>0</v>
      </c>
      <c r="EO20" s="34">
        <v>3</v>
      </c>
      <c r="EP20" s="34">
        <v>0</v>
      </c>
      <c r="EQ20" s="34">
        <v>0</v>
      </c>
      <c r="ER20" s="34">
        <v>2</v>
      </c>
      <c r="ES20" s="34">
        <v>0</v>
      </c>
      <c r="ET20" s="34">
        <v>24</v>
      </c>
      <c r="EU20" s="37">
        <v>7739</v>
      </c>
      <c r="EV20" s="44"/>
    </row>
    <row r="21" spans="1:152" s="1" customFormat="1" x14ac:dyDescent="0.2">
      <c r="A21" s="1" t="s">
        <v>264</v>
      </c>
      <c r="B21" s="1" t="s">
        <v>265</v>
      </c>
      <c r="C21" s="1" t="s">
        <v>193</v>
      </c>
      <c r="D21" s="15" t="s">
        <v>170</v>
      </c>
      <c r="E21" s="16">
        <v>2783</v>
      </c>
      <c r="F21" s="17">
        <v>22</v>
      </c>
      <c r="G21" s="17">
        <v>30</v>
      </c>
      <c r="H21" s="17">
        <v>22</v>
      </c>
      <c r="I21" s="18">
        <v>52</v>
      </c>
      <c r="J21" s="18">
        <v>17</v>
      </c>
      <c r="K21" s="18">
        <v>23</v>
      </c>
      <c r="L21" s="18">
        <v>35</v>
      </c>
      <c r="M21" s="16">
        <v>1536</v>
      </c>
      <c r="N21" s="18">
        <v>480</v>
      </c>
      <c r="O21" s="18">
        <v>440</v>
      </c>
      <c r="P21" s="16">
        <v>2016</v>
      </c>
      <c r="Q21" s="18"/>
      <c r="R21" s="18"/>
      <c r="S21" s="16">
        <v>3000</v>
      </c>
      <c r="T21" s="19">
        <f>S21/E21</f>
        <v>1.0779734099892202</v>
      </c>
      <c r="U21" s="20" t="s">
        <v>163</v>
      </c>
      <c r="V21" s="20" t="s">
        <v>164</v>
      </c>
      <c r="W21" s="21">
        <v>0</v>
      </c>
      <c r="X21" s="21">
        <v>40</v>
      </c>
      <c r="Y21" s="21">
        <v>51</v>
      </c>
      <c r="Z21" s="21">
        <v>91.199999999999989</v>
      </c>
      <c r="AA21" s="21">
        <v>0</v>
      </c>
      <c r="AB21" s="21">
        <v>91.199999999999989</v>
      </c>
      <c r="AC21" s="22">
        <v>0</v>
      </c>
      <c r="AD21" s="22">
        <v>0</v>
      </c>
      <c r="AE21" s="23">
        <v>119552</v>
      </c>
      <c r="AF21" s="24">
        <f>AE21/E21</f>
        <v>42.957959037010419</v>
      </c>
      <c r="AG21" s="25">
        <v>0</v>
      </c>
      <c r="AH21" s="25">
        <v>0</v>
      </c>
      <c r="AI21" s="25">
        <v>0</v>
      </c>
      <c r="AJ21" s="26" t="s">
        <v>181</v>
      </c>
      <c r="AK21" s="25">
        <v>3605</v>
      </c>
      <c r="AL21" s="23">
        <v>3605</v>
      </c>
      <c r="AM21" s="23">
        <f>AE21+AL21</f>
        <v>123157</v>
      </c>
      <c r="AN21" s="25">
        <v>0</v>
      </c>
      <c r="AO21" s="23">
        <f>AM21+AN21</f>
        <v>123157</v>
      </c>
      <c r="AP21" s="25">
        <v>0</v>
      </c>
      <c r="AQ21" s="23">
        <v>520</v>
      </c>
      <c r="AR21" s="25">
        <v>1432</v>
      </c>
      <c r="AS21" s="25">
        <v>1952</v>
      </c>
      <c r="AT21" s="25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8">
        <v>11509</v>
      </c>
      <c r="BA21" s="28">
        <v>250</v>
      </c>
      <c r="BB21" s="28">
        <v>1976</v>
      </c>
      <c r="BC21" s="28">
        <v>13735</v>
      </c>
      <c r="BD21" s="29">
        <f>BC21/E21</f>
        <v>4.9353215954006471</v>
      </c>
      <c r="BE21" s="28">
        <v>67852</v>
      </c>
      <c r="BF21" s="28">
        <v>16893</v>
      </c>
      <c r="BG21" s="28">
        <v>84745</v>
      </c>
      <c r="BH21" s="28">
        <v>19258</v>
      </c>
      <c r="BI21" s="28">
        <v>117738</v>
      </c>
      <c r="BJ21" s="30">
        <v>1952</v>
      </c>
      <c r="BK21" s="30">
        <v>0</v>
      </c>
      <c r="BL21" s="32">
        <v>8007</v>
      </c>
      <c r="BM21" s="32">
        <v>6728</v>
      </c>
      <c r="BN21" s="32">
        <v>14735</v>
      </c>
      <c r="BO21" s="32">
        <v>1189</v>
      </c>
      <c r="BP21" s="32">
        <v>518</v>
      </c>
      <c r="BQ21" s="32">
        <v>1707</v>
      </c>
      <c r="BR21" s="32">
        <v>375</v>
      </c>
      <c r="BS21" s="32">
        <v>129</v>
      </c>
      <c r="BT21" s="32">
        <v>504</v>
      </c>
      <c r="BU21" s="32">
        <v>12598</v>
      </c>
      <c r="BV21" s="32">
        <v>9097</v>
      </c>
      <c r="BW21" s="32">
        <v>20</v>
      </c>
      <c r="BX21" s="32">
        <v>4</v>
      </c>
      <c r="BY21" s="32">
        <v>24</v>
      </c>
      <c r="BZ21" s="32">
        <v>33</v>
      </c>
      <c r="CA21" s="32">
        <v>16979</v>
      </c>
      <c r="CB21" s="32">
        <v>52</v>
      </c>
      <c r="CC21" s="37">
        <v>1487</v>
      </c>
      <c r="CD21" s="34">
        <v>300</v>
      </c>
      <c r="CE21" s="37">
        <v>1787</v>
      </c>
      <c r="CF21" s="35">
        <f>CE21/E21</f>
        <v>0.64211282788357882</v>
      </c>
      <c r="CG21" s="36">
        <v>7561</v>
      </c>
      <c r="CH21" s="35">
        <f>CG21/E21</f>
        <v>2.7168523176428314</v>
      </c>
      <c r="CI21" s="34">
        <v>841</v>
      </c>
      <c r="CJ21" s="36">
        <v>4437</v>
      </c>
      <c r="CK21" s="36">
        <v>1335</v>
      </c>
      <c r="CL21" s="36">
        <v>80</v>
      </c>
      <c r="CM21" s="37">
        <v>8023</v>
      </c>
      <c r="CN21" s="34">
        <v>9047</v>
      </c>
      <c r="CO21" s="36">
        <v>17070</v>
      </c>
      <c r="CP21" s="34">
        <v>91</v>
      </c>
      <c r="CQ21" s="37">
        <v>9580</v>
      </c>
      <c r="CR21" s="36">
        <v>18485</v>
      </c>
      <c r="CS21" s="35">
        <f>CR21/E21</f>
        <v>6.6421128278835786</v>
      </c>
      <c r="CT21" s="35">
        <f>CR21/CG21</f>
        <v>2.4447824361856898</v>
      </c>
      <c r="CU21" s="34">
        <v>255</v>
      </c>
      <c r="CV21" s="34">
        <v>610</v>
      </c>
      <c r="CW21" s="34">
        <v>10</v>
      </c>
      <c r="CX21" s="34">
        <v>41</v>
      </c>
      <c r="CY21" s="34">
        <v>0</v>
      </c>
      <c r="CZ21" s="34">
        <v>23</v>
      </c>
      <c r="DA21" s="34">
        <v>0</v>
      </c>
      <c r="DB21" s="34">
        <v>74</v>
      </c>
      <c r="DC21" s="34">
        <v>1</v>
      </c>
      <c r="DD21" s="34">
        <v>1</v>
      </c>
      <c r="DE21" s="34">
        <v>0</v>
      </c>
      <c r="DF21" s="34">
        <v>0</v>
      </c>
      <c r="DG21" s="34">
        <v>2</v>
      </c>
      <c r="DH21" s="34">
        <v>4</v>
      </c>
      <c r="DI21" s="34">
        <v>38</v>
      </c>
      <c r="DJ21" s="34">
        <v>97</v>
      </c>
      <c r="DK21" s="34">
        <v>2</v>
      </c>
      <c r="DL21" s="34">
        <v>11</v>
      </c>
      <c r="DM21" s="34">
        <v>2</v>
      </c>
      <c r="DN21" s="34">
        <v>150</v>
      </c>
      <c r="DO21" s="34">
        <v>228</v>
      </c>
      <c r="DP21" s="34">
        <v>123</v>
      </c>
      <c r="DQ21" s="34">
        <v>503</v>
      </c>
      <c r="DR21" s="34">
        <v>0</v>
      </c>
      <c r="DS21" s="34">
        <v>168</v>
      </c>
      <c r="DT21" s="34">
        <v>271</v>
      </c>
      <c r="DU21" s="34">
        <v>1065</v>
      </c>
      <c r="DV21" s="34">
        <v>12</v>
      </c>
      <c r="DW21" s="34">
        <v>270</v>
      </c>
      <c r="DX21" s="34">
        <v>0</v>
      </c>
      <c r="DY21" s="34">
        <v>0</v>
      </c>
      <c r="DZ21" s="34">
        <v>45</v>
      </c>
      <c r="EA21" s="34">
        <v>327</v>
      </c>
      <c r="EB21" s="34">
        <v>297</v>
      </c>
      <c r="EC21" s="34">
        <v>664</v>
      </c>
      <c r="ED21" s="34">
        <v>10</v>
      </c>
      <c r="EE21" s="34">
        <v>51</v>
      </c>
      <c r="EF21" s="34">
        <v>26</v>
      </c>
      <c r="EG21" s="34">
        <v>1048</v>
      </c>
      <c r="EH21" s="34">
        <v>2440</v>
      </c>
      <c r="EI21" s="38">
        <f>EH21/E21</f>
        <v>0.87675170679123249</v>
      </c>
      <c r="EJ21" s="34">
        <v>150</v>
      </c>
      <c r="EK21" s="37">
        <v>4900</v>
      </c>
      <c r="EL21" s="34">
        <v>83</v>
      </c>
      <c r="EM21" s="34">
        <v>800</v>
      </c>
      <c r="EN21" s="34">
        <v>5</v>
      </c>
      <c r="EO21" s="34">
        <v>42</v>
      </c>
      <c r="EP21" s="34">
        <v>15</v>
      </c>
      <c r="EQ21" s="34">
        <v>3</v>
      </c>
      <c r="ER21" s="34">
        <v>4</v>
      </c>
      <c r="ES21" s="34">
        <v>45</v>
      </c>
      <c r="ET21" s="37">
        <v>1174</v>
      </c>
      <c r="EU21" s="37">
        <v>7091</v>
      </c>
      <c r="EV21" s="39">
        <v>2342</v>
      </c>
    </row>
    <row r="22" spans="1:152" s="1" customFormat="1" x14ac:dyDescent="0.2">
      <c r="A22" s="1" t="s">
        <v>271</v>
      </c>
      <c r="B22" s="1" t="s">
        <v>272</v>
      </c>
      <c r="C22" s="1" t="s">
        <v>199</v>
      </c>
      <c r="D22" s="45" t="s">
        <v>170</v>
      </c>
      <c r="E22" s="16">
        <v>1123</v>
      </c>
      <c r="F22" s="17">
        <v>52</v>
      </c>
      <c r="G22" s="17">
        <v>0</v>
      </c>
      <c r="H22" s="17">
        <v>52</v>
      </c>
      <c r="I22" s="18">
        <v>51</v>
      </c>
      <c r="J22" s="18">
        <v>16</v>
      </c>
      <c r="K22" s="18">
        <v>19</v>
      </c>
      <c r="L22" s="18">
        <v>35</v>
      </c>
      <c r="M22" s="18">
        <v>724</v>
      </c>
      <c r="N22" s="18">
        <v>0</v>
      </c>
      <c r="O22" s="18">
        <v>27</v>
      </c>
      <c r="P22" s="18">
        <v>724</v>
      </c>
      <c r="Q22" s="17"/>
      <c r="R22" s="17"/>
      <c r="S22" s="16">
        <v>2764</v>
      </c>
      <c r="T22" s="19">
        <f>S22/E22</f>
        <v>2.4612644701691897</v>
      </c>
      <c r="U22" s="20" t="s">
        <v>163</v>
      </c>
      <c r="V22" s="20" t="s">
        <v>164</v>
      </c>
      <c r="W22" s="21">
        <v>35.200000000000003</v>
      </c>
      <c r="X22" s="21">
        <v>0</v>
      </c>
      <c r="Y22" s="21">
        <v>0</v>
      </c>
      <c r="Z22" s="21">
        <v>35.200000000000003</v>
      </c>
      <c r="AA22" s="21">
        <v>5.2</v>
      </c>
      <c r="AB22" s="21">
        <v>40.4</v>
      </c>
      <c r="AC22" s="22">
        <v>0</v>
      </c>
      <c r="AD22" s="21">
        <v>7</v>
      </c>
      <c r="AE22" s="23">
        <v>87928</v>
      </c>
      <c r="AF22" s="24">
        <f>AE22/E22</f>
        <v>78.297417631344615</v>
      </c>
      <c r="AG22" s="25">
        <v>0</v>
      </c>
      <c r="AH22" s="25">
        <v>0</v>
      </c>
      <c r="AI22" s="25">
        <v>0</v>
      </c>
      <c r="AJ22" s="26" t="s">
        <v>181</v>
      </c>
      <c r="AK22" s="25">
        <v>545</v>
      </c>
      <c r="AL22" s="23">
        <v>545</v>
      </c>
      <c r="AM22" s="23">
        <f>AE22+AL22</f>
        <v>88473</v>
      </c>
      <c r="AN22" s="25">
        <v>0</v>
      </c>
      <c r="AO22" s="23">
        <f>AM22+AN22</f>
        <v>88473</v>
      </c>
      <c r="AP22" s="25">
        <v>200</v>
      </c>
      <c r="AQ22" s="23">
        <v>0</v>
      </c>
      <c r="AR22" s="25">
        <v>0</v>
      </c>
      <c r="AS22" s="25">
        <v>200</v>
      </c>
      <c r="AT22" s="25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8">
        <v>7309</v>
      </c>
      <c r="BA22" s="28">
        <v>450</v>
      </c>
      <c r="BB22" s="28">
        <v>1327</v>
      </c>
      <c r="BC22" s="28">
        <v>9086</v>
      </c>
      <c r="BD22" s="29">
        <f>BC22/E22</f>
        <v>8.0908281389136238</v>
      </c>
      <c r="BE22" s="28">
        <v>40971</v>
      </c>
      <c r="BF22" s="28">
        <v>14611</v>
      </c>
      <c r="BG22" s="28">
        <v>55582</v>
      </c>
      <c r="BH22" s="28">
        <v>22139</v>
      </c>
      <c r="BI22" s="28">
        <v>86807</v>
      </c>
      <c r="BJ22" s="30">
        <v>200</v>
      </c>
      <c r="BK22" s="30">
        <v>0</v>
      </c>
      <c r="BL22" s="32">
        <v>8408</v>
      </c>
      <c r="BM22" s="32">
        <v>6064</v>
      </c>
      <c r="BN22" s="32">
        <v>14472</v>
      </c>
      <c r="BO22" s="32">
        <v>975</v>
      </c>
      <c r="BP22" s="32">
        <v>264</v>
      </c>
      <c r="BQ22" s="32">
        <v>1239</v>
      </c>
      <c r="BR22" s="32">
        <v>399</v>
      </c>
      <c r="BS22" s="32">
        <v>39</v>
      </c>
      <c r="BT22" s="32">
        <v>438</v>
      </c>
      <c r="BU22" s="32">
        <v>13158</v>
      </c>
      <c r="BV22" s="32">
        <v>10598</v>
      </c>
      <c r="BW22" s="32">
        <v>9</v>
      </c>
      <c r="BX22" s="32">
        <v>2</v>
      </c>
      <c r="BY22" s="32">
        <v>11</v>
      </c>
      <c r="BZ22" s="32">
        <v>75</v>
      </c>
      <c r="CA22" s="32">
        <v>16224</v>
      </c>
      <c r="CB22" s="32">
        <v>52</v>
      </c>
      <c r="CC22" s="34">
        <v>475</v>
      </c>
      <c r="CD22" s="34">
        <v>81</v>
      </c>
      <c r="CE22" s="34">
        <v>556</v>
      </c>
      <c r="CF22" s="35">
        <f>CE22/E22</f>
        <v>0.49510240427426538</v>
      </c>
      <c r="CG22" s="36">
        <v>3644</v>
      </c>
      <c r="CH22" s="35">
        <f>CG22/E22</f>
        <v>3.2448797862867318</v>
      </c>
      <c r="CI22" s="34">
        <v>77</v>
      </c>
      <c r="CJ22" s="36">
        <v>304</v>
      </c>
      <c r="CK22" s="36">
        <v>1294</v>
      </c>
      <c r="CL22" s="36">
        <v>38</v>
      </c>
      <c r="CM22" s="34"/>
      <c r="CN22" s="34"/>
      <c r="CO22" s="36">
        <v>5030</v>
      </c>
      <c r="CP22" s="34">
        <v>13</v>
      </c>
      <c r="CQ22" s="34">
        <v>77</v>
      </c>
      <c r="CR22" s="36">
        <v>6362</v>
      </c>
      <c r="CS22" s="35">
        <f>CR22/E22</f>
        <v>5.6651825467497776</v>
      </c>
      <c r="CT22" s="35">
        <f>CR22/CG22</f>
        <v>1.7458836443468715</v>
      </c>
      <c r="CU22" s="34">
        <v>31</v>
      </c>
      <c r="CV22" s="34">
        <v>88</v>
      </c>
      <c r="CW22" s="34">
        <v>8</v>
      </c>
      <c r="CX22" s="34">
        <v>6</v>
      </c>
      <c r="CY22" s="34">
        <v>3</v>
      </c>
      <c r="CZ22" s="34">
        <v>11</v>
      </c>
      <c r="DA22" s="36"/>
      <c r="DB22" s="34">
        <v>28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6">
        <v>0</v>
      </c>
      <c r="DI22" s="34">
        <v>0</v>
      </c>
      <c r="DJ22" s="34">
        <v>0</v>
      </c>
      <c r="DK22" s="34">
        <v>0</v>
      </c>
      <c r="DL22" s="34">
        <v>1</v>
      </c>
      <c r="DM22" s="36"/>
      <c r="DN22" s="34">
        <v>1</v>
      </c>
      <c r="DO22" s="34">
        <v>29</v>
      </c>
      <c r="DP22" s="34">
        <v>118</v>
      </c>
      <c r="DQ22" s="34">
        <v>85</v>
      </c>
      <c r="DR22" s="34">
        <v>4</v>
      </c>
      <c r="DS22" s="34">
        <v>140</v>
      </c>
      <c r="DT22" s="36"/>
      <c r="DU22" s="34">
        <v>347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6">
        <v>0</v>
      </c>
      <c r="EB22" s="34">
        <v>0</v>
      </c>
      <c r="EC22" s="34">
        <v>0</v>
      </c>
      <c r="ED22" s="34">
        <v>0</v>
      </c>
      <c r="EE22" s="34">
        <v>2</v>
      </c>
      <c r="EF22" s="36"/>
      <c r="EG22" s="34">
        <v>2</v>
      </c>
      <c r="EH22" s="34">
        <v>349</v>
      </c>
      <c r="EI22" s="38">
        <f>EH22/E22</f>
        <v>0.31077471059661621</v>
      </c>
      <c r="EJ22" s="34">
        <v>0</v>
      </c>
      <c r="EK22" s="34">
        <v>0</v>
      </c>
      <c r="EL22" s="34">
        <v>2</v>
      </c>
      <c r="EM22" s="34">
        <v>45</v>
      </c>
      <c r="EN22" s="34">
        <v>0</v>
      </c>
      <c r="EO22" s="34">
        <v>0</v>
      </c>
      <c r="EP22" s="34">
        <v>0</v>
      </c>
      <c r="EQ22" s="34">
        <v>0</v>
      </c>
      <c r="ER22" s="34">
        <v>7</v>
      </c>
      <c r="ES22" s="34">
        <v>5</v>
      </c>
      <c r="ET22" s="34">
        <v>175</v>
      </c>
      <c r="EU22" s="34">
        <v>292</v>
      </c>
      <c r="EV22" s="39">
        <v>1976</v>
      </c>
    </row>
    <row r="23" spans="1:152" s="1" customFormat="1" x14ac:dyDescent="0.2">
      <c r="A23" s="1" t="s">
        <v>277</v>
      </c>
      <c r="B23" s="1" t="s">
        <v>278</v>
      </c>
      <c r="C23" s="1" t="s">
        <v>199</v>
      </c>
      <c r="D23" s="15" t="s">
        <v>162</v>
      </c>
      <c r="E23" s="16">
        <v>255</v>
      </c>
      <c r="F23" s="17">
        <v>52</v>
      </c>
      <c r="G23" s="17">
        <v>0</v>
      </c>
      <c r="H23" s="17"/>
      <c r="I23" s="18">
        <v>50</v>
      </c>
      <c r="J23" s="18">
        <v>40</v>
      </c>
      <c r="K23" s="18">
        <v>0</v>
      </c>
      <c r="L23" s="18">
        <v>10</v>
      </c>
      <c r="M23" s="18">
        <v>88</v>
      </c>
      <c r="N23" s="18">
        <v>0</v>
      </c>
      <c r="O23" s="18">
        <v>0</v>
      </c>
      <c r="P23" s="18">
        <v>88</v>
      </c>
      <c r="Q23" s="18"/>
      <c r="R23" s="18"/>
      <c r="S23" s="18">
        <v>858</v>
      </c>
      <c r="T23" s="19">
        <f>S23/E23</f>
        <v>3.3647058823529412</v>
      </c>
      <c r="U23" s="20" t="s">
        <v>163</v>
      </c>
      <c r="V23" s="20" t="s">
        <v>164</v>
      </c>
      <c r="W23" s="21">
        <v>8.4</v>
      </c>
      <c r="X23" s="21">
        <v>0</v>
      </c>
      <c r="Y23" s="21">
        <v>0</v>
      </c>
      <c r="Z23" s="21">
        <v>8.4</v>
      </c>
      <c r="AA23" s="21">
        <v>0</v>
      </c>
      <c r="AB23" s="21">
        <v>8.4</v>
      </c>
      <c r="AC23" s="22">
        <v>0</v>
      </c>
      <c r="AD23" s="22">
        <v>0</v>
      </c>
      <c r="AE23" s="23">
        <v>7400</v>
      </c>
      <c r="AF23" s="24">
        <f>AE23/E23</f>
        <v>29.019607843137255</v>
      </c>
      <c r="AG23" s="25">
        <v>0</v>
      </c>
      <c r="AH23" s="25">
        <v>0</v>
      </c>
      <c r="AI23" s="25">
        <v>0</v>
      </c>
      <c r="AJ23" s="26" t="s">
        <v>181</v>
      </c>
      <c r="AK23" s="25">
        <v>2210</v>
      </c>
      <c r="AL23" s="23">
        <v>2210</v>
      </c>
      <c r="AM23" s="23">
        <f>AE23+AL23</f>
        <v>9610</v>
      </c>
      <c r="AN23" s="25">
        <v>2761</v>
      </c>
      <c r="AO23" s="23">
        <f>AM23+AN23</f>
        <v>12371</v>
      </c>
      <c r="AP23" s="25">
        <v>0</v>
      </c>
      <c r="AQ23" s="23">
        <v>0</v>
      </c>
      <c r="AR23" s="25">
        <v>4250</v>
      </c>
      <c r="AS23" s="25">
        <v>4250</v>
      </c>
      <c r="AT23" s="25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8">
        <v>1272</v>
      </c>
      <c r="BA23" s="28">
        <v>1197</v>
      </c>
      <c r="BB23" s="28">
        <v>411</v>
      </c>
      <c r="BC23" s="28">
        <v>2880</v>
      </c>
      <c r="BD23" s="29">
        <f>BC23/E23</f>
        <v>11.294117647058824</v>
      </c>
      <c r="BE23" s="28">
        <v>0</v>
      </c>
      <c r="BF23" s="28">
        <v>0</v>
      </c>
      <c r="BG23" s="28">
        <v>0</v>
      </c>
      <c r="BH23" s="28">
        <v>7523</v>
      </c>
      <c r="BI23" s="28">
        <v>10403</v>
      </c>
      <c r="BJ23" s="30">
        <v>1447</v>
      </c>
      <c r="BK23" s="30">
        <v>0</v>
      </c>
      <c r="BL23" s="32">
        <v>3000</v>
      </c>
      <c r="BM23" s="32">
        <v>2000</v>
      </c>
      <c r="BN23" s="32">
        <v>5000</v>
      </c>
      <c r="BO23" s="32">
        <v>150</v>
      </c>
      <c r="BP23" s="32">
        <v>100</v>
      </c>
      <c r="BQ23" s="32">
        <v>250</v>
      </c>
      <c r="BR23" s="32">
        <v>170</v>
      </c>
      <c r="BS23" s="32">
        <v>100</v>
      </c>
      <c r="BT23" s="32">
        <v>270</v>
      </c>
      <c r="BU23" s="32">
        <v>12598</v>
      </c>
      <c r="BV23" s="32">
        <v>9097</v>
      </c>
      <c r="BW23" s="32">
        <v>10</v>
      </c>
      <c r="BX23" s="32">
        <v>1</v>
      </c>
      <c r="BY23" s="32">
        <v>11</v>
      </c>
      <c r="BZ23" s="32">
        <v>40</v>
      </c>
      <c r="CA23" s="32">
        <v>5560</v>
      </c>
      <c r="CB23" s="32">
        <v>53</v>
      </c>
      <c r="CC23" s="34">
        <v>160</v>
      </c>
      <c r="CD23" s="34">
        <v>90</v>
      </c>
      <c r="CE23" s="34">
        <v>250</v>
      </c>
      <c r="CF23" s="35">
        <f>CE23/E23</f>
        <v>0.98039215686274506</v>
      </c>
      <c r="CG23" s="36">
        <v>263</v>
      </c>
      <c r="CH23" s="35">
        <f>CG23/E23</f>
        <v>1.031372549019608</v>
      </c>
      <c r="CI23" s="34">
        <v>0</v>
      </c>
      <c r="CJ23" s="36">
        <v>10</v>
      </c>
      <c r="CK23" s="36">
        <v>0</v>
      </c>
      <c r="CL23" s="36">
        <v>0</v>
      </c>
      <c r="CM23" s="34">
        <v>91</v>
      </c>
      <c r="CN23" s="34">
        <v>255</v>
      </c>
      <c r="CO23" s="36">
        <v>667</v>
      </c>
      <c r="CP23" s="34">
        <v>0</v>
      </c>
      <c r="CQ23" s="34">
        <v>65</v>
      </c>
      <c r="CR23" s="36">
        <v>667</v>
      </c>
      <c r="CS23" s="35">
        <f>CR23/E23</f>
        <v>2.615686274509804</v>
      </c>
      <c r="CT23" s="35">
        <f>CR23/CG23</f>
        <v>2.5361216730038021</v>
      </c>
      <c r="CU23" s="34">
        <v>6</v>
      </c>
      <c r="CV23" s="34">
        <v>0</v>
      </c>
      <c r="CW23" s="34">
        <v>0</v>
      </c>
      <c r="CX23" s="34">
        <v>9</v>
      </c>
      <c r="CY23" s="34">
        <v>1</v>
      </c>
      <c r="CZ23" s="34">
        <v>2</v>
      </c>
      <c r="DA23" s="34">
        <v>1</v>
      </c>
      <c r="DB23" s="34">
        <v>13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6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13</v>
      </c>
      <c r="DP23" s="34">
        <v>0</v>
      </c>
      <c r="DQ23" s="34">
        <v>86</v>
      </c>
      <c r="DR23" s="34">
        <v>14</v>
      </c>
      <c r="DS23" s="34">
        <v>19</v>
      </c>
      <c r="DT23" s="34">
        <v>27</v>
      </c>
      <c r="DU23" s="34">
        <v>146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6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4">
        <v>0</v>
      </c>
      <c r="EH23" s="34">
        <v>146</v>
      </c>
      <c r="EI23" s="38">
        <f>EH23/E23</f>
        <v>0.5725490196078431</v>
      </c>
      <c r="EJ23" s="34">
        <v>0</v>
      </c>
      <c r="EK23" s="34">
        <v>0</v>
      </c>
      <c r="EL23" s="34">
        <v>0</v>
      </c>
      <c r="EM23" s="34">
        <v>0</v>
      </c>
      <c r="EN23" s="34">
        <v>0</v>
      </c>
      <c r="EO23" s="34">
        <v>0</v>
      </c>
      <c r="EP23" s="34">
        <v>0</v>
      </c>
      <c r="EQ23" s="34">
        <v>0</v>
      </c>
      <c r="ER23" s="34">
        <v>0</v>
      </c>
      <c r="ES23" s="34">
        <v>0</v>
      </c>
      <c r="ET23" s="34">
        <v>0</v>
      </c>
      <c r="EU23" s="37">
        <v>1500</v>
      </c>
      <c r="EV23" s="39">
        <v>11962</v>
      </c>
    </row>
    <row r="24" spans="1:152" s="1" customFormat="1" x14ac:dyDescent="0.2">
      <c r="A24" s="1" t="s">
        <v>287</v>
      </c>
      <c r="B24" s="1" t="s">
        <v>288</v>
      </c>
      <c r="C24" s="1" t="s">
        <v>161</v>
      </c>
      <c r="D24" s="15" t="s">
        <v>170</v>
      </c>
      <c r="E24" s="16">
        <v>1063</v>
      </c>
      <c r="F24" s="17">
        <v>29</v>
      </c>
      <c r="G24" s="17">
        <v>23</v>
      </c>
      <c r="H24" s="17">
        <v>18</v>
      </c>
      <c r="I24" s="18">
        <v>52</v>
      </c>
      <c r="J24" s="18">
        <v>16</v>
      </c>
      <c r="K24" s="18">
        <v>36</v>
      </c>
      <c r="L24" s="18">
        <v>36</v>
      </c>
      <c r="M24" s="18">
        <v>610</v>
      </c>
      <c r="N24" s="18">
        <v>0</v>
      </c>
      <c r="O24" s="18">
        <v>80</v>
      </c>
      <c r="P24" s="18">
        <v>610</v>
      </c>
      <c r="Q24" s="18"/>
      <c r="R24" s="18"/>
      <c r="S24" s="18">
        <v>823</v>
      </c>
      <c r="T24" s="19">
        <f>S24/E24</f>
        <v>0.77422389463781749</v>
      </c>
      <c r="U24" s="20" t="s">
        <v>163</v>
      </c>
      <c r="V24" s="20" t="s">
        <v>164</v>
      </c>
      <c r="W24" s="21">
        <v>0</v>
      </c>
      <c r="X24" s="21">
        <v>18</v>
      </c>
      <c r="Y24" s="21">
        <v>5</v>
      </c>
      <c r="Z24" s="21">
        <v>23.2</v>
      </c>
      <c r="AA24" s="21">
        <v>0</v>
      </c>
      <c r="AB24" s="21">
        <v>23.2</v>
      </c>
      <c r="AC24" s="21">
        <v>25</v>
      </c>
      <c r="AD24" s="22">
        <v>0</v>
      </c>
      <c r="AE24" s="23">
        <v>15000</v>
      </c>
      <c r="AF24" s="24">
        <f>AE24/E24</f>
        <v>14.111006585136407</v>
      </c>
      <c r="AG24" s="25">
        <v>0</v>
      </c>
      <c r="AH24" s="25">
        <v>0</v>
      </c>
      <c r="AI24" s="25">
        <v>0</v>
      </c>
      <c r="AJ24" s="26" t="s">
        <v>181</v>
      </c>
      <c r="AK24" s="25">
        <v>15235</v>
      </c>
      <c r="AL24" s="23">
        <v>15235</v>
      </c>
      <c r="AM24" s="23">
        <f>AE24+AL24</f>
        <v>30235</v>
      </c>
      <c r="AN24" s="25">
        <v>0</v>
      </c>
      <c r="AO24" s="23">
        <f>AM24+AN24</f>
        <v>30235</v>
      </c>
      <c r="AP24" s="25">
        <v>0</v>
      </c>
      <c r="AQ24" s="23">
        <v>0</v>
      </c>
      <c r="AR24" s="25">
        <v>2000</v>
      </c>
      <c r="AS24" s="25">
        <v>2000</v>
      </c>
      <c r="AT24" s="25">
        <v>10000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8">
        <v>2618</v>
      </c>
      <c r="BA24" s="28">
        <v>286</v>
      </c>
      <c r="BB24" s="28">
        <v>0</v>
      </c>
      <c r="BC24" s="28">
        <v>2904</v>
      </c>
      <c r="BD24" s="29">
        <f>BC24/E24</f>
        <v>2.7318908748824082</v>
      </c>
      <c r="BE24" s="28"/>
      <c r="BF24" s="28"/>
      <c r="BG24" s="28">
        <v>18978</v>
      </c>
      <c r="BH24" s="28">
        <v>4613</v>
      </c>
      <c r="BI24" s="28">
        <v>26495</v>
      </c>
      <c r="BJ24" s="30">
        <v>2000</v>
      </c>
      <c r="BK24" s="30">
        <v>0</v>
      </c>
      <c r="BL24" s="32">
        <v>1009</v>
      </c>
      <c r="BM24" s="32">
        <v>495</v>
      </c>
      <c r="BN24" s="32">
        <v>1504</v>
      </c>
      <c r="BO24" s="32">
        <v>150</v>
      </c>
      <c r="BP24" s="32">
        <v>22</v>
      </c>
      <c r="BQ24" s="32">
        <v>172</v>
      </c>
      <c r="BR24" s="32">
        <v>0</v>
      </c>
      <c r="BS24" s="32">
        <v>0</v>
      </c>
      <c r="BT24" s="32">
        <v>0</v>
      </c>
      <c r="BU24" s="32">
        <v>12598</v>
      </c>
      <c r="BV24" s="32">
        <v>9097</v>
      </c>
      <c r="BW24" s="32">
        <v>1</v>
      </c>
      <c r="BX24" s="32">
        <v>0</v>
      </c>
      <c r="BY24" s="32">
        <v>1</v>
      </c>
      <c r="BZ24" s="32">
        <v>0</v>
      </c>
      <c r="CA24" s="32">
        <v>1676</v>
      </c>
      <c r="CB24" s="32">
        <v>52</v>
      </c>
      <c r="CC24" s="34">
        <v>80</v>
      </c>
      <c r="CD24" s="34">
        <v>4</v>
      </c>
      <c r="CE24" s="34">
        <v>84</v>
      </c>
      <c r="CF24" s="35">
        <f>CE24/E24</f>
        <v>7.9021636876763876E-2</v>
      </c>
      <c r="CG24" s="36">
        <v>525</v>
      </c>
      <c r="CH24" s="35">
        <f>CG24/E24</f>
        <v>0.49388523047977423</v>
      </c>
      <c r="CI24" s="34">
        <v>332</v>
      </c>
      <c r="CJ24" s="36">
        <v>53</v>
      </c>
      <c r="CK24" s="36">
        <v>334</v>
      </c>
      <c r="CL24" s="36">
        <v>53</v>
      </c>
      <c r="CM24" s="34">
        <v>540</v>
      </c>
      <c r="CN24" s="34">
        <v>301</v>
      </c>
      <c r="CO24" s="36">
        <v>841</v>
      </c>
      <c r="CP24" s="34">
        <v>0</v>
      </c>
      <c r="CQ24" s="34">
        <v>203</v>
      </c>
      <c r="CR24" s="36">
        <v>1228</v>
      </c>
      <c r="CS24" s="35">
        <f>CR24/E24</f>
        <v>1.1552210724365004</v>
      </c>
      <c r="CT24" s="35">
        <f>CR24/CG24</f>
        <v>2.3390476190476193</v>
      </c>
      <c r="CU24" s="34">
        <v>17</v>
      </c>
      <c r="CV24" s="34">
        <v>3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13</v>
      </c>
      <c r="DD24" s="34">
        <v>1</v>
      </c>
      <c r="DE24" s="34">
        <v>0</v>
      </c>
      <c r="DF24" s="34">
        <v>0</v>
      </c>
      <c r="DG24" s="34">
        <v>0</v>
      </c>
      <c r="DH24" s="34">
        <v>14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14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107</v>
      </c>
      <c r="DW24" s="34">
        <v>4</v>
      </c>
      <c r="DX24" s="34">
        <v>0</v>
      </c>
      <c r="DY24" s="34">
        <v>0</v>
      </c>
      <c r="DZ24" s="34">
        <v>0</v>
      </c>
      <c r="EA24" s="34">
        <v>111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111</v>
      </c>
      <c r="EI24" s="38">
        <f>EH24/E24</f>
        <v>0.10442144873000941</v>
      </c>
      <c r="EJ24" s="34">
        <v>0</v>
      </c>
      <c r="EK24" s="34">
        <v>0</v>
      </c>
      <c r="EL24" s="34">
        <v>2</v>
      </c>
      <c r="EM24" s="34">
        <v>30</v>
      </c>
      <c r="EN24" s="34">
        <v>10</v>
      </c>
      <c r="EO24" s="34">
        <v>9</v>
      </c>
      <c r="EP24" s="34">
        <v>15</v>
      </c>
      <c r="EQ24" s="34">
        <v>4</v>
      </c>
      <c r="ER24" s="34">
        <v>1</v>
      </c>
      <c r="ES24" s="34">
        <v>0</v>
      </c>
      <c r="ET24" s="34">
        <v>8</v>
      </c>
      <c r="EU24" s="37">
        <v>2200</v>
      </c>
      <c r="EV24" s="44">
        <v>51</v>
      </c>
    </row>
    <row r="25" spans="1:152" s="1" customFormat="1" x14ac:dyDescent="0.2">
      <c r="A25" s="1" t="s">
        <v>159</v>
      </c>
      <c r="B25" s="1" t="s">
        <v>160</v>
      </c>
      <c r="C25" s="1" t="s">
        <v>161</v>
      </c>
      <c r="D25" s="15" t="s">
        <v>162</v>
      </c>
      <c r="E25" s="16">
        <v>7693</v>
      </c>
      <c r="F25" s="17"/>
      <c r="G25" s="17"/>
      <c r="H25" s="17"/>
      <c r="I25" s="18">
        <v>52</v>
      </c>
      <c r="J25" s="18">
        <v>23</v>
      </c>
      <c r="K25" s="18">
        <v>18</v>
      </c>
      <c r="L25" s="18">
        <v>29</v>
      </c>
      <c r="M25" s="18">
        <v>531</v>
      </c>
      <c r="N25" s="18">
        <v>340</v>
      </c>
      <c r="O25" s="18">
        <v>0</v>
      </c>
      <c r="P25" s="18">
        <v>871</v>
      </c>
      <c r="Q25" s="17"/>
      <c r="R25" s="18"/>
      <c r="S25" s="16">
        <v>11400</v>
      </c>
      <c r="T25" s="19">
        <f>S25/E25</f>
        <v>1.4818666320031197</v>
      </c>
      <c r="U25" s="20" t="s">
        <v>163</v>
      </c>
      <c r="V25" s="20" t="s">
        <v>164</v>
      </c>
      <c r="W25" s="21">
        <v>0</v>
      </c>
      <c r="X25" s="21">
        <v>40</v>
      </c>
      <c r="Y25" s="21">
        <v>0</v>
      </c>
      <c r="Z25" s="21">
        <v>40</v>
      </c>
      <c r="AA25" s="21">
        <v>43.2</v>
      </c>
      <c r="AB25" s="21">
        <v>83.2</v>
      </c>
      <c r="AC25" s="22">
        <v>0</v>
      </c>
      <c r="AD25" s="21">
        <v>5</v>
      </c>
      <c r="AE25" s="23">
        <v>138300</v>
      </c>
      <c r="AF25" s="24">
        <f>AE25/E25</f>
        <v>17.977382035616795</v>
      </c>
      <c r="AG25" s="25">
        <v>0</v>
      </c>
      <c r="AH25" s="25">
        <v>10</v>
      </c>
      <c r="AI25" s="25">
        <v>300</v>
      </c>
      <c r="AJ25" s="26" t="s">
        <v>165</v>
      </c>
      <c r="AK25" s="25">
        <v>12004</v>
      </c>
      <c r="AL25" s="23">
        <v>12304</v>
      </c>
      <c r="AM25" s="23">
        <f>AE25+AL25</f>
        <v>150604</v>
      </c>
      <c r="AN25" s="25">
        <v>50959</v>
      </c>
      <c r="AO25" s="23">
        <f>AM25+AN25</f>
        <v>201563</v>
      </c>
      <c r="AP25" s="25">
        <v>520</v>
      </c>
      <c r="AQ25" s="23">
        <v>520</v>
      </c>
      <c r="AR25" s="25">
        <v>0</v>
      </c>
      <c r="AS25" s="25">
        <v>1040</v>
      </c>
      <c r="AT25" s="25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8">
        <v>8652</v>
      </c>
      <c r="BA25" s="28">
        <v>1200</v>
      </c>
      <c r="BB25" s="28">
        <v>493</v>
      </c>
      <c r="BC25" s="28">
        <v>10345</v>
      </c>
      <c r="BD25" s="29">
        <f>BC25/E25</f>
        <v>1.3447289743923048</v>
      </c>
      <c r="BE25" s="28">
        <v>86626</v>
      </c>
      <c r="BF25" s="28">
        <v>6013</v>
      </c>
      <c r="BG25" s="28">
        <v>92639</v>
      </c>
      <c r="BH25" s="28">
        <v>18594</v>
      </c>
      <c r="BI25" s="28">
        <v>121578</v>
      </c>
      <c r="BJ25" s="30">
        <v>0</v>
      </c>
      <c r="BK25" s="30">
        <v>0</v>
      </c>
      <c r="BL25" s="32">
        <v>18706</v>
      </c>
      <c r="BM25" s="32">
        <v>9459</v>
      </c>
      <c r="BN25" s="32">
        <v>28165</v>
      </c>
      <c r="BO25" s="32"/>
      <c r="BP25" s="32"/>
      <c r="BQ25" s="32">
        <v>3533</v>
      </c>
      <c r="BR25" s="32"/>
      <c r="BS25" s="32"/>
      <c r="BT25" s="32">
        <v>1063</v>
      </c>
      <c r="BU25" s="32">
        <v>820</v>
      </c>
      <c r="BV25" s="32">
        <v>10670</v>
      </c>
      <c r="BW25" s="32">
        <v>39</v>
      </c>
      <c r="BX25" s="32">
        <v>1</v>
      </c>
      <c r="BY25" s="32">
        <v>40</v>
      </c>
      <c r="BZ25" s="32">
        <v>0</v>
      </c>
      <c r="CA25" s="32">
        <v>32761</v>
      </c>
      <c r="CB25" s="32">
        <v>52</v>
      </c>
      <c r="CC25" s="34"/>
      <c r="CD25" s="34"/>
      <c r="CE25" s="37">
        <v>7904</v>
      </c>
      <c r="CF25" s="35">
        <f>CE25/E25</f>
        <v>1.027427531522163</v>
      </c>
      <c r="CG25" s="36">
        <v>8950</v>
      </c>
      <c r="CH25" s="35">
        <f>CG25/E25</f>
        <v>1.163395294423502</v>
      </c>
      <c r="CI25" s="34">
        <v>0</v>
      </c>
      <c r="CJ25" s="36">
        <v>456</v>
      </c>
      <c r="CK25" s="36">
        <v>1641</v>
      </c>
      <c r="CL25" s="36">
        <v>88</v>
      </c>
      <c r="CM25" s="37">
        <v>7045</v>
      </c>
      <c r="CN25" s="34">
        <v>3484</v>
      </c>
      <c r="CO25" s="36">
        <v>10529</v>
      </c>
      <c r="CP25" s="34">
        <v>0</v>
      </c>
      <c r="CQ25" s="34">
        <v>0</v>
      </c>
      <c r="CR25" s="36">
        <v>12258</v>
      </c>
      <c r="CS25" s="35">
        <f>CR25/E25</f>
        <v>1.5933965943065125</v>
      </c>
      <c r="CT25" s="35">
        <f>CR25/CG25</f>
        <v>1.3696089385474861</v>
      </c>
      <c r="CU25" s="34">
        <v>251</v>
      </c>
      <c r="CV25" s="34">
        <v>281</v>
      </c>
      <c r="CW25" s="36" t="s">
        <v>166</v>
      </c>
      <c r="CX25" s="34">
        <v>0</v>
      </c>
      <c r="CY25" s="34">
        <v>0</v>
      </c>
      <c r="CZ25" s="34">
        <v>27</v>
      </c>
      <c r="DA25" s="36"/>
      <c r="DB25" s="34">
        <v>37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6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37</v>
      </c>
      <c r="DP25" s="34">
        <v>34</v>
      </c>
      <c r="DQ25" s="34">
        <v>0</v>
      </c>
      <c r="DR25" s="34">
        <v>0</v>
      </c>
      <c r="DS25" s="34">
        <v>397</v>
      </c>
      <c r="DT25" s="34">
        <v>0</v>
      </c>
      <c r="DU25" s="34">
        <v>431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6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431</v>
      </c>
      <c r="EI25" s="38">
        <f>EH25/E25</f>
        <v>5.602495775380216E-2</v>
      </c>
      <c r="EJ25" s="34">
        <v>0</v>
      </c>
      <c r="EK25" s="34">
        <v>0</v>
      </c>
      <c r="EL25" s="34">
        <v>0</v>
      </c>
      <c r="EM25" s="34">
        <v>0</v>
      </c>
      <c r="EN25" s="34">
        <v>48</v>
      </c>
      <c r="EO25" s="34">
        <v>0</v>
      </c>
      <c r="EP25" s="34">
        <v>0</v>
      </c>
      <c r="EQ25" s="34">
        <v>0</v>
      </c>
      <c r="ER25" s="34">
        <v>5</v>
      </c>
      <c r="ES25" s="34">
        <v>5</v>
      </c>
      <c r="ET25" s="34">
        <v>648</v>
      </c>
      <c r="EU25" s="34"/>
      <c r="EV25" s="39">
        <v>9965</v>
      </c>
    </row>
    <row r="26" spans="1:152" s="1" customFormat="1" x14ac:dyDescent="0.2">
      <c r="A26" s="1" t="s">
        <v>290</v>
      </c>
      <c r="B26" s="1" t="s">
        <v>291</v>
      </c>
      <c r="C26" s="1" t="s">
        <v>161</v>
      </c>
      <c r="D26" s="15" t="s">
        <v>170</v>
      </c>
      <c r="E26" s="16">
        <v>936</v>
      </c>
      <c r="F26" s="17">
        <v>24</v>
      </c>
      <c r="G26" s="17">
        <v>28</v>
      </c>
      <c r="H26" s="17">
        <v>24</v>
      </c>
      <c r="I26" s="18">
        <v>52</v>
      </c>
      <c r="J26" s="18">
        <v>13</v>
      </c>
      <c r="K26" s="18">
        <v>11</v>
      </c>
      <c r="L26" s="18">
        <v>39</v>
      </c>
      <c r="M26" s="18">
        <v>504</v>
      </c>
      <c r="N26" s="18">
        <v>36</v>
      </c>
      <c r="O26" s="18">
        <v>108</v>
      </c>
      <c r="P26" s="18">
        <v>540</v>
      </c>
      <c r="Q26" s="18"/>
      <c r="R26" s="18"/>
      <c r="S26" s="16">
        <v>5996</v>
      </c>
      <c r="T26" s="19">
        <f>S26/E26</f>
        <v>6.4059829059829063</v>
      </c>
      <c r="U26" s="20" t="s">
        <v>163</v>
      </c>
      <c r="V26" s="20" t="s">
        <v>164</v>
      </c>
      <c r="W26" s="21">
        <v>25.2</v>
      </c>
      <c r="X26" s="21">
        <v>0</v>
      </c>
      <c r="Y26" s="21">
        <v>31</v>
      </c>
      <c r="Z26" s="21">
        <v>56</v>
      </c>
      <c r="AA26" s="21">
        <v>4</v>
      </c>
      <c r="AB26" s="21">
        <v>60</v>
      </c>
      <c r="AC26" s="22">
        <v>0</v>
      </c>
      <c r="AD26" s="21">
        <v>40</v>
      </c>
      <c r="AE26" s="23">
        <v>25375</v>
      </c>
      <c r="AF26" s="24">
        <f>AE26/E26</f>
        <v>27.110042735042736</v>
      </c>
      <c r="AG26" s="25">
        <v>0</v>
      </c>
      <c r="AH26" s="25">
        <v>0</v>
      </c>
      <c r="AI26" s="25">
        <v>0</v>
      </c>
      <c r="AJ26" s="26" t="s">
        <v>181</v>
      </c>
      <c r="AK26" s="25">
        <v>72382</v>
      </c>
      <c r="AL26" s="23">
        <v>72382</v>
      </c>
      <c r="AM26" s="23">
        <f>AE26+AL26</f>
        <v>97757</v>
      </c>
      <c r="AN26" s="25">
        <v>0</v>
      </c>
      <c r="AO26" s="23">
        <f>AM26+AN26</f>
        <v>97757</v>
      </c>
      <c r="AP26" s="25">
        <v>720</v>
      </c>
      <c r="AQ26" s="23">
        <v>0</v>
      </c>
      <c r="AR26" s="25">
        <v>7078</v>
      </c>
      <c r="AS26" s="25">
        <v>7798</v>
      </c>
      <c r="AT26" s="25">
        <v>240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8"/>
      <c r="BA26" s="28"/>
      <c r="BB26" s="28"/>
      <c r="BC26" s="28">
        <v>6891</v>
      </c>
      <c r="BD26" s="29">
        <f>BC26/E26</f>
        <v>7.3621794871794872</v>
      </c>
      <c r="BE26" s="28">
        <v>49139</v>
      </c>
      <c r="BF26" s="28">
        <v>4002</v>
      </c>
      <c r="BG26" s="28">
        <v>53141</v>
      </c>
      <c r="BH26" s="28">
        <v>23266</v>
      </c>
      <c r="BI26" s="28">
        <v>83298</v>
      </c>
      <c r="BJ26" s="30">
        <v>2835</v>
      </c>
      <c r="BK26" s="30">
        <v>0</v>
      </c>
      <c r="BL26" s="32">
        <v>8128</v>
      </c>
      <c r="BM26" s="32">
        <v>6535</v>
      </c>
      <c r="BN26" s="32">
        <v>14663</v>
      </c>
      <c r="BO26" s="32">
        <v>1060</v>
      </c>
      <c r="BP26" s="32">
        <v>325</v>
      </c>
      <c r="BQ26" s="32">
        <v>1385</v>
      </c>
      <c r="BR26" s="32">
        <v>327</v>
      </c>
      <c r="BS26" s="32">
        <v>153</v>
      </c>
      <c r="BT26" s="32">
        <v>480</v>
      </c>
      <c r="BU26" s="32">
        <v>820</v>
      </c>
      <c r="BV26" s="32">
        <v>10670</v>
      </c>
      <c r="BW26" s="32">
        <v>30</v>
      </c>
      <c r="BX26" s="32">
        <v>2</v>
      </c>
      <c r="BY26" s="32">
        <v>32</v>
      </c>
      <c r="BZ26" s="32">
        <v>43</v>
      </c>
      <c r="CA26" s="32">
        <v>16571</v>
      </c>
      <c r="CB26" s="32">
        <v>53</v>
      </c>
      <c r="CC26" s="34"/>
      <c r="CD26" s="34"/>
      <c r="CE26" s="34">
        <v>909</v>
      </c>
      <c r="CF26" s="35">
        <f>CE26/E26</f>
        <v>0.97115384615384615</v>
      </c>
      <c r="CG26" s="36">
        <v>4759</v>
      </c>
      <c r="CH26" s="35">
        <f>CG26/E26</f>
        <v>5.0844017094017095</v>
      </c>
      <c r="CI26" s="34">
        <v>300</v>
      </c>
      <c r="CJ26" s="36">
        <v>959</v>
      </c>
      <c r="CK26" s="36">
        <v>1099</v>
      </c>
      <c r="CL26" s="36">
        <v>9</v>
      </c>
      <c r="CM26" s="34"/>
      <c r="CN26" s="34"/>
      <c r="CO26" s="36">
        <v>9204</v>
      </c>
      <c r="CP26" s="34">
        <v>73</v>
      </c>
      <c r="CQ26" s="34">
        <v>300</v>
      </c>
      <c r="CR26" s="36">
        <v>10312</v>
      </c>
      <c r="CS26" s="35">
        <f>CR26/E26</f>
        <v>11.017094017094017</v>
      </c>
      <c r="CT26" s="35">
        <f>CR26/CG26</f>
        <v>2.1668417734818237</v>
      </c>
      <c r="CU26" s="34">
        <v>127</v>
      </c>
      <c r="CV26" s="34">
        <v>392</v>
      </c>
      <c r="CW26" s="34">
        <v>11</v>
      </c>
      <c r="CX26" s="34">
        <v>9</v>
      </c>
      <c r="CY26" s="34">
        <v>0</v>
      </c>
      <c r="CZ26" s="34">
        <v>5</v>
      </c>
      <c r="DA26" s="34">
        <v>6</v>
      </c>
      <c r="DB26" s="34">
        <v>31</v>
      </c>
      <c r="DC26" s="36"/>
      <c r="DD26" s="36"/>
      <c r="DE26" s="36"/>
      <c r="DF26" s="36"/>
      <c r="DG26" s="34">
        <v>2</v>
      </c>
      <c r="DH26" s="34">
        <v>2</v>
      </c>
      <c r="DI26" s="34">
        <v>1</v>
      </c>
      <c r="DJ26" s="34">
        <v>1</v>
      </c>
      <c r="DK26" s="34">
        <v>1</v>
      </c>
      <c r="DL26" s="34">
        <v>10</v>
      </c>
      <c r="DM26" s="34">
        <v>1</v>
      </c>
      <c r="DN26" s="34">
        <v>14</v>
      </c>
      <c r="DO26" s="34">
        <v>47</v>
      </c>
      <c r="DP26" s="34">
        <v>107</v>
      </c>
      <c r="DQ26" s="34">
        <v>321</v>
      </c>
      <c r="DR26" s="34">
        <v>18</v>
      </c>
      <c r="DS26" s="34">
        <v>6</v>
      </c>
      <c r="DT26" s="34">
        <v>323</v>
      </c>
      <c r="DU26" s="34">
        <v>775</v>
      </c>
      <c r="DV26" s="34">
        <v>50</v>
      </c>
      <c r="DW26" s="36"/>
      <c r="DX26" s="36"/>
      <c r="DY26" s="36"/>
      <c r="DZ26" s="34">
        <v>43</v>
      </c>
      <c r="EA26" s="34">
        <v>93</v>
      </c>
      <c r="EB26" s="34">
        <v>13</v>
      </c>
      <c r="EC26" s="34">
        <v>50</v>
      </c>
      <c r="ED26" s="36"/>
      <c r="EE26" s="34">
        <v>58</v>
      </c>
      <c r="EF26" s="36"/>
      <c r="EG26" s="34">
        <v>121</v>
      </c>
      <c r="EH26" s="34">
        <v>989</v>
      </c>
      <c r="EI26" s="38">
        <f>EH26/E26</f>
        <v>1.0566239316239316</v>
      </c>
      <c r="EJ26" s="34">
        <v>13</v>
      </c>
      <c r="EK26" s="34">
        <v>685</v>
      </c>
      <c r="EL26" s="34">
        <v>16</v>
      </c>
      <c r="EM26" s="34">
        <v>450</v>
      </c>
      <c r="EN26" s="34">
        <v>5</v>
      </c>
      <c r="EO26" s="34">
        <v>5</v>
      </c>
      <c r="EP26" s="34">
        <v>5</v>
      </c>
      <c r="EQ26" s="34">
        <v>8</v>
      </c>
      <c r="ER26" s="34">
        <v>9</v>
      </c>
      <c r="ES26" s="34">
        <v>20</v>
      </c>
      <c r="ET26" s="34">
        <v>100</v>
      </c>
      <c r="EU26" s="37">
        <v>14695</v>
      </c>
      <c r="EV26" s="39">
        <v>4176</v>
      </c>
    </row>
    <row r="27" spans="1:152" s="1" customFormat="1" x14ac:dyDescent="0.2">
      <c r="A27" s="1" t="s">
        <v>292</v>
      </c>
      <c r="B27" s="1" t="s">
        <v>293</v>
      </c>
      <c r="C27" s="1" t="s">
        <v>178</v>
      </c>
      <c r="D27" s="15" t="s">
        <v>170</v>
      </c>
      <c r="E27" s="16">
        <v>1248</v>
      </c>
      <c r="F27" s="17"/>
      <c r="G27" s="17"/>
      <c r="H27" s="17"/>
      <c r="I27" s="18">
        <v>52</v>
      </c>
      <c r="J27" s="18">
        <v>28</v>
      </c>
      <c r="K27" s="18">
        <v>24</v>
      </c>
      <c r="L27" s="18">
        <v>24</v>
      </c>
      <c r="M27" s="18">
        <v>207</v>
      </c>
      <c r="N27" s="18">
        <v>0</v>
      </c>
      <c r="O27" s="16">
        <v>1120</v>
      </c>
      <c r="P27" s="18">
        <v>207</v>
      </c>
      <c r="Q27" s="18"/>
      <c r="R27" s="18"/>
      <c r="S27" s="18">
        <v>678</v>
      </c>
      <c r="T27" s="19">
        <f>S27/E27</f>
        <v>0.54326923076923073</v>
      </c>
      <c r="U27" s="20" t="s">
        <v>163</v>
      </c>
      <c r="V27" s="20" t="s">
        <v>164</v>
      </c>
      <c r="W27" s="21">
        <v>0</v>
      </c>
      <c r="X27" s="21">
        <v>22</v>
      </c>
      <c r="Y27" s="21">
        <v>0</v>
      </c>
      <c r="Z27" s="21">
        <v>22</v>
      </c>
      <c r="AA27" s="21">
        <v>0</v>
      </c>
      <c r="AB27" s="21">
        <v>22</v>
      </c>
      <c r="AC27" s="22">
        <v>0</v>
      </c>
      <c r="AD27" s="21">
        <v>15</v>
      </c>
      <c r="AE27" s="23">
        <v>40077</v>
      </c>
      <c r="AF27" s="24">
        <f>AE27/E27</f>
        <v>32.112980769230766</v>
      </c>
      <c r="AG27" s="25">
        <v>0</v>
      </c>
      <c r="AH27" s="25">
        <v>0</v>
      </c>
      <c r="AI27" s="25">
        <v>0</v>
      </c>
      <c r="AJ27" s="26" t="s">
        <v>181</v>
      </c>
      <c r="AK27" s="25">
        <v>3281</v>
      </c>
      <c r="AL27" s="23">
        <v>3281</v>
      </c>
      <c r="AM27" s="23">
        <f>AE27+AL27</f>
        <v>43358</v>
      </c>
      <c r="AN27" s="25">
        <v>0</v>
      </c>
      <c r="AO27" s="23">
        <f>AM27+AN27</f>
        <v>43358</v>
      </c>
      <c r="AP27" s="25">
        <v>200</v>
      </c>
      <c r="AQ27" s="23">
        <v>0</v>
      </c>
      <c r="AR27" s="25">
        <v>0</v>
      </c>
      <c r="AS27" s="25">
        <v>200</v>
      </c>
      <c r="AT27" s="25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/>
      <c r="BA27" s="28"/>
      <c r="BB27" s="28"/>
      <c r="BC27" s="28">
        <v>5004</v>
      </c>
      <c r="BD27" s="29">
        <f>BC27/E27</f>
        <v>4.009615384615385</v>
      </c>
      <c r="BE27" s="28">
        <v>20978</v>
      </c>
      <c r="BF27" s="28">
        <v>2697</v>
      </c>
      <c r="BG27" s="28">
        <v>23675</v>
      </c>
      <c r="BH27" s="28">
        <v>15770</v>
      </c>
      <c r="BI27" s="28">
        <v>44449</v>
      </c>
      <c r="BJ27" s="30">
        <v>0</v>
      </c>
      <c r="BK27" s="30">
        <v>0</v>
      </c>
      <c r="BL27" s="32"/>
      <c r="BM27" s="32"/>
      <c r="BN27" s="32">
        <v>8728</v>
      </c>
      <c r="BO27" s="32"/>
      <c r="BP27" s="32"/>
      <c r="BQ27" s="32">
        <v>638</v>
      </c>
      <c r="BR27" s="32"/>
      <c r="BS27" s="32"/>
      <c r="BT27" s="32">
        <v>212</v>
      </c>
      <c r="BU27" s="43">
        <v>13158</v>
      </c>
      <c r="BV27" s="32">
        <v>9192</v>
      </c>
      <c r="BW27" s="32">
        <v>0</v>
      </c>
      <c r="BX27" s="32">
        <v>0</v>
      </c>
      <c r="BY27" s="32">
        <v>0</v>
      </c>
      <c r="BZ27" s="32">
        <v>10</v>
      </c>
      <c r="CA27" s="32">
        <v>9588</v>
      </c>
      <c r="CB27" s="32">
        <v>52</v>
      </c>
      <c r="CC27" s="34"/>
      <c r="CD27" s="34"/>
      <c r="CE27" s="34">
        <v>425</v>
      </c>
      <c r="CF27" s="35">
        <f>CE27/E27</f>
        <v>0.34054487179487181</v>
      </c>
      <c r="CG27" s="36">
        <v>1663</v>
      </c>
      <c r="CH27" s="35">
        <f>CG27/E27</f>
        <v>1.3325320512820513</v>
      </c>
      <c r="CI27" s="34">
        <v>0</v>
      </c>
      <c r="CJ27" s="36">
        <v>300</v>
      </c>
      <c r="CK27" s="36">
        <v>833</v>
      </c>
      <c r="CL27" s="36">
        <v>833</v>
      </c>
      <c r="CM27" s="34"/>
      <c r="CN27" s="34"/>
      <c r="CO27" s="36">
        <v>1373</v>
      </c>
      <c r="CP27" s="34">
        <v>0</v>
      </c>
      <c r="CQ27" s="34">
        <v>0</v>
      </c>
      <c r="CR27" s="36">
        <v>3039</v>
      </c>
      <c r="CS27" s="35">
        <f>CR27/E27</f>
        <v>2.4350961538461537</v>
      </c>
      <c r="CT27" s="35">
        <f>CR27/CG27</f>
        <v>1.8274203247143717</v>
      </c>
      <c r="CU27" s="34">
        <v>10</v>
      </c>
      <c r="CV27" s="34">
        <v>11</v>
      </c>
      <c r="CW27" s="36"/>
      <c r="CX27" s="36"/>
      <c r="CY27" s="36"/>
      <c r="CZ27" s="36"/>
      <c r="DA27" s="36"/>
      <c r="DB27" s="34">
        <v>0</v>
      </c>
      <c r="DC27" s="36"/>
      <c r="DD27" s="36"/>
      <c r="DE27" s="36"/>
      <c r="DF27" s="36"/>
      <c r="DG27" s="36"/>
      <c r="DH27" s="36">
        <v>0</v>
      </c>
      <c r="DI27" s="36"/>
      <c r="DJ27" s="36"/>
      <c r="DK27" s="36"/>
      <c r="DL27" s="36"/>
      <c r="DM27" s="36"/>
      <c r="DN27" s="34">
        <v>0</v>
      </c>
      <c r="DO27" s="36">
        <v>0</v>
      </c>
      <c r="DP27" s="36"/>
      <c r="DQ27" s="36"/>
      <c r="DR27" s="36"/>
      <c r="DS27" s="36"/>
      <c r="DT27" s="36"/>
      <c r="DU27" s="34">
        <v>0</v>
      </c>
      <c r="DV27" s="36"/>
      <c r="DW27" s="36"/>
      <c r="DX27" s="36"/>
      <c r="DY27" s="36"/>
      <c r="DZ27" s="36"/>
      <c r="EA27" s="36">
        <v>0</v>
      </c>
      <c r="EB27" s="36"/>
      <c r="EC27" s="36"/>
      <c r="ED27" s="36"/>
      <c r="EE27" s="36"/>
      <c r="EF27" s="36"/>
      <c r="EG27" s="34">
        <v>0</v>
      </c>
      <c r="EH27" s="34">
        <v>0</v>
      </c>
      <c r="EI27" s="38">
        <f>EH27/E27</f>
        <v>0</v>
      </c>
      <c r="EJ27" s="34">
        <v>0</v>
      </c>
      <c r="EK27" s="34">
        <v>0</v>
      </c>
      <c r="EL27" s="34">
        <v>14</v>
      </c>
      <c r="EM27" s="34">
        <v>309</v>
      </c>
      <c r="EN27" s="34">
        <v>0</v>
      </c>
      <c r="EO27" s="34">
        <v>0</v>
      </c>
      <c r="EP27" s="34">
        <v>0</v>
      </c>
      <c r="EQ27" s="34">
        <v>0</v>
      </c>
      <c r="ER27" s="34">
        <v>3</v>
      </c>
      <c r="ES27" s="34">
        <v>0</v>
      </c>
      <c r="ET27" s="34">
        <v>113</v>
      </c>
      <c r="EU27" s="34">
        <v>176</v>
      </c>
      <c r="EV27" s="39">
        <v>4356</v>
      </c>
    </row>
    <row r="28" spans="1:152" s="1" customFormat="1" x14ac:dyDescent="0.2">
      <c r="A28" s="1" t="s">
        <v>296</v>
      </c>
      <c r="B28" s="1" t="s">
        <v>297</v>
      </c>
      <c r="C28" s="1" t="s">
        <v>193</v>
      </c>
      <c r="D28" s="45" t="s">
        <v>170</v>
      </c>
      <c r="E28" s="16">
        <v>1182</v>
      </c>
      <c r="F28" s="17">
        <v>44</v>
      </c>
      <c r="G28" s="17">
        <v>8</v>
      </c>
      <c r="H28" s="17">
        <v>44</v>
      </c>
      <c r="I28" s="18">
        <v>52</v>
      </c>
      <c r="J28" s="18">
        <v>12</v>
      </c>
      <c r="K28" s="18">
        <v>40</v>
      </c>
      <c r="L28" s="18">
        <v>40</v>
      </c>
      <c r="M28" s="18">
        <v>653</v>
      </c>
      <c r="N28" s="18">
        <v>0</v>
      </c>
      <c r="O28" s="18">
        <v>0</v>
      </c>
      <c r="P28" s="18">
        <v>653</v>
      </c>
      <c r="Q28" s="17"/>
      <c r="R28" s="17"/>
      <c r="S28" s="18">
        <v>742</v>
      </c>
      <c r="T28" s="19">
        <f>S28/E28</f>
        <v>0.6277495769881557</v>
      </c>
      <c r="U28" s="20" t="s">
        <v>163</v>
      </c>
      <c r="V28" s="20" t="s">
        <v>164</v>
      </c>
      <c r="W28" s="21">
        <v>0</v>
      </c>
      <c r="X28" s="21">
        <v>12</v>
      </c>
      <c r="Y28" s="21">
        <v>6</v>
      </c>
      <c r="Z28" s="21">
        <v>18</v>
      </c>
      <c r="AA28" s="21">
        <v>0</v>
      </c>
      <c r="AB28" s="21">
        <v>18</v>
      </c>
      <c r="AC28" s="22">
        <v>0</v>
      </c>
      <c r="AD28" s="22">
        <v>0</v>
      </c>
      <c r="AE28" s="23">
        <v>35000</v>
      </c>
      <c r="AF28" s="24">
        <f>AE28/E28</f>
        <v>29.61082910321489</v>
      </c>
      <c r="AG28" s="25">
        <v>0</v>
      </c>
      <c r="AH28" s="25">
        <v>0</v>
      </c>
      <c r="AI28" s="25">
        <v>0</v>
      </c>
      <c r="AJ28" s="26" t="s">
        <v>181</v>
      </c>
      <c r="AK28" s="25">
        <v>0</v>
      </c>
      <c r="AL28" s="23">
        <v>0</v>
      </c>
      <c r="AM28" s="23">
        <f>AE28+AL28</f>
        <v>35000</v>
      </c>
      <c r="AN28" s="25">
        <v>4837</v>
      </c>
      <c r="AO28" s="23">
        <f>AM28+AN28</f>
        <v>39837</v>
      </c>
      <c r="AP28" s="25">
        <v>200</v>
      </c>
      <c r="AQ28" s="23">
        <v>390</v>
      </c>
      <c r="AR28" s="25">
        <v>1500</v>
      </c>
      <c r="AS28" s="25">
        <v>2090</v>
      </c>
      <c r="AT28" s="25">
        <v>300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8"/>
      <c r="BA28" s="28"/>
      <c r="BB28" s="28"/>
      <c r="BC28" s="28">
        <v>1639</v>
      </c>
      <c r="BD28" s="29">
        <f>BC28/E28</f>
        <v>1.3866328257191201</v>
      </c>
      <c r="BE28" s="28">
        <v>12640</v>
      </c>
      <c r="BF28" s="28">
        <v>1172</v>
      </c>
      <c r="BG28" s="28">
        <v>13812</v>
      </c>
      <c r="BH28" s="28">
        <v>6063</v>
      </c>
      <c r="BI28" s="28">
        <v>21514</v>
      </c>
      <c r="BJ28" s="30">
        <v>1500</v>
      </c>
      <c r="BK28" s="30">
        <v>0</v>
      </c>
      <c r="BL28" s="32">
        <v>4460</v>
      </c>
      <c r="BM28" s="32">
        <v>4150</v>
      </c>
      <c r="BN28" s="32">
        <v>8610</v>
      </c>
      <c r="BO28" s="32">
        <v>460</v>
      </c>
      <c r="BP28" s="32">
        <v>210</v>
      </c>
      <c r="BQ28" s="32">
        <v>670</v>
      </c>
      <c r="BR28" s="32">
        <v>125</v>
      </c>
      <c r="BS28" s="32">
        <v>20</v>
      </c>
      <c r="BT28" s="32">
        <v>145</v>
      </c>
      <c r="BU28" s="32">
        <v>17000</v>
      </c>
      <c r="BV28" s="43">
        <v>10598</v>
      </c>
      <c r="BW28" s="32">
        <v>5</v>
      </c>
      <c r="BX28" s="32">
        <v>0</v>
      </c>
      <c r="BY28" s="32">
        <v>5</v>
      </c>
      <c r="BZ28" s="32">
        <v>3</v>
      </c>
      <c r="CA28" s="32">
        <v>9428</v>
      </c>
      <c r="CB28" s="32">
        <v>52</v>
      </c>
      <c r="CC28" s="34"/>
      <c r="CD28" s="34"/>
      <c r="CE28" s="34">
        <v>726</v>
      </c>
      <c r="CF28" s="35">
        <f>CE28/E28</f>
        <v>0.6142131979695431</v>
      </c>
      <c r="CG28" s="36">
        <v>857</v>
      </c>
      <c r="CH28" s="35">
        <f>CG28/E28</f>
        <v>0.72504230118443314</v>
      </c>
      <c r="CI28" s="34">
        <v>0</v>
      </c>
      <c r="CJ28" s="36">
        <v>12</v>
      </c>
      <c r="CK28" s="36">
        <v>417</v>
      </c>
      <c r="CL28" s="36">
        <v>0</v>
      </c>
      <c r="CM28" s="37">
        <v>1607</v>
      </c>
      <c r="CN28" s="34">
        <v>782</v>
      </c>
      <c r="CO28" s="36">
        <v>2389</v>
      </c>
      <c r="CP28" s="34">
        <v>0</v>
      </c>
      <c r="CQ28" s="34">
        <v>0</v>
      </c>
      <c r="CR28" s="36">
        <v>2806</v>
      </c>
      <c r="CS28" s="35">
        <f>CR28/E28</f>
        <v>2.3739424703891707</v>
      </c>
      <c r="CT28" s="35">
        <f>CR28/CG28</f>
        <v>3.2742123687281213</v>
      </c>
      <c r="CU28" s="34">
        <v>889</v>
      </c>
      <c r="CV28" s="34">
        <v>804</v>
      </c>
      <c r="CW28" s="34">
        <v>0</v>
      </c>
      <c r="CX28" s="34">
        <v>0</v>
      </c>
      <c r="CY28" s="34">
        <v>0</v>
      </c>
      <c r="CZ28" s="36"/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1</v>
      </c>
      <c r="DH28" s="34">
        <v>1</v>
      </c>
      <c r="DI28" s="34">
        <v>0</v>
      </c>
      <c r="DJ28" s="34">
        <v>5</v>
      </c>
      <c r="DK28" s="34">
        <v>0</v>
      </c>
      <c r="DL28" s="34">
        <v>0</v>
      </c>
      <c r="DM28" s="34">
        <v>6</v>
      </c>
      <c r="DN28" s="34">
        <v>11</v>
      </c>
      <c r="DO28" s="34">
        <v>12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44</v>
      </c>
      <c r="EA28" s="34">
        <v>44</v>
      </c>
      <c r="EB28" s="36"/>
      <c r="EC28" s="34">
        <v>19</v>
      </c>
      <c r="ED28" s="36"/>
      <c r="EE28" s="36"/>
      <c r="EF28" s="34">
        <v>22</v>
      </c>
      <c r="EG28" s="34">
        <v>41</v>
      </c>
      <c r="EH28" s="34">
        <v>85</v>
      </c>
      <c r="EI28" s="38">
        <f>EH28/E28</f>
        <v>7.1912013536379021E-2</v>
      </c>
      <c r="EJ28" s="34">
        <v>0</v>
      </c>
      <c r="EK28" s="34">
        <v>0</v>
      </c>
      <c r="EL28" s="34">
        <v>3</v>
      </c>
      <c r="EM28" s="34">
        <v>100</v>
      </c>
      <c r="EN28" s="34">
        <v>0</v>
      </c>
      <c r="EO28" s="34">
        <v>5</v>
      </c>
      <c r="EP28" s="34">
        <v>0</v>
      </c>
      <c r="EQ28" s="34">
        <v>0</v>
      </c>
      <c r="ER28" s="34">
        <v>3</v>
      </c>
      <c r="ES28" s="34">
        <v>0</v>
      </c>
      <c r="ET28" s="34">
        <v>135</v>
      </c>
      <c r="EU28" s="34">
        <v>68</v>
      </c>
      <c r="EV28" s="44">
        <v>0</v>
      </c>
    </row>
    <row r="29" spans="1:152" s="1" customFormat="1" x14ac:dyDescent="0.2">
      <c r="A29" s="1" t="s">
        <v>310</v>
      </c>
      <c r="B29" s="1" t="s">
        <v>311</v>
      </c>
      <c r="C29" s="1" t="s">
        <v>190</v>
      </c>
      <c r="D29" s="15" t="s">
        <v>170</v>
      </c>
      <c r="E29" s="16">
        <v>1778</v>
      </c>
      <c r="F29" s="17"/>
      <c r="G29" s="17"/>
      <c r="H29" s="17"/>
      <c r="I29" s="18">
        <v>52</v>
      </c>
      <c r="J29" s="18">
        <v>40</v>
      </c>
      <c r="K29" s="18">
        <v>12</v>
      </c>
      <c r="L29" s="18">
        <v>12</v>
      </c>
      <c r="M29" s="18">
        <v>384</v>
      </c>
      <c r="N29" s="18">
        <v>336</v>
      </c>
      <c r="O29" s="18">
        <v>672</v>
      </c>
      <c r="P29" s="18">
        <v>720</v>
      </c>
      <c r="Q29" s="17"/>
      <c r="R29" s="17"/>
      <c r="S29" s="16">
        <v>1940</v>
      </c>
      <c r="T29" s="19">
        <f>S29/E29</f>
        <v>1.0911136107986501</v>
      </c>
      <c r="U29" s="20" t="s">
        <v>163</v>
      </c>
      <c r="V29" s="20" t="s">
        <v>164</v>
      </c>
      <c r="W29" s="21">
        <v>0</v>
      </c>
      <c r="X29" s="21">
        <v>33</v>
      </c>
      <c r="Y29" s="21">
        <v>28</v>
      </c>
      <c r="Z29" s="21">
        <v>61.2</v>
      </c>
      <c r="AA29" s="21">
        <v>0</v>
      </c>
      <c r="AB29" s="21">
        <v>61.2</v>
      </c>
      <c r="AC29" s="22">
        <v>0</v>
      </c>
      <c r="AD29" s="22">
        <v>0</v>
      </c>
      <c r="AE29" s="23">
        <v>81930</v>
      </c>
      <c r="AF29" s="24">
        <f>AE29/E29</f>
        <v>46.079865016872894</v>
      </c>
      <c r="AG29" s="25">
        <v>0</v>
      </c>
      <c r="AH29" s="25">
        <v>0</v>
      </c>
      <c r="AI29" s="25">
        <v>0</v>
      </c>
      <c r="AJ29" s="26" t="s">
        <v>181</v>
      </c>
      <c r="AK29" s="25">
        <v>900</v>
      </c>
      <c r="AL29" s="23">
        <v>900</v>
      </c>
      <c r="AM29" s="23">
        <f>AE29+AL29</f>
        <v>82830</v>
      </c>
      <c r="AN29" s="25">
        <v>292</v>
      </c>
      <c r="AO29" s="23">
        <f>AM29+AN29</f>
        <v>83122</v>
      </c>
      <c r="AP29" s="25">
        <v>0</v>
      </c>
      <c r="AQ29" s="23">
        <v>0</v>
      </c>
      <c r="AR29" s="25">
        <v>7750</v>
      </c>
      <c r="AS29" s="25">
        <v>7750</v>
      </c>
      <c r="AT29" s="25">
        <v>14000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>
        <v>5694</v>
      </c>
      <c r="BA29" s="28">
        <v>1400</v>
      </c>
      <c r="BB29" s="28">
        <v>400</v>
      </c>
      <c r="BC29" s="28">
        <v>7494</v>
      </c>
      <c r="BD29" s="29">
        <f>BC29/E29</f>
        <v>4.2148481439820022</v>
      </c>
      <c r="BE29" s="28">
        <v>49712</v>
      </c>
      <c r="BF29" s="28">
        <v>17246</v>
      </c>
      <c r="BG29" s="28">
        <v>66958</v>
      </c>
      <c r="BH29" s="28">
        <v>4200</v>
      </c>
      <c r="BI29" s="28">
        <v>78652</v>
      </c>
      <c r="BJ29" s="30">
        <v>6500</v>
      </c>
      <c r="BK29" s="30">
        <v>0</v>
      </c>
      <c r="BL29" s="32">
        <v>4700</v>
      </c>
      <c r="BM29" s="32">
        <v>3250</v>
      </c>
      <c r="BN29" s="32">
        <v>7950</v>
      </c>
      <c r="BO29" s="32">
        <v>620</v>
      </c>
      <c r="BP29" s="32">
        <v>130</v>
      </c>
      <c r="BQ29" s="32">
        <v>750</v>
      </c>
      <c r="BR29" s="32">
        <v>110</v>
      </c>
      <c r="BS29" s="32">
        <v>50</v>
      </c>
      <c r="BT29" s="32">
        <v>160</v>
      </c>
      <c r="BU29" s="32">
        <v>9700</v>
      </c>
      <c r="BV29" s="32">
        <v>5500</v>
      </c>
      <c r="BW29" s="32">
        <v>6</v>
      </c>
      <c r="BX29" s="32">
        <v>0</v>
      </c>
      <c r="BY29" s="32">
        <v>6</v>
      </c>
      <c r="BZ29" s="32">
        <v>0</v>
      </c>
      <c r="CA29" s="32">
        <v>8860</v>
      </c>
      <c r="CB29" s="32">
        <v>53</v>
      </c>
      <c r="CC29" s="34">
        <v>425</v>
      </c>
      <c r="CD29" s="34">
        <v>165</v>
      </c>
      <c r="CE29" s="34">
        <v>590</v>
      </c>
      <c r="CF29" s="35">
        <f>CE29/E29</f>
        <v>0.33183352080989875</v>
      </c>
      <c r="CG29" s="36">
        <v>5200</v>
      </c>
      <c r="CH29" s="35">
        <f>CG29/E29</f>
        <v>2.9246344206974126</v>
      </c>
      <c r="CI29" s="37">
        <v>1250</v>
      </c>
      <c r="CJ29" s="36">
        <v>200</v>
      </c>
      <c r="CK29" s="36">
        <v>125</v>
      </c>
      <c r="CL29" s="36">
        <v>0</v>
      </c>
      <c r="CM29" s="37">
        <v>4300</v>
      </c>
      <c r="CN29" s="37">
        <v>2800</v>
      </c>
      <c r="CO29" s="36">
        <v>7100</v>
      </c>
      <c r="CP29" s="34">
        <v>0</v>
      </c>
      <c r="CQ29" s="36" t="s">
        <v>184</v>
      </c>
      <c r="CR29" s="36">
        <v>7225</v>
      </c>
      <c r="CS29" s="35">
        <f>CR29/E29</f>
        <v>4.0635545556805397</v>
      </c>
      <c r="CT29" s="35">
        <f>CR29/CG29</f>
        <v>1.3894230769230769</v>
      </c>
      <c r="CU29" s="34">
        <v>20</v>
      </c>
      <c r="CV29" s="34">
        <v>84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2</v>
      </c>
      <c r="DD29" s="34">
        <v>4</v>
      </c>
      <c r="DE29" s="34">
        <v>1</v>
      </c>
      <c r="DF29" s="34">
        <v>0</v>
      </c>
      <c r="DG29" s="34">
        <v>0</v>
      </c>
      <c r="DH29" s="34">
        <v>7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7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25</v>
      </c>
      <c r="DW29" s="34">
        <v>53</v>
      </c>
      <c r="DX29" s="34">
        <v>8</v>
      </c>
      <c r="DY29" s="34">
        <v>0</v>
      </c>
      <c r="DZ29" s="34">
        <v>0</v>
      </c>
      <c r="EA29" s="34">
        <v>86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86</v>
      </c>
      <c r="EI29" s="38">
        <f>EH29/E29</f>
        <v>4.8368953880764905E-2</v>
      </c>
      <c r="EJ29" s="34">
        <v>0</v>
      </c>
      <c r="EK29" s="34">
        <v>0</v>
      </c>
      <c r="EL29" s="34">
        <v>0</v>
      </c>
      <c r="EM29" s="34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3</v>
      </c>
      <c r="ES29" s="34">
        <v>0</v>
      </c>
      <c r="ET29" s="34">
        <v>256</v>
      </c>
      <c r="EU29" s="37">
        <v>1400</v>
      </c>
      <c r="EV29" s="44"/>
    </row>
    <row r="30" spans="1:152" s="1" customFormat="1" x14ac:dyDescent="0.2">
      <c r="A30" s="1" t="s">
        <v>317</v>
      </c>
      <c r="B30" s="1" t="s">
        <v>318</v>
      </c>
      <c r="C30" s="1" t="s">
        <v>231</v>
      </c>
      <c r="D30" s="15" t="s">
        <v>170</v>
      </c>
      <c r="E30" s="16">
        <v>1583</v>
      </c>
      <c r="F30" s="17">
        <v>25</v>
      </c>
      <c r="G30" s="17">
        <v>27</v>
      </c>
      <c r="H30" s="17">
        <v>18</v>
      </c>
      <c r="I30" s="18">
        <v>52</v>
      </c>
      <c r="J30" s="18">
        <v>19</v>
      </c>
      <c r="K30" s="18">
        <v>33</v>
      </c>
      <c r="L30" s="18">
        <v>33</v>
      </c>
      <c r="M30" s="18">
        <v>990</v>
      </c>
      <c r="N30" s="18">
        <v>0</v>
      </c>
      <c r="O30" s="18">
        <v>570</v>
      </c>
      <c r="P30" s="18">
        <v>990</v>
      </c>
      <c r="Q30" s="17"/>
      <c r="R30" s="17"/>
      <c r="S30" s="16">
        <v>1700</v>
      </c>
      <c r="T30" s="19">
        <f>S30/E30</f>
        <v>1.0739102969046115</v>
      </c>
      <c r="U30" s="20" t="s">
        <v>163</v>
      </c>
      <c r="V30" s="20" t="s">
        <v>164</v>
      </c>
      <c r="W30" s="21">
        <v>0</v>
      </c>
      <c r="X30" s="21">
        <v>49</v>
      </c>
      <c r="Y30" s="21">
        <v>0</v>
      </c>
      <c r="Z30" s="21">
        <v>49.2</v>
      </c>
      <c r="AA30" s="21">
        <v>1.2</v>
      </c>
      <c r="AB30" s="21">
        <v>50.4</v>
      </c>
      <c r="AC30" s="21">
        <v>5</v>
      </c>
      <c r="AD30" s="21">
        <v>20</v>
      </c>
      <c r="AE30" s="23">
        <v>82727</v>
      </c>
      <c r="AF30" s="24">
        <f>AE30/E30</f>
        <v>52.259633607075173</v>
      </c>
      <c r="AG30" s="25">
        <v>0</v>
      </c>
      <c r="AH30" s="25">
        <v>0</v>
      </c>
      <c r="AI30" s="25">
        <v>0</v>
      </c>
      <c r="AJ30" s="26" t="s">
        <v>181</v>
      </c>
      <c r="AK30" s="25">
        <v>15992</v>
      </c>
      <c r="AL30" s="23">
        <v>15992</v>
      </c>
      <c r="AM30" s="23">
        <f>AE30+AL30</f>
        <v>98719</v>
      </c>
      <c r="AN30" s="25">
        <v>2279</v>
      </c>
      <c r="AO30" s="23">
        <f>AM30+AN30</f>
        <v>100998</v>
      </c>
      <c r="AP30" s="25">
        <v>200</v>
      </c>
      <c r="AQ30" s="23">
        <v>520</v>
      </c>
      <c r="AR30" s="25">
        <v>17400</v>
      </c>
      <c r="AS30" s="25">
        <v>18120</v>
      </c>
      <c r="AT30" s="25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8">
        <v>8405</v>
      </c>
      <c r="BA30" s="28">
        <v>657</v>
      </c>
      <c r="BB30" s="28">
        <v>1336</v>
      </c>
      <c r="BC30" s="28">
        <v>10398</v>
      </c>
      <c r="BD30" s="29">
        <f>BC30/E30</f>
        <v>6.5685407454200888</v>
      </c>
      <c r="BE30" s="28"/>
      <c r="BF30" s="28"/>
      <c r="BG30" s="28">
        <v>61315</v>
      </c>
      <c r="BH30" s="28">
        <v>27842</v>
      </c>
      <c r="BI30" s="28">
        <v>99555</v>
      </c>
      <c r="BJ30" s="30">
        <v>17317</v>
      </c>
      <c r="BK30" s="30">
        <v>0</v>
      </c>
      <c r="BL30" s="32"/>
      <c r="BM30" s="32"/>
      <c r="BN30" s="32">
        <v>12590</v>
      </c>
      <c r="BO30" s="32"/>
      <c r="BP30" s="32"/>
      <c r="BQ30" s="32">
        <v>3045</v>
      </c>
      <c r="BR30" s="32"/>
      <c r="BS30" s="32"/>
      <c r="BT30" s="32">
        <v>1056</v>
      </c>
      <c r="BU30" s="32">
        <v>12000</v>
      </c>
      <c r="BV30" s="32">
        <v>8000</v>
      </c>
      <c r="BW30" s="32">
        <v>16</v>
      </c>
      <c r="BX30" s="32">
        <v>3</v>
      </c>
      <c r="BY30" s="32">
        <v>19</v>
      </c>
      <c r="BZ30" s="32">
        <v>125</v>
      </c>
      <c r="CA30" s="32">
        <v>16816</v>
      </c>
      <c r="CB30" s="32">
        <v>52</v>
      </c>
      <c r="CC30" s="34"/>
      <c r="CD30" s="34"/>
      <c r="CE30" s="34">
        <v>900</v>
      </c>
      <c r="CF30" s="35">
        <f>CE30/E30</f>
        <v>0.56854074542008848</v>
      </c>
      <c r="CG30" s="36">
        <v>3957</v>
      </c>
      <c r="CH30" s="35">
        <f>CG30/E30</f>
        <v>2.4996841440303221</v>
      </c>
      <c r="CI30" s="37">
        <v>1202</v>
      </c>
      <c r="CJ30" s="36">
        <v>451</v>
      </c>
      <c r="CK30" s="36">
        <v>1343</v>
      </c>
      <c r="CL30" s="36">
        <v>20</v>
      </c>
      <c r="CM30" s="34"/>
      <c r="CN30" s="34"/>
      <c r="CO30" s="36">
        <v>9800</v>
      </c>
      <c r="CP30" s="34">
        <v>0</v>
      </c>
      <c r="CQ30" s="37">
        <v>2116</v>
      </c>
      <c r="CR30" s="36">
        <v>11163</v>
      </c>
      <c r="CS30" s="35">
        <f>CR30/E30</f>
        <v>7.0518003790271635</v>
      </c>
      <c r="CT30" s="35">
        <f>CR30/CG30</f>
        <v>2.821076573161486</v>
      </c>
      <c r="CU30" s="34">
        <v>202</v>
      </c>
      <c r="CV30" s="34">
        <v>296</v>
      </c>
      <c r="CW30" s="34">
        <v>9</v>
      </c>
      <c r="CX30" s="34">
        <v>10</v>
      </c>
      <c r="CY30" s="34">
        <v>0</v>
      </c>
      <c r="CZ30" s="34">
        <v>12</v>
      </c>
      <c r="DA30" s="34">
        <v>19</v>
      </c>
      <c r="DB30" s="34">
        <v>50</v>
      </c>
      <c r="DC30" s="34">
        <v>0</v>
      </c>
      <c r="DD30" s="34">
        <v>0</v>
      </c>
      <c r="DE30" s="34">
        <v>0</v>
      </c>
      <c r="DF30" s="34">
        <v>8</v>
      </c>
      <c r="DG30" s="34">
        <v>3</v>
      </c>
      <c r="DH30" s="34">
        <v>11</v>
      </c>
      <c r="DI30" s="34">
        <v>1</v>
      </c>
      <c r="DJ30" s="34">
        <v>2</v>
      </c>
      <c r="DK30" s="34">
        <v>0</v>
      </c>
      <c r="DL30" s="34">
        <v>9</v>
      </c>
      <c r="DM30" s="34">
        <v>5</v>
      </c>
      <c r="DN30" s="34">
        <v>17</v>
      </c>
      <c r="DO30" s="34">
        <v>78</v>
      </c>
      <c r="DP30" s="34">
        <v>95</v>
      </c>
      <c r="DQ30" s="34">
        <v>0</v>
      </c>
      <c r="DR30" s="34">
        <v>0</v>
      </c>
      <c r="DS30" s="34">
        <v>173</v>
      </c>
      <c r="DT30" s="34">
        <v>532</v>
      </c>
      <c r="DU30" s="34">
        <v>800</v>
      </c>
      <c r="DV30" s="34">
        <v>0</v>
      </c>
      <c r="DW30" s="34">
        <v>0</v>
      </c>
      <c r="DX30" s="34">
        <v>0</v>
      </c>
      <c r="DY30" s="34">
        <v>0</v>
      </c>
      <c r="DZ30" s="34">
        <v>16</v>
      </c>
      <c r="EA30" s="34">
        <v>16</v>
      </c>
      <c r="EB30" s="34">
        <v>4</v>
      </c>
      <c r="EC30" s="34">
        <v>8</v>
      </c>
      <c r="ED30" s="34">
        <v>0</v>
      </c>
      <c r="EE30" s="34">
        <v>45</v>
      </c>
      <c r="EF30" s="34">
        <v>20</v>
      </c>
      <c r="EG30" s="34">
        <v>77</v>
      </c>
      <c r="EH30" s="34">
        <v>893</v>
      </c>
      <c r="EI30" s="38">
        <f>EH30/E30</f>
        <v>0.56411876184459886</v>
      </c>
      <c r="EJ30" s="34">
        <v>0</v>
      </c>
      <c r="EK30" s="34">
        <v>0</v>
      </c>
      <c r="EL30" s="34">
        <v>8</v>
      </c>
      <c r="EM30" s="34">
        <v>376</v>
      </c>
      <c r="EN30" s="34">
        <v>3</v>
      </c>
      <c r="EO30" s="34">
        <v>15</v>
      </c>
      <c r="EP30" s="34">
        <v>0</v>
      </c>
      <c r="EQ30" s="34">
        <v>0</v>
      </c>
      <c r="ER30" s="34">
        <v>6</v>
      </c>
      <c r="ES30" s="34">
        <v>5</v>
      </c>
      <c r="ET30" s="34">
        <v>205</v>
      </c>
      <c r="EU30" s="37">
        <v>4000</v>
      </c>
      <c r="EV30" s="39">
        <v>7534</v>
      </c>
    </row>
    <row r="31" spans="1:152" s="1" customFormat="1" x14ac:dyDescent="0.2">
      <c r="A31" s="1" t="s">
        <v>328</v>
      </c>
      <c r="B31" s="1" t="s">
        <v>329</v>
      </c>
      <c r="C31" s="1" t="s">
        <v>161</v>
      </c>
      <c r="D31" s="15" t="s">
        <v>170</v>
      </c>
      <c r="E31" s="16">
        <v>3185</v>
      </c>
      <c r="F31" s="17">
        <v>29</v>
      </c>
      <c r="G31" s="17">
        <v>23</v>
      </c>
      <c r="H31" s="17">
        <v>20</v>
      </c>
      <c r="I31" s="18">
        <v>52</v>
      </c>
      <c r="J31" s="18">
        <v>41</v>
      </c>
      <c r="K31" s="18">
        <v>0</v>
      </c>
      <c r="L31" s="18">
        <v>11</v>
      </c>
      <c r="M31" s="18">
        <v>132</v>
      </c>
      <c r="N31" s="18">
        <v>0</v>
      </c>
      <c r="O31" s="18">
        <v>324</v>
      </c>
      <c r="P31" s="18">
        <v>132</v>
      </c>
      <c r="Q31" s="18"/>
      <c r="R31" s="17"/>
      <c r="S31" s="16">
        <v>11500</v>
      </c>
      <c r="T31" s="19">
        <f>S31/E31</f>
        <v>3.6106750392464679</v>
      </c>
      <c r="U31" s="20" t="s">
        <v>163</v>
      </c>
      <c r="V31" s="20" t="s">
        <v>164</v>
      </c>
      <c r="W31" s="21">
        <v>0</v>
      </c>
      <c r="X31" s="21">
        <v>0</v>
      </c>
      <c r="Y31" s="21">
        <v>22</v>
      </c>
      <c r="Z31" s="21">
        <v>22</v>
      </c>
      <c r="AA31" s="21">
        <v>12</v>
      </c>
      <c r="AB31" s="21">
        <v>34</v>
      </c>
      <c r="AC31" s="22">
        <v>0</v>
      </c>
      <c r="AD31" s="22">
        <v>0</v>
      </c>
      <c r="AE31" s="23">
        <v>22000</v>
      </c>
      <c r="AF31" s="24">
        <f>AE31/E31</f>
        <v>6.9073783359497645</v>
      </c>
      <c r="AG31" s="25">
        <v>0</v>
      </c>
      <c r="AH31" s="25">
        <v>0</v>
      </c>
      <c r="AI31" s="25">
        <v>0</v>
      </c>
      <c r="AJ31" s="26" t="s">
        <v>181</v>
      </c>
      <c r="AK31" s="25">
        <v>1007</v>
      </c>
      <c r="AL31" s="23">
        <v>1007</v>
      </c>
      <c r="AM31" s="23">
        <f>AE31+AL31</f>
        <v>23007</v>
      </c>
      <c r="AN31" s="25">
        <v>20485</v>
      </c>
      <c r="AO31" s="23">
        <f>AM31+AN31</f>
        <v>43492</v>
      </c>
      <c r="AP31" s="25">
        <v>0</v>
      </c>
      <c r="AQ31" s="23">
        <v>0</v>
      </c>
      <c r="AR31" s="25">
        <v>0</v>
      </c>
      <c r="AS31" s="25">
        <v>0</v>
      </c>
      <c r="AT31" s="25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8">
        <v>5633</v>
      </c>
      <c r="BA31" s="28">
        <v>0</v>
      </c>
      <c r="BB31" s="28">
        <v>0</v>
      </c>
      <c r="BC31" s="28">
        <v>5633</v>
      </c>
      <c r="BD31" s="29">
        <f>BC31/E31</f>
        <v>1.7686028257456829</v>
      </c>
      <c r="BE31" s="28">
        <v>24098</v>
      </c>
      <c r="BF31" s="28">
        <v>1858</v>
      </c>
      <c r="BG31" s="28">
        <v>25956</v>
      </c>
      <c r="BH31" s="28">
        <v>11903</v>
      </c>
      <c r="BI31" s="28">
        <v>43492</v>
      </c>
      <c r="BJ31" s="30">
        <v>0</v>
      </c>
      <c r="BK31" s="30">
        <v>0</v>
      </c>
      <c r="BL31" s="32"/>
      <c r="BM31" s="32"/>
      <c r="BN31" s="32">
        <v>13886</v>
      </c>
      <c r="BO31" s="32"/>
      <c r="BP31" s="32"/>
      <c r="BQ31" s="32">
        <v>163</v>
      </c>
      <c r="BR31" s="32"/>
      <c r="BS31" s="32"/>
      <c r="BT31" s="32">
        <v>122</v>
      </c>
      <c r="BU31" s="32">
        <v>0</v>
      </c>
      <c r="BV31" s="32">
        <v>0</v>
      </c>
      <c r="BW31" s="32">
        <v>1</v>
      </c>
      <c r="BX31" s="32">
        <v>0</v>
      </c>
      <c r="BY31" s="32">
        <v>1</v>
      </c>
      <c r="BZ31" s="32">
        <v>0</v>
      </c>
      <c r="CA31" s="32">
        <v>14171</v>
      </c>
      <c r="CB31" s="32">
        <v>52</v>
      </c>
      <c r="CC31" s="34"/>
      <c r="CD31" s="34"/>
      <c r="CE31" s="37">
        <v>1064</v>
      </c>
      <c r="CF31" s="35">
        <f>CE31/E31</f>
        <v>0.33406593406593404</v>
      </c>
      <c r="CG31" s="36">
        <v>1096</v>
      </c>
      <c r="CH31" s="35">
        <f>CG31/E31</f>
        <v>0.34411302982731556</v>
      </c>
      <c r="CI31" s="37">
        <v>1374</v>
      </c>
      <c r="CJ31" s="36">
        <v>251</v>
      </c>
      <c r="CK31" s="36">
        <v>0</v>
      </c>
      <c r="CL31" s="36">
        <v>0</v>
      </c>
      <c r="CM31" s="37">
        <v>2976</v>
      </c>
      <c r="CN31" s="34">
        <v>696</v>
      </c>
      <c r="CO31" s="36">
        <v>3672</v>
      </c>
      <c r="CP31" s="34">
        <v>0</v>
      </c>
      <c r="CQ31" s="34">
        <v>721</v>
      </c>
      <c r="CR31" s="36">
        <v>3672</v>
      </c>
      <c r="CS31" s="35">
        <f>CR31/E31</f>
        <v>1.1529042386185244</v>
      </c>
      <c r="CT31" s="35">
        <f>CR31/CG31</f>
        <v>3.3503649635036497</v>
      </c>
      <c r="CU31" s="34">
        <v>0</v>
      </c>
      <c r="CV31" s="34">
        <v>9</v>
      </c>
      <c r="CW31" s="34">
        <v>0</v>
      </c>
      <c r="CX31" s="34">
        <v>0</v>
      </c>
      <c r="CY31" s="34">
        <v>0</v>
      </c>
      <c r="CZ31" s="34">
        <v>0</v>
      </c>
      <c r="DA31" s="34">
        <v>1</v>
      </c>
      <c r="DB31" s="34">
        <v>1</v>
      </c>
      <c r="DC31" s="34">
        <v>0</v>
      </c>
      <c r="DD31" s="34">
        <v>0</v>
      </c>
      <c r="DE31" s="34">
        <v>0</v>
      </c>
      <c r="DF31" s="34">
        <v>0</v>
      </c>
      <c r="DG31" s="34">
        <v>1</v>
      </c>
      <c r="DH31" s="34">
        <v>1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2</v>
      </c>
      <c r="DP31" s="34">
        <v>0</v>
      </c>
      <c r="DQ31" s="34">
        <v>0</v>
      </c>
      <c r="DR31" s="34">
        <v>0</v>
      </c>
      <c r="DS31" s="34">
        <v>0</v>
      </c>
      <c r="DT31" s="34">
        <v>43</v>
      </c>
      <c r="DU31" s="34">
        <v>43</v>
      </c>
      <c r="DV31" s="34">
        <v>0</v>
      </c>
      <c r="DW31" s="34">
        <v>0</v>
      </c>
      <c r="DX31" s="34">
        <v>0</v>
      </c>
      <c r="DY31" s="34">
        <v>0</v>
      </c>
      <c r="DZ31" s="34">
        <v>10</v>
      </c>
      <c r="EA31" s="34">
        <v>10</v>
      </c>
      <c r="EB31" s="34">
        <v>0</v>
      </c>
      <c r="EC31" s="34">
        <v>0</v>
      </c>
      <c r="ED31" s="34">
        <v>0</v>
      </c>
      <c r="EE31" s="34">
        <v>0</v>
      </c>
      <c r="EF31" s="34">
        <v>0</v>
      </c>
      <c r="EG31" s="34">
        <v>0</v>
      </c>
      <c r="EH31" s="34">
        <v>53</v>
      </c>
      <c r="EI31" s="38">
        <f>EH31/E31</f>
        <v>1.6640502354788068E-2</v>
      </c>
      <c r="EJ31" s="34">
        <v>0</v>
      </c>
      <c r="EK31" s="34">
        <v>0</v>
      </c>
      <c r="EL31" s="34">
        <v>0</v>
      </c>
      <c r="EM31" s="34">
        <v>0</v>
      </c>
      <c r="EN31" s="34">
        <v>0</v>
      </c>
      <c r="EO31" s="34">
        <v>0</v>
      </c>
      <c r="EP31" s="34">
        <v>0</v>
      </c>
      <c r="EQ31" s="34">
        <v>0</v>
      </c>
      <c r="ER31" s="34">
        <v>5</v>
      </c>
      <c r="ES31" s="34">
        <v>0</v>
      </c>
      <c r="ET31" s="34">
        <v>68</v>
      </c>
      <c r="EU31" s="34">
        <v>210</v>
      </c>
      <c r="EV31" s="44">
        <v>637</v>
      </c>
    </row>
    <row r="32" spans="1:152" s="1" customFormat="1" x14ac:dyDescent="0.2">
      <c r="A32" s="1" t="s">
        <v>338</v>
      </c>
      <c r="B32" s="1" t="s">
        <v>339</v>
      </c>
      <c r="C32" s="1" t="s">
        <v>199</v>
      </c>
      <c r="D32" s="15" t="s">
        <v>162</v>
      </c>
      <c r="E32" s="16">
        <v>2291</v>
      </c>
      <c r="F32" s="17">
        <v>24</v>
      </c>
      <c r="G32" s="17">
        <v>28</v>
      </c>
      <c r="H32" s="17">
        <v>24</v>
      </c>
      <c r="I32" s="18">
        <v>52</v>
      </c>
      <c r="J32" s="18">
        <v>40</v>
      </c>
      <c r="K32" s="18">
        <v>12</v>
      </c>
      <c r="L32" s="18">
        <v>12</v>
      </c>
      <c r="M32" s="18">
        <v>339</v>
      </c>
      <c r="N32" s="18">
        <v>0</v>
      </c>
      <c r="O32" s="16">
        <v>1359</v>
      </c>
      <c r="P32" s="18">
        <v>339</v>
      </c>
      <c r="Q32" s="18"/>
      <c r="R32" s="18"/>
      <c r="S32" s="16">
        <v>2626</v>
      </c>
      <c r="T32" s="19">
        <f>S32/E32</f>
        <v>1.1462243561763421</v>
      </c>
      <c r="U32" s="20" t="s">
        <v>163</v>
      </c>
      <c r="V32" s="20" t="s">
        <v>164</v>
      </c>
      <c r="W32" s="21">
        <v>53.2</v>
      </c>
      <c r="X32" s="21">
        <v>0</v>
      </c>
      <c r="Y32" s="21">
        <v>0</v>
      </c>
      <c r="Z32" s="21">
        <v>53.2</v>
      </c>
      <c r="AA32" s="21">
        <v>0</v>
      </c>
      <c r="AB32" s="21">
        <v>53.2</v>
      </c>
      <c r="AC32" s="22">
        <v>0</v>
      </c>
      <c r="AD32" s="21">
        <v>20</v>
      </c>
      <c r="AE32" s="23">
        <v>83813</v>
      </c>
      <c r="AF32" s="24">
        <f>AE32/E32</f>
        <v>36.583587952859013</v>
      </c>
      <c r="AG32" s="25">
        <v>0</v>
      </c>
      <c r="AH32" s="25">
        <v>0</v>
      </c>
      <c r="AI32" s="25">
        <v>0</v>
      </c>
      <c r="AJ32" s="26" t="s">
        <v>181</v>
      </c>
      <c r="AK32" s="25">
        <v>10730</v>
      </c>
      <c r="AL32" s="23">
        <v>10730</v>
      </c>
      <c r="AM32" s="23">
        <f>AE32+AL32</f>
        <v>94543</v>
      </c>
      <c r="AN32" s="25">
        <v>0</v>
      </c>
      <c r="AO32" s="23">
        <f>AM32+AN32</f>
        <v>94543</v>
      </c>
      <c r="AP32" s="25">
        <v>200</v>
      </c>
      <c r="AQ32" s="23">
        <v>0</v>
      </c>
      <c r="AR32" s="25">
        <v>5000</v>
      </c>
      <c r="AS32" s="25">
        <v>5200</v>
      </c>
      <c r="AT32" s="25">
        <v>22900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8">
        <v>6657</v>
      </c>
      <c r="BA32" s="28">
        <v>4477</v>
      </c>
      <c r="BB32" s="28">
        <v>665</v>
      </c>
      <c r="BC32" s="28">
        <v>11799</v>
      </c>
      <c r="BD32" s="29">
        <f>BC32/E32</f>
        <v>5.1501527717154083</v>
      </c>
      <c r="BE32" s="28">
        <v>77175</v>
      </c>
      <c r="BF32" s="28">
        <v>11232</v>
      </c>
      <c r="BG32" s="28">
        <v>88407</v>
      </c>
      <c r="BH32" s="28">
        <v>11018</v>
      </c>
      <c r="BI32" s="28">
        <v>111224</v>
      </c>
      <c r="BJ32" s="30">
        <v>5200</v>
      </c>
      <c r="BK32" s="30">
        <v>0</v>
      </c>
      <c r="BL32" s="32">
        <v>6120</v>
      </c>
      <c r="BM32" s="32">
        <v>5044</v>
      </c>
      <c r="BN32" s="32">
        <v>11164</v>
      </c>
      <c r="BO32" s="32"/>
      <c r="BP32" s="32"/>
      <c r="BQ32" s="32">
        <v>1178</v>
      </c>
      <c r="BR32" s="32"/>
      <c r="BS32" s="32"/>
      <c r="BT32" s="32">
        <v>607</v>
      </c>
      <c r="BU32" s="32">
        <v>12598</v>
      </c>
      <c r="BV32" s="32">
        <v>9097</v>
      </c>
      <c r="BW32" s="32">
        <v>10</v>
      </c>
      <c r="BX32" s="32">
        <v>1</v>
      </c>
      <c r="BY32" s="32">
        <v>11</v>
      </c>
      <c r="BZ32" s="32">
        <v>40</v>
      </c>
      <c r="CA32" s="32">
        <v>12989</v>
      </c>
      <c r="CB32" s="32">
        <v>53</v>
      </c>
      <c r="CC32" s="34"/>
      <c r="CD32" s="34"/>
      <c r="CE32" s="37">
        <v>2918</v>
      </c>
      <c r="CF32" s="35">
        <f>CE32/E32</f>
        <v>1.2736796158882584</v>
      </c>
      <c r="CG32" s="36">
        <v>3288</v>
      </c>
      <c r="CH32" s="35">
        <f>CG32/E32</f>
        <v>1.4351811436054125</v>
      </c>
      <c r="CI32" s="37">
        <v>1359</v>
      </c>
      <c r="CJ32" s="36">
        <v>250</v>
      </c>
      <c r="CK32" s="36">
        <v>6371</v>
      </c>
      <c r="CL32" s="36">
        <v>0</v>
      </c>
      <c r="CM32" s="34"/>
      <c r="CN32" s="34"/>
      <c r="CO32" s="36">
        <v>6734</v>
      </c>
      <c r="CP32" s="34">
        <v>10</v>
      </c>
      <c r="CQ32" s="37">
        <v>4048</v>
      </c>
      <c r="CR32" s="36">
        <v>13105</v>
      </c>
      <c r="CS32" s="35">
        <f>CR32/E32</f>
        <v>5.7202095154954167</v>
      </c>
      <c r="CT32" s="35">
        <f>CR32/CG32</f>
        <v>3.985705596107056</v>
      </c>
      <c r="CU32" s="34">
        <v>26</v>
      </c>
      <c r="CV32" s="34">
        <v>220</v>
      </c>
      <c r="CW32" s="34">
        <v>19</v>
      </c>
      <c r="CX32" s="34">
        <v>12</v>
      </c>
      <c r="CY32" s="34">
        <v>9</v>
      </c>
      <c r="CZ32" s="34">
        <v>4</v>
      </c>
      <c r="DA32" s="34">
        <v>9</v>
      </c>
      <c r="DB32" s="34">
        <v>53</v>
      </c>
      <c r="DC32" s="36"/>
      <c r="DD32" s="34">
        <v>4</v>
      </c>
      <c r="DE32" s="36"/>
      <c r="DF32" s="36"/>
      <c r="DG32" s="34">
        <v>1</v>
      </c>
      <c r="DH32" s="34">
        <v>5</v>
      </c>
      <c r="DI32" s="34">
        <v>32</v>
      </c>
      <c r="DJ32" s="34">
        <v>5</v>
      </c>
      <c r="DK32" s="34">
        <v>6</v>
      </c>
      <c r="DL32" s="34">
        <v>2</v>
      </c>
      <c r="DM32" s="34">
        <v>8</v>
      </c>
      <c r="DN32" s="34">
        <v>53</v>
      </c>
      <c r="DO32" s="34">
        <v>111</v>
      </c>
      <c r="DP32" s="34">
        <v>178</v>
      </c>
      <c r="DQ32" s="34">
        <v>110</v>
      </c>
      <c r="DR32" s="34">
        <v>75</v>
      </c>
      <c r="DS32" s="34">
        <v>30</v>
      </c>
      <c r="DT32" s="34">
        <v>316</v>
      </c>
      <c r="DU32" s="34">
        <v>709</v>
      </c>
      <c r="DV32" s="36"/>
      <c r="DW32" s="34">
        <v>35</v>
      </c>
      <c r="DX32" s="36"/>
      <c r="DY32" s="36"/>
      <c r="DZ32" s="34">
        <v>85</v>
      </c>
      <c r="EA32" s="34">
        <v>120</v>
      </c>
      <c r="EB32" s="34">
        <v>160</v>
      </c>
      <c r="EC32" s="34">
        <v>18</v>
      </c>
      <c r="ED32" s="34">
        <v>43</v>
      </c>
      <c r="EE32" s="34">
        <v>39</v>
      </c>
      <c r="EF32" s="34">
        <v>153</v>
      </c>
      <c r="EG32" s="34">
        <v>413</v>
      </c>
      <c r="EH32" s="34">
        <v>1242</v>
      </c>
      <c r="EI32" s="38">
        <f>EH32/E32</f>
        <v>0.54212134439109561</v>
      </c>
      <c r="EJ32" s="34">
        <v>18</v>
      </c>
      <c r="EK32" s="34">
        <v>438</v>
      </c>
      <c r="EL32" s="34">
        <v>0</v>
      </c>
      <c r="EM32" s="34">
        <v>0</v>
      </c>
      <c r="EN32" s="34">
        <v>9</v>
      </c>
      <c r="EO32" s="34">
        <v>0</v>
      </c>
      <c r="EP32" s="34">
        <v>0</v>
      </c>
      <c r="EQ32" s="34">
        <v>0</v>
      </c>
      <c r="ER32" s="34">
        <v>15</v>
      </c>
      <c r="ES32" s="34">
        <v>30</v>
      </c>
      <c r="ET32" s="34">
        <v>330</v>
      </c>
      <c r="EU32" s="37">
        <v>3075</v>
      </c>
      <c r="EV32" s="39">
        <v>15500</v>
      </c>
    </row>
    <row r="33" spans="1:152" s="1" customFormat="1" x14ac:dyDescent="0.2">
      <c r="A33" s="1" t="s">
        <v>345</v>
      </c>
      <c r="B33" s="1" t="s">
        <v>346</v>
      </c>
      <c r="C33" s="1" t="s">
        <v>196</v>
      </c>
      <c r="D33" s="45" t="s">
        <v>162</v>
      </c>
      <c r="E33" s="16">
        <v>2795</v>
      </c>
      <c r="F33" s="17">
        <v>26</v>
      </c>
      <c r="G33" s="17">
        <v>26</v>
      </c>
      <c r="H33" s="17">
        <v>26</v>
      </c>
      <c r="I33" s="18">
        <v>52</v>
      </c>
      <c r="J33" s="18">
        <v>22</v>
      </c>
      <c r="K33" s="18">
        <v>18</v>
      </c>
      <c r="L33" s="18">
        <v>30</v>
      </c>
      <c r="M33" s="18">
        <v>816</v>
      </c>
      <c r="N33" s="18">
        <v>0</v>
      </c>
      <c r="O33" s="18">
        <v>968</v>
      </c>
      <c r="P33" s="18">
        <v>816</v>
      </c>
      <c r="Q33" s="18"/>
      <c r="R33" s="17"/>
      <c r="S33" s="16">
        <v>3000</v>
      </c>
      <c r="T33" s="19">
        <f>S33/E33</f>
        <v>1.0733452593917709</v>
      </c>
      <c r="U33" s="20" t="s">
        <v>163</v>
      </c>
      <c r="V33" s="20" t="s">
        <v>164</v>
      </c>
      <c r="W33" s="21">
        <v>0</v>
      </c>
      <c r="X33" s="21">
        <v>48</v>
      </c>
      <c r="Y33" s="21">
        <v>29</v>
      </c>
      <c r="Z33" s="21">
        <v>77.2</v>
      </c>
      <c r="AA33" s="21">
        <v>0</v>
      </c>
      <c r="AB33" s="21">
        <v>77.2</v>
      </c>
      <c r="AC33" s="22">
        <v>0</v>
      </c>
      <c r="AD33" s="21">
        <v>6</v>
      </c>
      <c r="AE33" s="23">
        <v>83504</v>
      </c>
      <c r="AF33" s="24">
        <f>AE33/E33</f>
        <v>29.876207513416816</v>
      </c>
      <c r="AG33" s="25">
        <v>20</v>
      </c>
      <c r="AH33" s="25">
        <v>35</v>
      </c>
      <c r="AI33" s="25">
        <v>0</v>
      </c>
      <c r="AJ33" s="26" t="s">
        <v>181</v>
      </c>
      <c r="AK33" s="25">
        <v>14633</v>
      </c>
      <c r="AL33" s="23">
        <v>14633</v>
      </c>
      <c r="AM33" s="23">
        <f>AE33+AL33</f>
        <v>98137</v>
      </c>
      <c r="AN33" s="25">
        <v>19539</v>
      </c>
      <c r="AO33" s="23">
        <f>AM33+AN33</f>
        <v>117676</v>
      </c>
      <c r="AP33" s="25">
        <v>2071</v>
      </c>
      <c r="AQ33" s="23">
        <v>390</v>
      </c>
      <c r="AR33" s="25">
        <v>0</v>
      </c>
      <c r="AS33" s="25">
        <v>2461</v>
      </c>
      <c r="AT33" s="25">
        <v>400</v>
      </c>
      <c r="AU33" s="27">
        <v>10000</v>
      </c>
      <c r="AV33" s="27">
        <v>0</v>
      </c>
      <c r="AW33" s="27">
        <v>0</v>
      </c>
      <c r="AX33" s="27">
        <v>9059</v>
      </c>
      <c r="AY33" s="27">
        <v>19059</v>
      </c>
      <c r="AZ33" s="28">
        <v>11470</v>
      </c>
      <c r="BA33" s="28">
        <v>782</v>
      </c>
      <c r="BB33" s="28">
        <v>0</v>
      </c>
      <c r="BC33" s="28">
        <v>12252</v>
      </c>
      <c r="BD33" s="29">
        <f>BC33/E33</f>
        <v>4.3835420393559925</v>
      </c>
      <c r="BE33" s="28">
        <v>66608</v>
      </c>
      <c r="BF33" s="28">
        <v>5095</v>
      </c>
      <c r="BG33" s="28">
        <v>71703</v>
      </c>
      <c r="BH33" s="28">
        <v>33759</v>
      </c>
      <c r="BI33" s="28">
        <v>117714</v>
      </c>
      <c r="BJ33" s="30">
        <v>0</v>
      </c>
      <c r="BK33" s="30">
        <v>18486</v>
      </c>
      <c r="BL33" s="32">
        <v>10678</v>
      </c>
      <c r="BM33" s="32">
        <v>6034</v>
      </c>
      <c r="BN33" s="32">
        <v>16712</v>
      </c>
      <c r="BO33" s="32"/>
      <c r="BP33" s="32"/>
      <c r="BQ33" s="32">
        <v>2541</v>
      </c>
      <c r="BR33" s="32"/>
      <c r="BS33" s="32"/>
      <c r="BT33" s="32">
        <v>543</v>
      </c>
      <c r="BU33" s="32">
        <v>12598</v>
      </c>
      <c r="BV33" s="32">
        <v>9097</v>
      </c>
      <c r="BW33" s="32">
        <v>6</v>
      </c>
      <c r="BX33" s="32">
        <v>1</v>
      </c>
      <c r="BY33" s="32">
        <v>7</v>
      </c>
      <c r="BZ33" s="32">
        <v>41</v>
      </c>
      <c r="CA33" s="32">
        <v>19837</v>
      </c>
      <c r="CB33" s="32">
        <v>53</v>
      </c>
      <c r="CC33" s="34"/>
      <c r="CD33" s="34"/>
      <c r="CE33" s="37">
        <v>1200</v>
      </c>
      <c r="CF33" s="35">
        <f>CE33/E33</f>
        <v>0.42933810375670839</v>
      </c>
      <c r="CG33" s="36">
        <v>13589</v>
      </c>
      <c r="CH33" s="35">
        <f>CG33/E33</f>
        <v>4.861896243291592</v>
      </c>
      <c r="CI33" s="37">
        <v>8550</v>
      </c>
      <c r="CJ33" s="36">
        <v>3600</v>
      </c>
      <c r="CK33" s="36">
        <v>1633</v>
      </c>
      <c r="CL33" s="36">
        <v>248</v>
      </c>
      <c r="CM33" s="34"/>
      <c r="CN33" s="34"/>
      <c r="CO33" s="36">
        <v>10406</v>
      </c>
      <c r="CP33" s="34">
        <v>245</v>
      </c>
      <c r="CQ33" s="37">
        <v>8691</v>
      </c>
      <c r="CR33" s="36">
        <v>12287</v>
      </c>
      <c r="CS33" s="35">
        <f>CR33/E33</f>
        <v>4.3960644007155638</v>
      </c>
      <c r="CT33" s="35">
        <f>CR33/CG33</f>
        <v>0.9041872102435794</v>
      </c>
      <c r="CU33" s="34">
        <v>273</v>
      </c>
      <c r="CV33" s="34">
        <v>415</v>
      </c>
      <c r="CW33" s="34">
        <v>12</v>
      </c>
      <c r="CX33" s="34">
        <v>0</v>
      </c>
      <c r="CY33" s="34">
        <v>2</v>
      </c>
      <c r="CZ33" s="34">
        <v>70</v>
      </c>
      <c r="DA33" s="34">
        <v>2</v>
      </c>
      <c r="DB33" s="34">
        <v>86</v>
      </c>
      <c r="DC33" s="34">
        <v>0</v>
      </c>
      <c r="DD33" s="34">
        <v>5</v>
      </c>
      <c r="DE33" s="34">
        <v>0</v>
      </c>
      <c r="DF33" s="34">
        <v>2</v>
      </c>
      <c r="DG33" s="34">
        <v>2</v>
      </c>
      <c r="DH33" s="34">
        <v>9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95</v>
      </c>
      <c r="DP33" s="34">
        <v>240</v>
      </c>
      <c r="DQ33" s="34">
        <v>0</v>
      </c>
      <c r="DR33" s="34">
        <v>10</v>
      </c>
      <c r="DS33" s="34">
        <v>540</v>
      </c>
      <c r="DT33" s="34">
        <v>95</v>
      </c>
      <c r="DU33" s="34">
        <v>885</v>
      </c>
      <c r="DV33" s="34">
        <v>0</v>
      </c>
      <c r="DW33" s="34">
        <v>305</v>
      </c>
      <c r="DX33" s="34">
        <v>0</v>
      </c>
      <c r="DY33" s="34">
        <v>24</v>
      </c>
      <c r="DZ33" s="34">
        <v>350</v>
      </c>
      <c r="EA33" s="34">
        <v>679</v>
      </c>
      <c r="EB33" s="34">
        <v>0</v>
      </c>
      <c r="EC33" s="34">
        <v>0</v>
      </c>
      <c r="ED33" s="34">
        <v>0</v>
      </c>
      <c r="EE33" s="34">
        <v>0</v>
      </c>
      <c r="EF33" s="34">
        <v>0</v>
      </c>
      <c r="EG33" s="34">
        <v>0</v>
      </c>
      <c r="EH33" s="34">
        <v>1564</v>
      </c>
      <c r="EI33" s="38">
        <f>EH33/E33</f>
        <v>0.55957066189624327</v>
      </c>
      <c r="EJ33" s="34">
        <v>0</v>
      </c>
      <c r="EK33" s="34">
        <v>0</v>
      </c>
      <c r="EL33" s="34">
        <v>4</v>
      </c>
      <c r="EM33" s="34">
        <v>380</v>
      </c>
      <c r="EN33" s="34">
        <v>9</v>
      </c>
      <c r="EO33" s="34">
        <v>123</v>
      </c>
      <c r="EP33" s="34">
        <v>0</v>
      </c>
      <c r="EQ33" s="34">
        <v>8</v>
      </c>
      <c r="ER33" s="34">
        <v>14</v>
      </c>
      <c r="ES33" s="34">
        <v>426</v>
      </c>
      <c r="ET33" s="37">
        <v>2060</v>
      </c>
      <c r="EU33" s="37">
        <v>10302</v>
      </c>
      <c r="EV33" s="39">
        <v>2609</v>
      </c>
    </row>
    <row r="34" spans="1:152" s="1" customFormat="1" x14ac:dyDescent="0.2">
      <c r="A34" s="1" t="s">
        <v>347</v>
      </c>
      <c r="B34" s="1" t="s">
        <v>348</v>
      </c>
      <c r="C34" s="1" t="s">
        <v>314</v>
      </c>
      <c r="D34" s="15" t="s">
        <v>162</v>
      </c>
      <c r="E34" s="16">
        <v>3924</v>
      </c>
      <c r="F34" s="17">
        <v>10</v>
      </c>
      <c r="G34" s="17">
        <v>42</v>
      </c>
      <c r="H34" s="17">
        <v>0</v>
      </c>
      <c r="I34" s="18">
        <v>52</v>
      </c>
      <c r="J34" s="18">
        <v>18</v>
      </c>
      <c r="K34" s="18">
        <v>24</v>
      </c>
      <c r="L34" s="18">
        <v>34</v>
      </c>
      <c r="M34" s="18">
        <v>429</v>
      </c>
      <c r="N34" s="18">
        <v>936</v>
      </c>
      <c r="O34" s="18">
        <v>702</v>
      </c>
      <c r="P34" s="16">
        <v>1365</v>
      </c>
      <c r="Q34" s="18"/>
      <c r="R34" s="18"/>
      <c r="S34" s="16">
        <v>9520</v>
      </c>
      <c r="T34" s="19">
        <f>S34/E34</f>
        <v>2.4260958205912333</v>
      </c>
      <c r="U34" s="20" t="s">
        <v>163</v>
      </c>
      <c r="V34" s="20" t="s">
        <v>164</v>
      </c>
      <c r="W34" s="21">
        <v>0</v>
      </c>
      <c r="X34" s="21">
        <v>28</v>
      </c>
      <c r="Y34" s="21">
        <v>28</v>
      </c>
      <c r="Z34" s="21">
        <v>56</v>
      </c>
      <c r="AA34" s="21">
        <v>3.2</v>
      </c>
      <c r="AB34" s="21">
        <v>59.2</v>
      </c>
      <c r="AC34" s="22">
        <v>0</v>
      </c>
      <c r="AD34" s="21">
        <v>40</v>
      </c>
      <c r="AE34" s="23">
        <v>36400</v>
      </c>
      <c r="AF34" s="24">
        <f>AE34/E34</f>
        <v>9.2762487257900101</v>
      </c>
      <c r="AG34" s="25">
        <v>0</v>
      </c>
      <c r="AH34" s="25">
        <v>0</v>
      </c>
      <c r="AI34" s="25">
        <v>0</v>
      </c>
      <c r="AJ34" s="26" t="s">
        <v>181</v>
      </c>
      <c r="AK34" s="25">
        <v>71018</v>
      </c>
      <c r="AL34" s="23">
        <v>71018</v>
      </c>
      <c r="AM34" s="23">
        <f>AE34+AL34</f>
        <v>107418</v>
      </c>
      <c r="AN34" s="25">
        <v>32419</v>
      </c>
      <c r="AO34" s="23">
        <f>AM34+AN34</f>
        <v>139837</v>
      </c>
      <c r="AP34" s="25">
        <v>200</v>
      </c>
      <c r="AQ34" s="23">
        <v>520</v>
      </c>
      <c r="AR34" s="25">
        <v>2575</v>
      </c>
      <c r="AS34" s="25">
        <v>3295</v>
      </c>
      <c r="AT34" s="25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>
        <v>12711</v>
      </c>
      <c r="BA34" s="28">
        <v>2394</v>
      </c>
      <c r="BB34" s="28">
        <v>1167</v>
      </c>
      <c r="BC34" s="28">
        <v>16272</v>
      </c>
      <c r="BD34" s="29">
        <f>BC34/E34</f>
        <v>4.1467889908256881</v>
      </c>
      <c r="BE34" s="28">
        <v>55202</v>
      </c>
      <c r="BF34" s="28">
        <v>8738</v>
      </c>
      <c r="BG34" s="28">
        <v>63940</v>
      </c>
      <c r="BH34" s="28">
        <v>40186</v>
      </c>
      <c r="BI34" s="28">
        <v>120398</v>
      </c>
      <c r="BJ34" s="30">
        <v>2238</v>
      </c>
      <c r="BK34" s="30">
        <v>5900</v>
      </c>
      <c r="BL34" s="32">
        <v>20686</v>
      </c>
      <c r="BM34" s="32">
        <v>9532</v>
      </c>
      <c r="BN34" s="32">
        <v>30218</v>
      </c>
      <c r="BO34" s="32">
        <v>2009</v>
      </c>
      <c r="BP34" s="32">
        <v>329</v>
      </c>
      <c r="BQ34" s="32">
        <v>2338</v>
      </c>
      <c r="BR34" s="32">
        <v>1026</v>
      </c>
      <c r="BS34" s="32">
        <v>260</v>
      </c>
      <c r="BT34" s="32">
        <v>1286</v>
      </c>
      <c r="BU34" s="32">
        <v>12598</v>
      </c>
      <c r="BV34" s="32">
        <v>9097</v>
      </c>
      <c r="BW34" s="32">
        <v>23</v>
      </c>
      <c r="BX34" s="32">
        <v>6</v>
      </c>
      <c r="BY34" s="32">
        <v>29</v>
      </c>
      <c r="BZ34" s="32">
        <v>233</v>
      </c>
      <c r="CA34" s="32">
        <v>34075</v>
      </c>
      <c r="CB34" s="32">
        <v>54</v>
      </c>
      <c r="CC34" s="37">
        <v>1589</v>
      </c>
      <c r="CD34" s="34">
        <v>568</v>
      </c>
      <c r="CE34" s="37">
        <v>2157</v>
      </c>
      <c r="CF34" s="35">
        <f>CE34/E34</f>
        <v>0.54969418960244654</v>
      </c>
      <c r="CG34" s="36">
        <v>1450</v>
      </c>
      <c r="CH34" s="35">
        <f>CG34/E34</f>
        <v>0.36952089704383284</v>
      </c>
      <c r="CI34" s="37">
        <v>1000</v>
      </c>
      <c r="CJ34" s="36">
        <v>250</v>
      </c>
      <c r="CK34" s="36">
        <v>2275</v>
      </c>
      <c r="CL34" s="36">
        <v>901</v>
      </c>
      <c r="CM34" s="37">
        <v>6305</v>
      </c>
      <c r="CN34" s="34">
        <v>3602</v>
      </c>
      <c r="CO34" s="36">
        <v>9907</v>
      </c>
      <c r="CP34" s="34">
        <v>121</v>
      </c>
      <c r="CQ34" s="34"/>
      <c r="CR34" s="36">
        <v>13083</v>
      </c>
      <c r="CS34" s="35">
        <f>CR34/E34</f>
        <v>3.3340978593272173</v>
      </c>
      <c r="CT34" s="35">
        <f>CR34/CG34</f>
        <v>9.0227586206896557</v>
      </c>
      <c r="CU34" s="34">
        <v>622</v>
      </c>
      <c r="CV34" s="34">
        <v>883</v>
      </c>
      <c r="CW34" s="34">
        <v>4</v>
      </c>
      <c r="CX34" s="34">
        <v>8</v>
      </c>
      <c r="CY34" s="34">
        <v>0</v>
      </c>
      <c r="CZ34" s="34">
        <v>0</v>
      </c>
      <c r="DA34" s="34">
        <v>1</v>
      </c>
      <c r="DB34" s="34">
        <v>13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6">
        <v>0</v>
      </c>
      <c r="DI34" s="34">
        <v>5</v>
      </c>
      <c r="DJ34" s="34">
        <v>2</v>
      </c>
      <c r="DK34" s="34">
        <v>0</v>
      </c>
      <c r="DL34" s="34">
        <v>0</v>
      </c>
      <c r="DM34" s="34">
        <v>3</v>
      </c>
      <c r="DN34" s="34">
        <v>10</v>
      </c>
      <c r="DO34" s="34">
        <v>23</v>
      </c>
      <c r="DP34" s="34">
        <v>31</v>
      </c>
      <c r="DQ34" s="34">
        <v>56</v>
      </c>
      <c r="DR34" s="34">
        <v>0</v>
      </c>
      <c r="DS34" s="34">
        <v>0</v>
      </c>
      <c r="DT34" s="34">
        <v>8</v>
      </c>
      <c r="DU34" s="34">
        <v>95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6">
        <v>0</v>
      </c>
      <c r="EB34" s="34">
        <v>52</v>
      </c>
      <c r="EC34" s="34">
        <v>19</v>
      </c>
      <c r="ED34" s="34">
        <v>0</v>
      </c>
      <c r="EE34" s="34">
        <v>0</v>
      </c>
      <c r="EF34" s="34">
        <v>141</v>
      </c>
      <c r="EG34" s="34">
        <v>212</v>
      </c>
      <c r="EH34" s="34">
        <v>307</v>
      </c>
      <c r="EI34" s="38">
        <f>EH34/E34</f>
        <v>7.8236493374108054E-2</v>
      </c>
      <c r="EJ34" s="34">
        <v>10</v>
      </c>
      <c r="EK34" s="37">
        <v>4009</v>
      </c>
      <c r="EL34" s="34">
        <v>15</v>
      </c>
      <c r="EM34" s="34">
        <v>920</v>
      </c>
      <c r="EN34" s="34">
        <v>55</v>
      </c>
      <c r="EO34" s="34">
        <v>65</v>
      </c>
      <c r="EP34" s="34">
        <v>0</v>
      </c>
      <c r="EQ34" s="34">
        <v>0</v>
      </c>
      <c r="ER34" s="34">
        <v>18</v>
      </c>
      <c r="ES34" s="34">
        <v>69</v>
      </c>
      <c r="ET34" s="34">
        <v>550</v>
      </c>
      <c r="EU34" s="37">
        <v>3520</v>
      </c>
      <c r="EV34" s="44"/>
    </row>
    <row r="35" spans="1:152" s="1" customFormat="1" x14ac:dyDescent="0.2">
      <c r="A35" s="1" t="s">
        <v>349</v>
      </c>
      <c r="B35" s="1" t="s">
        <v>350</v>
      </c>
      <c r="C35" s="1" t="s">
        <v>175</v>
      </c>
      <c r="D35" s="15" t="s">
        <v>170</v>
      </c>
      <c r="E35" s="16">
        <v>1224</v>
      </c>
      <c r="F35" s="17"/>
      <c r="G35" s="17"/>
      <c r="H35" s="17"/>
      <c r="I35" s="18">
        <v>52</v>
      </c>
      <c r="J35" s="18">
        <v>42</v>
      </c>
      <c r="K35" s="18">
        <v>0</v>
      </c>
      <c r="L35" s="18">
        <v>10</v>
      </c>
      <c r="M35" s="18">
        <v>80</v>
      </c>
      <c r="N35" s="18">
        <v>30</v>
      </c>
      <c r="O35" s="18">
        <v>420</v>
      </c>
      <c r="P35" s="18">
        <v>110</v>
      </c>
      <c r="Q35" s="18"/>
      <c r="R35" s="18"/>
      <c r="S35" s="18">
        <v>900</v>
      </c>
      <c r="T35" s="19">
        <f>S35/E35</f>
        <v>0.73529411764705888</v>
      </c>
      <c r="U35" s="20" t="s">
        <v>163</v>
      </c>
      <c r="V35" s="20" t="s">
        <v>164</v>
      </c>
      <c r="W35" s="21">
        <v>12</v>
      </c>
      <c r="X35" s="21">
        <v>0</v>
      </c>
      <c r="Y35" s="21">
        <v>0</v>
      </c>
      <c r="Z35" s="21">
        <v>12</v>
      </c>
      <c r="AA35" s="21">
        <v>0.4</v>
      </c>
      <c r="AB35" s="21">
        <v>12.4</v>
      </c>
      <c r="AC35" s="22">
        <v>0</v>
      </c>
      <c r="AD35" s="22">
        <v>0.25</v>
      </c>
      <c r="AE35" s="23">
        <v>16500</v>
      </c>
      <c r="AF35" s="24">
        <f>AE35/E35</f>
        <v>13.480392156862745</v>
      </c>
      <c r="AG35" s="25">
        <v>0</v>
      </c>
      <c r="AH35" s="25">
        <v>0</v>
      </c>
      <c r="AI35" s="25">
        <v>0</v>
      </c>
      <c r="AJ35" s="26" t="s">
        <v>181</v>
      </c>
      <c r="AK35" s="25">
        <v>6000</v>
      </c>
      <c r="AL35" s="23">
        <v>6000</v>
      </c>
      <c r="AM35" s="23">
        <f>AE35+AL35</f>
        <v>22500</v>
      </c>
      <c r="AN35" s="25">
        <v>0</v>
      </c>
      <c r="AO35" s="23">
        <f>AM35+AN35</f>
        <v>22500</v>
      </c>
      <c r="AP35" s="25">
        <v>0</v>
      </c>
      <c r="AQ35" s="23">
        <v>0</v>
      </c>
      <c r="AR35" s="25">
        <v>4500</v>
      </c>
      <c r="AS35" s="25">
        <v>4500</v>
      </c>
      <c r="AT35" s="25">
        <v>300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8">
        <v>1200</v>
      </c>
      <c r="BA35" s="28">
        <v>100</v>
      </c>
      <c r="BB35" s="28">
        <v>0</v>
      </c>
      <c r="BC35" s="28">
        <v>1300</v>
      </c>
      <c r="BD35" s="29">
        <f>BC35/E35</f>
        <v>1.0620915032679739</v>
      </c>
      <c r="BE35" s="28"/>
      <c r="BF35" s="28"/>
      <c r="BG35" s="28">
        <v>10000</v>
      </c>
      <c r="BH35" s="28">
        <v>1500</v>
      </c>
      <c r="BI35" s="28">
        <v>12800</v>
      </c>
      <c r="BJ35" s="30">
        <v>0</v>
      </c>
      <c r="BK35" s="30">
        <v>0</v>
      </c>
      <c r="BL35" s="32">
        <v>3300</v>
      </c>
      <c r="BM35" s="32">
        <v>1230</v>
      </c>
      <c r="BN35" s="32">
        <v>4530</v>
      </c>
      <c r="BO35" s="32">
        <v>130</v>
      </c>
      <c r="BP35" s="32">
        <v>25</v>
      </c>
      <c r="BQ35" s="32">
        <v>155</v>
      </c>
      <c r="BR35" s="32">
        <v>25</v>
      </c>
      <c r="BS35" s="32">
        <v>6</v>
      </c>
      <c r="BT35" s="32">
        <v>31</v>
      </c>
      <c r="BU35" s="32">
        <v>0</v>
      </c>
      <c r="BV35" s="32">
        <v>0</v>
      </c>
      <c r="BW35" s="32">
        <v>11</v>
      </c>
      <c r="BX35" s="32">
        <v>1</v>
      </c>
      <c r="BY35" s="32">
        <v>12</v>
      </c>
      <c r="BZ35" s="32">
        <v>6</v>
      </c>
      <c r="CA35" s="32">
        <v>4722</v>
      </c>
      <c r="CB35" s="32">
        <v>52</v>
      </c>
      <c r="CC35" s="34">
        <v>127</v>
      </c>
      <c r="CD35" s="34">
        <v>20</v>
      </c>
      <c r="CE35" s="34">
        <v>147</v>
      </c>
      <c r="CF35" s="35">
        <f>CE35/E35</f>
        <v>0.12009803921568628</v>
      </c>
      <c r="CG35" s="36">
        <v>200</v>
      </c>
      <c r="CH35" s="35">
        <f>CG35/E35</f>
        <v>0.16339869281045752</v>
      </c>
      <c r="CI35" s="34">
        <v>10</v>
      </c>
      <c r="CJ35" s="36">
        <v>15</v>
      </c>
      <c r="CK35" s="36">
        <v>0</v>
      </c>
      <c r="CL35" s="36">
        <v>10</v>
      </c>
      <c r="CM35" s="34">
        <v>50</v>
      </c>
      <c r="CN35" s="34">
        <v>4</v>
      </c>
      <c r="CO35" s="36">
        <v>54</v>
      </c>
      <c r="CP35" s="34">
        <v>2</v>
      </c>
      <c r="CQ35" s="34">
        <v>10</v>
      </c>
      <c r="CR35" s="36">
        <v>64</v>
      </c>
      <c r="CS35" s="35">
        <f>CR35/E35</f>
        <v>5.2287581699346407E-2</v>
      </c>
      <c r="CT35" s="35">
        <f>CR35/CG35</f>
        <v>0.32</v>
      </c>
      <c r="CU35" s="34">
        <v>0</v>
      </c>
      <c r="CV35" s="34">
        <v>1</v>
      </c>
      <c r="CW35" s="34">
        <v>0</v>
      </c>
      <c r="CX35" s="34">
        <v>1</v>
      </c>
      <c r="CY35" s="34">
        <v>1</v>
      </c>
      <c r="CZ35" s="34">
        <v>1</v>
      </c>
      <c r="DA35" s="34">
        <v>1</v>
      </c>
      <c r="DB35" s="34">
        <v>4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6">
        <v>0</v>
      </c>
      <c r="DI35" s="34">
        <v>1</v>
      </c>
      <c r="DJ35" s="34">
        <v>1</v>
      </c>
      <c r="DK35" s="34">
        <v>1</v>
      </c>
      <c r="DL35" s="34">
        <v>1</v>
      </c>
      <c r="DM35" s="34">
        <v>1</v>
      </c>
      <c r="DN35" s="34">
        <v>5</v>
      </c>
      <c r="DO35" s="34">
        <v>9</v>
      </c>
      <c r="DP35" s="34">
        <v>3</v>
      </c>
      <c r="DQ35" s="34">
        <v>4</v>
      </c>
      <c r="DR35" s="34">
        <v>5</v>
      </c>
      <c r="DS35" s="34">
        <v>11</v>
      </c>
      <c r="DT35" s="34">
        <v>23</v>
      </c>
      <c r="DU35" s="34">
        <v>46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6">
        <v>0</v>
      </c>
      <c r="EB35" s="34">
        <v>0</v>
      </c>
      <c r="EC35" s="34">
        <v>0</v>
      </c>
      <c r="ED35" s="34">
        <v>0</v>
      </c>
      <c r="EE35" s="34">
        <v>27</v>
      </c>
      <c r="EF35" s="34">
        <v>27</v>
      </c>
      <c r="EG35" s="34">
        <v>54</v>
      </c>
      <c r="EH35" s="34">
        <v>100</v>
      </c>
      <c r="EI35" s="38">
        <f>EH35/E35</f>
        <v>8.1699346405228759E-2</v>
      </c>
      <c r="EJ35" s="34">
        <v>1</v>
      </c>
      <c r="EK35" s="34">
        <v>10</v>
      </c>
      <c r="EL35" s="34">
        <v>3</v>
      </c>
      <c r="EM35" s="34">
        <v>9</v>
      </c>
      <c r="EN35" s="34">
        <v>3</v>
      </c>
      <c r="EO35" s="34">
        <v>12</v>
      </c>
      <c r="EP35" s="34">
        <v>1</v>
      </c>
      <c r="EQ35" s="34">
        <v>1</v>
      </c>
      <c r="ER35" s="34">
        <v>1</v>
      </c>
      <c r="ES35" s="34">
        <v>2</v>
      </c>
      <c r="ET35" s="34">
        <v>2</v>
      </c>
      <c r="EU35" s="34">
        <v>15</v>
      </c>
      <c r="EV35" s="44">
        <v>120</v>
      </c>
    </row>
    <row r="36" spans="1:152" s="1" customFormat="1" x14ac:dyDescent="0.2">
      <c r="A36" s="1" t="s">
        <v>355</v>
      </c>
      <c r="B36" s="1" t="s">
        <v>356</v>
      </c>
      <c r="C36" s="1" t="s">
        <v>199</v>
      </c>
      <c r="D36" s="15" t="s">
        <v>162</v>
      </c>
      <c r="E36" s="16">
        <v>1113</v>
      </c>
      <c r="F36" s="17">
        <v>8</v>
      </c>
      <c r="G36" s="17">
        <v>44</v>
      </c>
      <c r="H36" s="17">
        <v>8</v>
      </c>
      <c r="I36" s="18">
        <v>52</v>
      </c>
      <c r="J36" s="18">
        <v>12</v>
      </c>
      <c r="K36" s="18">
        <v>40</v>
      </c>
      <c r="L36" s="18">
        <v>40</v>
      </c>
      <c r="M36" s="18">
        <v>200</v>
      </c>
      <c r="N36" s="18">
        <v>382</v>
      </c>
      <c r="O36" s="18">
        <v>140</v>
      </c>
      <c r="P36" s="18">
        <v>582</v>
      </c>
      <c r="Q36" s="17"/>
      <c r="R36" s="17"/>
      <c r="S36" s="16">
        <v>2260</v>
      </c>
      <c r="T36" s="19">
        <f>S36/E36</f>
        <v>2.0305480682839172</v>
      </c>
      <c r="U36" s="20" t="s">
        <v>163</v>
      </c>
      <c r="V36" s="20" t="s">
        <v>164</v>
      </c>
      <c r="W36" s="21">
        <v>0</v>
      </c>
      <c r="X36" s="21">
        <v>0</v>
      </c>
      <c r="Y36" s="21">
        <v>25</v>
      </c>
      <c r="Z36" s="21">
        <v>25.2</v>
      </c>
      <c r="AA36" s="21">
        <v>0</v>
      </c>
      <c r="AB36" s="21">
        <v>25.2</v>
      </c>
      <c r="AC36" s="21">
        <v>3.5</v>
      </c>
      <c r="AD36" s="21">
        <v>6</v>
      </c>
      <c r="AE36" s="23">
        <v>34000</v>
      </c>
      <c r="AF36" s="24">
        <f>AE36/E36</f>
        <v>30.548068283917342</v>
      </c>
      <c r="AG36" s="25">
        <v>0</v>
      </c>
      <c r="AH36" s="25">
        <v>0</v>
      </c>
      <c r="AI36" s="25">
        <v>0</v>
      </c>
      <c r="AJ36" s="26" t="s">
        <v>181</v>
      </c>
      <c r="AK36" s="25">
        <v>32669</v>
      </c>
      <c r="AL36" s="23">
        <v>32669</v>
      </c>
      <c r="AM36" s="23">
        <f>AE36+AL36</f>
        <v>66669</v>
      </c>
      <c r="AN36" s="25">
        <v>2944</v>
      </c>
      <c r="AO36" s="23">
        <f>AM36+AN36</f>
        <v>69613</v>
      </c>
      <c r="AP36" s="25">
        <v>0</v>
      </c>
      <c r="AQ36" s="23">
        <v>520</v>
      </c>
      <c r="AR36" s="25">
        <v>0</v>
      </c>
      <c r="AS36" s="25">
        <v>520</v>
      </c>
      <c r="AT36" s="25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8">
        <v>4315</v>
      </c>
      <c r="BA36" s="28">
        <v>646</v>
      </c>
      <c r="BB36" s="28">
        <v>2218</v>
      </c>
      <c r="BC36" s="28">
        <v>7179</v>
      </c>
      <c r="BD36" s="29">
        <f>BC36/E36</f>
        <v>6.4501347708894876</v>
      </c>
      <c r="BE36" s="28">
        <v>29596</v>
      </c>
      <c r="BF36" s="28">
        <v>2293</v>
      </c>
      <c r="BG36" s="28">
        <v>31889</v>
      </c>
      <c r="BH36" s="28">
        <v>17270</v>
      </c>
      <c r="BI36" s="28">
        <v>56338</v>
      </c>
      <c r="BJ36" s="30">
        <v>825</v>
      </c>
      <c r="BK36" s="30">
        <v>0</v>
      </c>
      <c r="BL36" s="32"/>
      <c r="BM36" s="32"/>
      <c r="BN36" s="32">
        <v>9635</v>
      </c>
      <c r="BO36" s="32"/>
      <c r="BP36" s="32"/>
      <c r="BQ36" s="32">
        <v>953</v>
      </c>
      <c r="BR36" s="32"/>
      <c r="BS36" s="32"/>
      <c r="BT36" s="32">
        <v>531</v>
      </c>
      <c r="BU36" s="32">
        <v>12598</v>
      </c>
      <c r="BV36" s="32">
        <v>0</v>
      </c>
      <c r="BW36" s="32">
        <v>16</v>
      </c>
      <c r="BX36" s="32">
        <v>0</v>
      </c>
      <c r="BY36" s="32">
        <v>16</v>
      </c>
      <c r="BZ36" s="32">
        <v>1</v>
      </c>
      <c r="CA36" s="32">
        <v>11120</v>
      </c>
      <c r="CB36" s="32">
        <v>53</v>
      </c>
      <c r="CC36" s="34"/>
      <c r="CD36" s="34"/>
      <c r="CE36" s="34">
        <v>323</v>
      </c>
      <c r="CF36" s="35">
        <f>CE36/E36</f>
        <v>0.29020664869721474</v>
      </c>
      <c r="CG36" s="36">
        <v>2000</v>
      </c>
      <c r="CH36" s="35">
        <f>CG36/E36</f>
        <v>1.7969451931716083</v>
      </c>
      <c r="CI36" s="34">
        <v>500</v>
      </c>
      <c r="CJ36" s="36">
        <v>500</v>
      </c>
      <c r="CK36" s="36">
        <v>808</v>
      </c>
      <c r="CL36" s="36">
        <v>210</v>
      </c>
      <c r="CM36" s="34"/>
      <c r="CN36" s="34"/>
      <c r="CO36" s="36">
        <v>4752</v>
      </c>
      <c r="CP36" s="34">
        <v>1</v>
      </c>
      <c r="CQ36" s="34">
        <v>0</v>
      </c>
      <c r="CR36" s="36">
        <v>5770</v>
      </c>
      <c r="CS36" s="35">
        <f>CR36/E36</f>
        <v>5.1841868823000903</v>
      </c>
      <c r="CT36" s="35">
        <f>CR36/CG36</f>
        <v>2.8849999999999998</v>
      </c>
      <c r="CU36" s="34">
        <v>160</v>
      </c>
      <c r="CV36" s="34">
        <v>398</v>
      </c>
      <c r="CW36" s="34">
        <v>1</v>
      </c>
      <c r="CX36" s="34">
        <v>11</v>
      </c>
      <c r="CY36" s="34">
        <v>0</v>
      </c>
      <c r="CZ36" s="34">
        <v>0</v>
      </c>
      <c r="DA36" s="34">
        <v>0</v>
      </c>
      <c r="DB36" s="34">
        <v>12</v>
      </c>
      <c r="DC36" s="34">
        <v>0</v>
      </c>
      <c r="DD36" s="34">
        <v>0</v>
      </c>
      <c r="DE36" s="34">
        <v>0</v>
      </c>
      <c r="DF36" s="34">
        <v>0</v>
      </c>
      <c r="DG36" s="34">
        <v>1</v>
      </c>
      <c r="DH36" s="34">
        <v>1</v>
      </c>
      <c r="DI36" s="34">
        <v>0</v>
      </c>
      <c r="DJ36" s="34">
        <v>5</v>
      </c>
      <c r="DK36" s="34">
        <v>0</v>
      </c>
      <c r="DL36" s="34">
        <v>0</v>
      </c>
      <c r="DM36" s="34">
        <v>0</v>
      </c>
      <c r="DN36" s="34">
        <v>5</v>
      </c>
      <c r="DO36" s="34">
        <v>18</v>
      </c>
      <c r="DP36" s="34">
        <v>2</v>
      </c>
      <c r="DQ36" s="34">
        <v>54</v>
      </c>
      <c r="DR36" s="34">
        <v>0</v>
      </c>
      <c r="DS36" s="34">
        <v>0</v>
      </c>
      <c r="DT36" s="34">
        <v>12</v>
      </c>
      <c r="DU36" s="34">
        <v>68</v>
      </c>
      <c r="DV36" s="34">
        <v>4</v>
      </c>
      <c r="DW36" s="34">
        <v>12</v>
      </c>
      <c r="DX36" s="34">
        <v>0</v>
      </c>
      <c r="DY36" s="34">
        <v>0</v>
      </c>
      <c r="DZ36" s="34">
        <v>0</v>
      </c>
      <c r="EA36" s="34">
        <v>16</v>
      </c>
      <c r="EB36" s="34">
        <v>5</v>
      </c>
      <c r="EC36" s="34">
        <v>22</v>
      </c>
      <c r="ED36" s="34">
        <v>0</v>
      </c>
      <c r="EE36" s="34">
        <v>0</v>
      </c>
      <c r="EF36" s="34">
        <v>0</v>
      </c>
      <c r="EG36" s="34">
        <v>27</v>
      </c>
      <c r="EH36" s="34">
        <v>111</v>
      </c>
      <c r="EI36" s="38">
        <f>EH36/E36</f>
        <v>9.9730458221024262E-2</v>
      </c>
      <c r="EJ36" s="34">
        <v>0</v>
      </c>
      <c r="EK36" s="34">
        <v>0</v>
      </c>
      <c r="EL36" s="34">
        <v>10</v>
      </c>
      <c r="EM36" s="34">
        <v>15</v>
      </c>
      <c r="EN36" s="34">
        <v>6</v>
      </c>
      <c r="EO36" s="34">
        <v>6</v>
      </c>
      <c r="EP36" s="34">
        <v>3</v>
      </c>
      <c r="EQ36" s="34">
        <v>0</v>
      </c>
      <c r="ER36" s="34">
        <v>2</v>
      </c>
      <c r="ES36" s="34">
        <v>3</v>
      </c>
      <c r="ET36" s="34">
        <v>250</v>
      </c>
      <c r="EU36" s="37">
        <v>2500</v>
      </c>
      <c r="EV36" s="44"/>
    </row>
    <row r="37" spans="1:152" s="1" customFormat="1" x14ac:dyDescent="0.2">
      <c r="A37" s="1" t="s">
        <v>363</v>
      </c>
      <c r="B37" s="1" t="s">
        <v>364</v>
      </c>
      <c r="C37" s="1" t="s">
        <v>169</v>
      </c>
      <c r="D37" s="15" t="s">
        <v>170</v>
      </c>
      <c r="E37" s="16">
        <v>1130</v>
      </c>
      <c r="F37" s="17">
        <v>34</v>
      </c>
      <c r="G37" s="17">
        <v>18</v>
      </c>
      <c r="H37" s="17">
        <v>23</v>
      </c>
      <c r="I37" s="18">
        <v>52</v>
      </c>
      <c r="J37" s="18">
        <v>18</v>
      </c>
      <c r="K37" s="18">
        <v>23</v>
      </c>
      <c r="L37" s="18">
        <v>34</v>
      </c>
      <c r="M37" s="16">
        <v>1196</v>
      </c>
      <c r="N37" s="18">
        <v>0</v>
      </c>
      <c r="O37" s="18">
        <v>360</v>
      </c>
      <c r="P37" s="16">
        <v>1196</v>
      </c>
      <c r="Q37" s="18"/>
      <c r="R37" s="17"/>
      <c r="S37" s="16">
        <v>1700</v>
      </c>
      <c r="T37" s="19">
        <f>S37/E37</f>
        <v>1.5044247787610618</v>
      </c>
      <c r="U37" s="20" t="s">
        <v>163</v>
      </c>
      <c r="V37" s="20" t="s">
        <v>164</v>
      </c>
      <c r="W37" s="21">
        <v>0</v>
      </c>
      <c r="X37" s="21">
        <v>26</v>
      </c>
      <c r="Y37" s="21">
        <v>7</v>
      </c>
      <c r="Z37" s="21">
        <v>33.199999999999996</v>
      </c>
      <c r="AA37" s="21">
        <v>0</v>
      </c>
      <c r="AB37" s="21">
        <v>33.199999999999996</v>
      </c>
      <c r="AC37" s="22">
        <v>0</v>
      </c>
      <c r="AD37" s="22">
        <v>0</v>
      </c>
      <c r="AE37" s="23">
        <v>49997</v>
      </c>
      <c r="AF37" s="24">
        <f>AE37/E37</f>
        <v>44.245132743362831</v>
      </c>
      <c r="AG37" s="25">
        <v>0</v>
      </c>
      <c r="AH37" s="25">
        <v>0</v>
      </c>
      <c r="AI37" s="25">
        <v>0</v>
      </c>
      <c r="AJ37" s="26" t="s">
        <v>181</v>
      </c>
      <c r="AK37" s="25">
        <v>9791</v>
      </c>
      <c r="AL37" s="23">
        <v>9791</v>
      </c>
      <c r="AM37" s="23">
        <f>AE37+AL37</f>
        <v>59788</v>
      </c>
      <c r="AN37" s="25">
        <v>0</v>
      </c>
      <c r="AO37" s="23">
        <f>AM37+AN37</f>
        <v>59788</v>
      </c>
      <c r="AP37" s="25">
        <v>200</v>
      </c>
      <c r="AQ37" s="23">
        <v>0</v>
      </c>
      <c r="AR37" s="25">
        <v>0</v>
      </c>
      <c r="AS37" s="25">
        <v>200</v>
      </c>
      <c r="AT37" s="25">
        <v>4300</v>
      </c>
      <c r="AU37" s="27">
        <v>27500</v>
      </c>
      <c r="AV37" s="27">
        <v>0</v>
      </c>
      <c r="AW37" s="27">
        <v>0</v>
      </c>
      <c r="AX37" s="27">
        <v>0</v>
      </c>
      <c r="AY37" s="27">
        <v>27500</v>
      </c>
      <c r="AZ37" s="28"/>
      <c r="BA37" s="28"/>
      <c r="BB37" s="28"/>
      <c r="BC37" s="28">
        <v>6194</v>
      </c>
      <c r="BD37" s="29">
        <f>BC37/E37</f>
        <v>5.48141592920354</v>
      </c>
      <c r="BE37" s="28">
        <v>28794</v>
      </c>
      <c r="BF37" s="28">
        <v>2203</v>
      </c>
      <c r="BG37" s="28">
        <v>30997</v>
      </c>
      <c r="BH37" s="28">
        <v>22309</v>
      </c>
      <c r="BI37" s="28">
        <v>59500</v>
      </c>
      <c r="BJ37" s="30">
        <v>200</v>
      </c>
      <c r="BK37" s="30">
        <v>27500</v>
      </c>
      <c r="BL37" s="32">
        <v>4098</v>
      </c>
      <c r="BM37" s="32">
        <v>4987</v>
      </c>
      <c r="BN37" s="32">
        <v>9085</v>
      </c>
      <c r="BO37" s="32">
        <v>463</v>
      </c>
      <c r="BP37" s="32">
        <v>120</v>
      </c>
      <c r="BQ37" s="32">
        <v>583</v>
      </c>
      <c r="BR37" s="32">
        <v>315</v>
      </c>
      <c r="BS37" s="32">
        <v>29</v>
      </c>
      <c r="BT37" s="32">
        <v>344</v>
      </c>
      <c r="BU37" s="43">
        <v>13158</v>
      </c>
      <c r="BV37" s="32">
        <v>9192</v>
      </c>
      <c r="BW37" s="32">
        <v>12</v>
      </c>
      <c r="BX37" s="32">
        <v>2</v>
      </c>
      <c r="BY37" s="32">
        <v>14</v>
      </c>
      <c r="BZ37" s="32">
        <v>55</v>
      </c>
      <c r="CA37" s="32">
        <v>10067</v>
      </c>
      <c r="CB37" s="32">
        <v>54</v>
      </c>
      <c r="CC37" s="34">
        <v>482</v>
      </c>
      <c r="CD37" s="34">
        <v>204</v>
      </c>
      <c r="CE37" s="34">
        <v>686</v>
      </c>
      <c r="CF37" s="35">
        <f>CE37/E37</f>
        <v>0.60707964601769915</v>
      </c>
      <c r="CG37" s="36">
        <v>1377</v>
      </c>
      <c r="CH37" s="35">
        <f>CG37/E37</f>
        <v>1.2185840707964601</v>
      </c>
      <c r="CI37" s="34">
        <v>261</v>
      </c>
      <c r="CJ37" s="36">
        <v>150</v>
      </c>
      <c r="CK37" s="36">
        <v>1362</v>
      </c>
      <c r="CL37" s="36">
        <v>164</v>
      </c>
      <c r="CM37" s="37">
        <v>1336</v>
      </c>
      <c r="CN37" s="34">
        <v>2685</v>
      </c>
      <c r="CO37" s="36">
        <v>4021</v>
      </c>
      <c r="CP37" s="34">
        <v>81</v>
      </c>
      <c r="CQ37" s="34">
        <v>261</v>
      </c>
      <c r="CR37" s="36">
        <v>5547</v>
      </c>
      <c r="CS37" s="35">
        <f>CR37/E37</f>
        <v>4.9088495575221236</v>
      </c>
      <c r="CT37" s="35">
        <f>CR37/CG37</f>
        <v>4.0283224400871456</v>
      </c>
      <c r="CU37" s="34">
        <v>67</v>
      </c>
      <c r="CV37" s="34">
        <v>177</v>
      </c>
      <c r="CW37" s="34">
        <v>10</v>
      </c>
      <c r="CX37" s="34">
        <v>7</v>
      </c>
      <c r="CY37" s="34">
        <v>6</v>
      </c>
      <c r="CZ37" s="34">
        <v>6</v>
      </c>
      <c r="DA37" s="34">
        <v>1</v>
      </c>
      <c r="DB37" s="34">
        <v>30</v>
      </c>
      <c r="DC37" s="34">
        <v>7</v>
      </c>
      <c r="DD37" s="34">
        <v>0</v>
      </c>
      <c r="DE37" s="34">
        <v>2</v>
      </c>
      <c r="DF37" s="34">
        <v>0</v>
      </c>
      <c r="DG37" s="34">
        <v>0</v>
      </c>
      <c r="DH37" s="34">
        <v>9</v>
      </c>
      <c r="DI37" s="34">
        <v>0</v>
      </c>
      <c r="DJ37" s="34">
        <v>0</v>
      </c>
      <c r="DK37" s="34">
        <v>1</v>
      </c>
      <c r="DL37" s="34">
        <v>19</v>
      </c>
      <c r="DM37" s="34">
        <v>0</v>
      </c>
      <c r="DN37" s="34">
        <v>20</v>
      </c>
      <c r="DO37" s="34">
        <v>59</v>
      </c>
      <c r="DP37" s="34">
        <v>48</v>
      </c>
      <c r="DQ37" s="34">
        <v>57</v>
      </c>
      <c r="DR37" s="34">
        <v>33</v>
      </c>
      <c r="DS37" s="34">
        <v>59</v>
      </c>
      <c r="DT37" s="34">
        <v>19</v>
      </c>
      <c r="DU37" s="34">
        <v>216</v>
      </c>
      <c r="DV37" s="34">
        <v>64</v>
      </c>
      <c r="DW37" s="34">
        <v>0</v>
      </c>
      <c r="DX37" s="34">
        <v>8</v>
      </c>
      <c r="DY37" s="34">
        <v>0</v>
      </c>
      <c r="DZ37" s="34">
        <v>0</v>
      </c>
      <c r="EA37" s="34">
        <v>72</v>
      </c>
      <c r="EB37" s="34">
        <v>0</v>
      </c>
      <c r="EC37" s="34">
        <v>0</v>
      </c>
      <c r="ED37" s="34">
        <v>8</v>
      </c>
      <c r="EE37" s="34">
        <v>192</v>
      </c>
      <c r="EF37" s="34">
        <v>0</v>
      </c>
      <c r="EG37" s="34">
        <v>200</v>
      </c>
      <c r="EH37" s="34">
        <v>488</v>
      </c>
      <c r="EI37" s="38">
        <f>EH37/E37</f>
        <v>0.43185840707964601</v>
      </c>
      <c r="EJ37" s="34">
        <v>0</v>
      </c>
      <c r="EK37" s="34">
        <v>0</v>
      </c>
      <c r="EL37" s="34">
        <v>64</v>
      </c>
      <c r="EM37" s="34">
        <v>125</v>
      </c>
      <c r="EN37" s="34">
        <v>6</v>
      </c>
      <c r="EO37" s="34">
        <v>46</v>
      </c>
      <c r="EP37" s="34">
        <v>6</v>
      </c>
      <c r="EQ37" s="34">
        <v>0</v>
      </c>
      <c r="ER37" s="34">
        <v>6</v>
      </c>
      <c r="ES37" s="34">
        <v>70</v>
      </c>
      <c r="ET37" s="34">
        <v>99</v>
      </c>
      <c r="EU37" s="37">
        <v>1250</v>
      </c>
      <c r="EV37" s="39">
        <v>2833</v>
      </c>
    </row>
    <row r="38" spans="1:152" s="1" customFormat="1" x14ac:dyDescent="0.2">
      <c r="A38" s="1" t="s">
        <v>372</v>
      </c>
      <c r="B38" s="1" t="s">
        <v>373</v>
      </c>
      <c r="C38" s="1" t="s">
        <v>169</v>
      </c>
      <c r="D38" s="15" t="s">
        <v>170</v>
      </c>
      <c r="E38" s="16">
        <v>2473</v>
      </c>
      <c r="F38" s="17">
        <v>11</v>
      </c>
      <c r="G38" s="17">
        <v>41</v>
      </c>
      <c r="H38" s="17">
        <v>11</v>
      </c>
      <c r="I38" s="18">
        <v>52</v>
      </c>
      <c r="J38" s="18">
        <v>41</v>
      </c>
      <c r="K38" s="18">
        <v>11</v>
      </c>
      <c r="L38" s="18">
        <v>11</v>
      </c>
      <c r="M38" s="18">
        <v>11</v>
      </c>
      <c r="N38" s="18">
        <v>0</v>
      </c>
      <c r="O38" s="18">
        <v>41</v>
      </c>
      <c r="P38" s="18">
        <v>11</v>
      </c>
      <c r="Q38" s="18"/>
      <c r="R38" s="18"/>
      <c r="S38" s="16">
        <v>2000</v>
      </c>
      <c r="T38" s="19">
        <f>S38/E38</f>
        <v>0.80873433077234125</v>
      </c>
      <c r="U38" s="20" t="s">
        <v>163</v>
      </c>
      <c r="V38" s="20" t="s">
        <v>164</v>
      </c>
      <c r="W38" s="21">
        <v>13.200000000000001</v>
      </c>
      <c r="X38" s="21">
        <v>0</v>
      </c>
      <c r="Y38" s="21">
        <v>0</v>
      </c>
      <c r="Z38" s="21">
        <v>13.200000000000001</v>
      </c>
      <c r="AA38" s="21">
        <v>18</v>
      </c>
      <c r="AB38" s="21">
        <v>31.200000000000003</v>
      </c>
      <c r="AC38" s="22">
        <v>0</v>
      </c>
      <c r="AD38" s="21">
        <v>6</v>
      </c>
      <c r="AE38" s="23">
        <v>47000</v>
      </c>
      <c r="AF38" s="24">
        <f>AE38/E38</f>
        <v>19.00525677315002</v>
      </c>
      <c r="AG38" s="25">
        <v>0</v>
      </c>
      <c r="AH38" s="25">
        <v>0</v>
      </c>
      <c r="AI38" s="25">
        <v>0</v>
      </c>
      <c r="AJ38" s="26" t="s">
        <v>181</v>
      </c>
      <c r="AK38" s="25">
        <v>12261</v>
      </c>
      <c r="AL38" s="23">
        <v>12261</v>
      </c>
      <c r="AM38" s="23">
        <f>AE38+AL38</f>
        <v>59261</v>
      </c>
      <c r="AN38" s="25">
        <v>0</v>
      </c>
      <c r="AO38" s="23">
        <f>AM38+AN38</f>
        <v>59261</v>
      </c>
      <c r="AP38" s="25">
        <v>0</v>
      </c>
      <c r="AQ38" s="23">
        <v>0</v>
      </c>
      <c r="AR38" s="25">
        <v>0</v>
      </c>
      <c r="AS38" s="25">
        <v>0</v>
      </c>
      <c r="AT38" s="25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8">
        <v>4377</v>
      </c>
      <c r="BA38" s="28">
        <v>1022</v>
      </c>
      <c r="BB38" s="28">
        <v>657</v>
      </c>
      <c r="BC38" s="28">
        <v>6056</v>
      </c>
      <c r="BD38" s="29">
        <f>BC38/E38</f>
        <v>2.4488475535786494</v>
      </c>
      <c r="BE38" s="28">
        <v>28478</v>
      </c>
      <c r="BF38" s="28">
        <v>2045</v>
      </c>
      <c r="BG38" s="28">
        <v>30523</v>
      </c>
      <c r="BH38" s="28">
        <v>9451</v>
      </c>
      <c r="BI38" s="28">
        <v>46030</v>
      </c>
      <c r="BJ38" s="30">
        <v>3347</v>
      </c>
      <c r="BK38" s="30">
        <v>0</v>
      </c>
      <c r="BL38" s="32">
        <v>6847</v>
      </c>
      <c r="BM38" s="32">
        <v>2971</v>
      </c>
      <c r="BN38" s="32">
        <v>9818</v>
      </c>
      <c r="BO38" s="32">
        <v>985</v>
      </c>
      <c r="BP38" s="32">
        <v>325</v>
      </c>
      <c r="BQ38" s="32">
        <v>1310</v>
      </c>
      <c r="BR38" s="32"/>
      <c r="BS38" s="32"/>
      <c r="BT38" s="32">
        <v>442</v>
      </c>
      <c r="BU38" s="32">
        <v>12627</v>
      </c>
      <c r="BV38" s="32">
        <v>9102</v>
      </c>
      <c r="BW38" s="32">
        <v>0</v>
      </c>
      <c r="BX38" s="32">
        <v>0</v>
      </c>
      <c r="BY38" s="32">
        <v>10</v>
      </c>
      <c r="BZ38" s="32">
        <v>145</v>
      </c>
      <c r="CA38" s="32">
        <v>11715</v>
      </c>
      <c r="CB38" s="32">
        <v>53</v>
      </c>
      <c r="CC38" s="34"/>
      <c r="CD38" s="34"/>
      <c r="CE38" s="34">
        <v>921</v>
      </c>
      <c r="CF38" s="35">
        <f>CE38/E38</f>
        <v>0.37242215932066314</v>
      </c>
      <c r="CG38" s="36">
        <v>882</v>
      </c>
      <c r="CH38" s="35">
        <f>CG38/E38</f>
        <v>0.35665183987060251</v>
      </c>
      <c r="CI38" s="34">
        <v>89</v>
      </c>
      <c r="CJ38" s="36">
        <v>86</v>
      </c>
      <c r="CK38" s="36">
        <v>1548</v>
      </c>
      <c r="CL38" s="36">
        <v>15</v>
      </c>
      <c r="CM38" s="37">
        <v>2518</v>
      </c>
      <c r="CN38" s="34">
        <v>1901</v>
      </c>
      <c r="CO38" s="36">
        <v>4419</v>
      </c>
      <c r="CP38" s="34">
        <v>115</v>
      </c>
      <c r="CQ38" s="37">
        <v>3311</v>
      </c>
      <c r="CR38" s="36">
        <v>5982</v>
      </c>
      <c r="CS38" s="35">
        <f>CR38/E38</f>
        <v>2.4189243833400726</v>
      </c>
      <c r="CT38" s="35">
        <f>CR38/CG38</f>
        <v>6.7823129251700678</v>
      </c>
      <c r="CU38" s="34">
        <v>13</v>
      </c>
      <c r="CV38" s="34">
        <v>50</v>
      </c>
      <c r="CW38" s="34">
        <v>9</v>
      </c>
      <c r="CX38" s="34">
        <v>16</v>
      </c>
      <c r="CY38" s="34">
        <v>0</v>
      </c>
      <c r="CZ38" s="34">
        <v>2</v>
      </c>
      <c r="DA38" s="34">
        <v>1</v>
      </c>
      <c r="DB38" s="34">
        <v>28</v>
      </c>
      <c r="DC38" s="34">
        <v>8</v>
      </c>
      <c r="DD38" s="34">
        <v>0</v>
      </c>
      <c r="DE38" s="34">
        <v>0</v>
      </c>
      <c r="DF38" s="34">
        <v>3</v>
      </c>
      <c r="DG38" s="34">
        <v>1</v>
      </c>
      <c r="DH38" s="34">
        <v>12</v>
      </c>
      <c r="DI38" s="34">
        <v>0</v>
      </c>
      <c r="DJ38" s="34">
        <v>2</v>
      </c>
      <c r="DK38" s="34">
        <v>1</v>
      </c>
      <c r="DL38" s="34">
        <v>12</v>
      </c>
      <c r="DM38" s="34">
        <v>3</v>
      </c>
      <c r="DN38" s="34">
        <v>18</v>
      </c>
      <c r="DO38" s="34">
        <v>58</v>
      </c>
      <c r="DP38" s="34">
        <v>23</v>
      </c>
      <c r="DQ38" s="34">
        <v>37</v>
      </c>
      <c r="DR38" s="34">
        <v>0</v>
      </c>
      <c r="DS38" s="34">
        <v>54</v>
      </c>
      <c r="DT38" s="34">
        <v>76</v>
      </c>
      <c r="DU38" s="34">
        <v>190</v>
      </c>
      <c r="DV38" s="34">
        <v>126</v>
      </c>
      <c r="DW38" s="34">
        <v>0</v>
      </c>
      <c r="DX38" s="34">
        <v>0</v>
      </c>
      <c r="DY38" s="34">
        <v>22</v>
      </c>
      <c r="DZ38" s="34">
        <v>216</v>
      </c>
      <c r="EA38" s="34">
        <v>364</v>
      </c>
      <c r="EB38" s="34">
        <v>0</v>
      </c>
      <c r="EC38" s="34">
        <v>7</v>
      </c>
      <c r="ED38" s="34">
        <v>17</v>
      </c>
      <c r="EE38" s="34">
        <v>171</v>
      </c>
      <c r="EF38" s="34">
        <v>53</v>
      </c>
      <c r="EG38" s="34">
        <v>248</v>
      </c>
      <c r="EH38" s="34">
        <v>802</v>
      </c>
      <c r="EI38" s="38">
        <f>EH38/E38</f>
        <v>0.32430246663970885</v>
      </c>
      <c r="EJ38" s="34">
        <v>30</v>
      </c>
      <c r="EK38" s="34">
        <v>280</v>
      </c>
      <c r="EL38" s="34">
        <v>51</v>
      </c>
      <c r="EM38" s="34">
        <v>538</v>
      </c>
      <c r="EN38" s="34">
        <v>8</v>
      </c>
      <c r="EO38" s="34">
        <v>114</v>
      </c>
      <c r="EP38" s="34">
        <v>0</v>
      </c>
      <c r="EQ38" s="34">
        <v>0</v>
      </c>
      <c r="ER38" s="34">
        <v>6</v>
      </c>
      <c r="ES38" s="34">
        <v>34</v>
      </c>
      <c r="ET38" s="34">
        <v>97</v>
      </c>
      <c r="EU38" s="34">
        <v>264</v>
      </c>
      <c r="EV38" s="44"/>
    </row>
    <row r="39" spans="1:152" s="1" customFormat="1" x14ac:dyDescent="0.2">
      <c r="A39" s="1" t="s">
        <v>374</v>
      </c>
      <c r="B39" s="1" t="s">
        <v>375</v>
      </c>
      <c r="C39" s="1" t="s">
        <v>178</v>
      </c>
      <c r="D39" s="15" t="s">
        <v>162</v>
      </c>
      <c r="E39" s="16">
        <v>2231</v>
      </c>
      <c r="F39" s="17">
        <v>28</v>
      </c>
      <c r="G39" s="17">
        <v>24</v>
      </c>
      <c r="H39" s="17">
        <v>28</v>
      </c>
      <c r="I39" s="18">
        <v>52</v>
      </c>
      <c r="J39" s="18">
        <v>24</v>
      </c>
      <c r="K39" s="18">
        <v>28</v>
      </c>
      <c r="L39" s="18">
        <v>28</v>
      </c>
      <c r="M39" s="18">
        <v>283</v>
      </c>
      <c r="N39" s="18">
        <v>192</v>
      </c>
      <c r="O39" s="18">
        <v>165</v>
      </c>
      <c r="P39" s="18">
        <v>475</v>
      </c>
      <c r="Q39" s="17"/>
      <c r="R39" s="17"/>
      <c r="S39" s="16">
        <v>4167</v>
      </c>
      <c r="T39" s="19">
        <f>S39/E39</f>
        <v>1.8677722994173016</v>
      </c>
      <c r="U39" s="20" t="s">
        <v>163</v>
      </c>
      <c r="V39" s="20" t="s">
        <v>164</v>
      </c>
      <c r="W39" s="21">
        <v>14</v>
      </c>
      <c r="X39" s="21">
        <v>12</v>
      </c>
      <c r="Y39" s="21">
        <v>16</v>
      </c>
      <c r="Z39" s="21">
        <v>42</v>
      </c>
      <c r="AA39" s="21">
        <v>5.2</v>
      </c>
      <c r="AB39" s="21">
        <v>47.199999999999996</v>
      </c>
      <c r="AC39" s="22">
        <v>0</v>
      </c>
      <c r="AD39" s="21">
        <v>10</v>
      </c>
      <c r="AE39" s="23">
        <v>28000</v>
      </c>
      <c r="AF39" s="24">
        <f>AE39/E39</f>
        <v>12.550425818018825</v>
      </c>
      <c r="AG39" s="25">
        <v>0</v>
      </c>
      <c r="AH39" s="25">
        <v>0</v>
      </c>
      <c r="AI39" s="25">
        <v>0</v>
      </c>
      <c r="AJ39" s="26" t="s">
        <v>181</v>
      </c>
      <c r="AK39" s="25">
        <v>45909</v>
      </c>
      <c r="AL39" s="23">
        <v>45909</v>
      </c>
      <c r="AM39" s="23">
        <f>AE39+AL39</f>
        <v>73909</v>
      </c>
      <c r="AN39" s="25">
        <v>0</v>
      </c>
      <c r="AO39" s="23">
        <f>AM39+AN39</f>
        <v>73909</v>
      </c>
      <c r="AP39" s="25">
        <v>200</v>
      </c>
      <c r="AQ39" s="23">
        <v>520</v>
      </c>
      <c r="AR39" s="25">
        <v>0</v>
      </c>
      <c r="AS39" s="25">
        <v>720</v>
      </c>
      <c r="AT39" s="25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8">
        <v>2980</v>
      </c>
      <c r="BA39" s="28">
        <v>710</v>
      </c>
      <c r="BB39" s="28">
        <v>1881</v>
      </c>
      <c r="BC39" s="28">
        <v>5571</v>
      </c>
      <c r="BD39" s="29">
        <f>BC39/E39</f>
        <v>2.4970865082922455</v>
      </c>
      <c r="BE39" s="28">
        <v>35715</v>
      </c>
      <c r="BF39" s="28">
        <v>2890</v>
      </c>
      <c r="BG39" s="28">
        <v>38605</v>
      </c>
      <c r="BH39" s="28">
        <v>29871</v>
      </c>
      <c r="BI39" s="28">
        <v>74047</v>
      </c>
      <c r="BJ39" s="30">
        <v>0</v>
      </c>
      <c r="BK39" s="30">
        <v>0</v>
      </c>
      <c r="BL39" s="32">
        <v>6520</v>
      </c>
      <c r="BM39" s="32">
        <v>5701</v>
      </c>
      <c r="BN39" s="32">
        <v>12221</v>
      </c>
      <c r="BO39" s="32">
        <v>895</v>
      </c>
      <c r="BP39" s="32">
        <v>191</v>
      </c>
      <c r="BQ39" s="32">
        <v>1086</v>
      </c>
      <c r="BR39" s="32">
        <v>369</v>
      </c>
      <c r="BS39" s="32">
        <v>126</v>
      </c>
      <c r="BT39" s="32">
        <v>495</v>
      </c>
      <c r="BU39" s="32">
        <v>12598</v>
      </c>
      <c r="BV39" s="32">
        <v>9097</v>
      </c>
      <c r="BW39" s="32">
        <v>35</v>
      </c>
      <c r="BX39" s="32">
        <v>0</v>
      </c>
      <c r="BY39" s="32">
        <v>35</v>
      </c>
      <c r="BZ39" s="32">
        <v>15</v>
      </c>
      <c r="CA39" s="32">
        <v>13817</v>
      </c>
      <c r="CB39" s="32">
        <v>54</v>
      </c>
      <c r="CC39" s="34"/>
      <c r="CD39" s="34"/>
      <c r="CE39" s="37">
        <v>1426</v>
      </c>
      <c r="CF39" s="35">
        <f>CE39/E39</f>
        <v>0.63917525773195871</v>
      </c>
      <c r="CG39" s="36">
        <v>1180</v>
      </c>
      <c r="CH39" s="35">
        <f>CG39/E39</f>
        <v>0.52891080233079335</v>
      </c>
      <c r="CI39" s="34">
        <v>256</v>
      </c>
      <c r="CJ39" s="36">
        <v>444</v>
      </c>
      <c r="CK39" s="36">
        <v>1373</v>
      </c>
      <c r="CL39" s="36">
        <v>5</v>
      </c>
      <c r="CM39" s="37">
        <v>1841</v>
      </c>
      <c r="CN39" s="34">
        <v>1018</v>
      </c>
      <c r="CO39" s="36">
        <v>2859</v>
      </c>
      <c r="CP39" s="34">
        <v>24</v>
      </c>
      <c r="CQ39" s="34">
        <v>404</v>
      </c>
      <c r="CR39" s="36">
        <v>4237</v>
      </c>
      <c r="CS39" s="35">
        <f>CR39/E39</f>
        <v>1.8991483639623488</v>
      </c>
      <c r="CT39" s="35">
        <f>CR39/CG39</f>
        <v>3.590677966101695</v>
      </c>
      <c r="CU39" s="34">
        <v>75</v>
      </c>
      <c r="CV39" s="34">
        <v>71</v>
      </c>
      <c r="CW39" s="34">
        <v>12</v>
      </c>
      <c r="CX39" s="34">
        <v>4</v>
      </c>
      <c r="CY39" s="34">
        <v>0</v>
      </c>
      <c r="CZ39" s="34">
        <v>2</v>
      </c>
      <c r="DA39" s="34">
        <v>2</v>
      </c>
      <c r="DB39" s="34">
        <v>20</v>
      </c>
      <c r="DC39" s="34">
        <v>13</v>
      </c>
      <c r="DD39" s="34">
        <v>0</v>
      </c>
      <c r="DE39" s="34">
        <v>0</v>
      </c>
      <c r="DF39" s="34">
        <v>0</v>
      </c>
      <c r="DG39" s="34">
        <v>2</v>
      </c>
      <c r="DH39" s="34">
        <v>15</v>
      </c>
      <c r="DI39" s="34">
        <v>1</v>
      </c>
      <c r="DJ39" s="34">
        <v>0</v>
      </c>
      <c r="DK39" s="34">
        <v>0</v>
      </c>
      <c r="DL39" s="34">
        <v>0</v>
      </c>
      <c r="DM39" s="34">
        <v>0</v>
      </c>
      <c r="DN39" s="34">
        <v>1</v>
      </c>
      <c r="DO39" s="34">
        <v>36</v>
      </c>
      <c r="DP39" s="34">
        <v>206</v>
      </c>
      <c r="DQ39" s="34">
        <v>60</v>
      </c>
      <c r="DR39" s="36"/>
      <c r="DS39" s="34">
        <v>0</v>
      </c>
      <c r="DT39" s="34">
        <v>0</v>
      </c>
      <c r="DU39" s="34">
        <v>266</v>
      </c>
      <c r="DV39" s="34">
        <v>0</v>
      </c>
      <c r="DW39" s="34">
        <v>0</v>
      </c>
      <c r="DX39" s="34">
        <v>0</v>
      </c>
      <c r="DY39" s="34">
        <v>0</v>
      </c>
      <c r="DZ39" s="34">
        <v>0</v>
      </c>
      <c r="EA39" s="36">
        <v>0</v>
      </c>
      <c r="EB39" s="34">
        <v>0</v>
      </c>
      <c r="EC39" s="34">
        <v>0</v>
      </c>
      <c r="ED39" s="34">
        <v>0</v>
      </c>
      <c r="EE39" s="34">
        <v>0</v>
      </c>
      <c r="EF39" s="34">
        <v>120</v>
      </c>
      <c r="EG39" s="34">
        <v>120</v>
      </c>
      <c r="EH39" s="34">
        <v>386</v>
      </c>
      <c r="EI39" s="38">
        <f>EH39/E39</f>
        <v>0.17301658449125953</v>
      </c>
      <c r="EJ39" s="34">
        <v>3</v>
      </c>
      <c r="EK39" s="34">
        <v>122</v>
      </c>
      <c r="EL39" s="34">
        <v>11</v>
      </c>
      <c r="EM39" s="34">
        <v>72</v>
      </c>
      <c r="EN39" s="34">
        <v>192</v>
      </c>
      <c r="EO39" s="34">
        <v>8</v>
      </c>
      <c r="EP39" s="34">
        <v>68</v>
      </c>
      <c r="EQ39" s="34">
        <v>0</v>
      </c>
      <c r="ER39" s="34">
        <v>3</v>
      </c>
      <c r="ES39" s="34">
        <v>60</v>
      </c>
      <c r="ET39" s="34">
        <v>222</v>
      </c>
      <c r="EU39" s="37">
        <v>1778</v>
      </c>
      <c r="EV39" s="39">
        <v>2735</v>
      </c>
    </row>
    <row r="40" spans="1:152" s="1" customFormat="1" x14ac:dyDescent="0.2">
      <c r="A40" s="1" t="s">
        <v>468</v>
      </c>
      <c r="B40" s="1" t="s">
        <v>469</v>
      </c>
      <c r="C40" s="1" t="s">
        <v>314</v>
      </c>
      <c r="D40" s="15" t="s">
        <v>170</v>
      </c>
      <c r="E40" s="16">
        <v>661</v>
      </c>
      <c r="F40" s="17">
        <v>11</v>
      </c>
      <c r="G40" s="17">
        <v>41</v>
      </c>
      <c r="H40" s="17"/>
      <c r="I40" s="18">
        <v>52</v>
      </c>
      <c r="J40" s="18">
        <v>41</v>
      </c>
      <c r="K40" s="17"/>
      <c r="L40" s="18">
        <v>11</v>
      </c>
      <c r="M40" s="17"/>
      <c r="N40" s="17"/>
      <c r="O40" s="17"/>
      <c r="P40" s="18">
        <v>0</v>
      </c>
      <c r="Q40" s="17"/>
      <c r="R40" s="17"/>
      <c r="S40" s="18">
        <v>750</v>
      </c>
      <c r="T40" s="19">
        <f>S40/E40</f>
        <v>1.1346444780635401</v>
      </c>
      <c r="U40" s="20" t="s">
        <v>163</v>
      </c>
      <c r="V40" s="20" t="s">
        <v>164</v>
      </c>
      <c r="W40" s="21">
        <v>0</v>
      </c>
      <c r="X40" s="21">
        <v>0</v>
      </c>
      <c r="Y40" s="21">
        <v>10</v>
      </c>
      <c r="Z40" s="21">
        <v>10</v>
      </c>
      <c r="AA40" s="21">
        <v>0</v>
      </c>
      <c r="AB40" s="21">
        <v>10</v>
      </c>
      <c r="AC40" s="22"/>
      <c r="AD40" s="21">
        <v>13</v>
      </c>
      <c r="AE40" s="23">
        <v>1500</v>
      </c>
      <c r="AF40" s="24">
        <f>AE40/E40</f>
        <v>2.2692889561270801</v>
      </c>
      <c r="AG40" s="25">
        <v>0</v>
      </c>
      <c r="AH40" s="25">
        <v>0</v>
      </c>
      <c r="AI40" s="25">
        <v>0</v>
      </c>
      <c r="AJ40" s="26" t="s">
        <v>451</v>
      </c>
      <c r="AK40" s="25">
        <v>25270</v>
      </c>
      <c r="AL40" s="23">
        <v>25270</v>
      </c>
      <c r="AM40" s="23">
        <f>AE40+AL40</f>
        <v>26770</v>
      </c>
      <c r="AN40" s="26"/>
      <c r="AO40" s="23">
        <f>AM40+AN40</f>
        <v>26770</v>
      </c>
      <c r="AP40" s="26"/>
      <c r="AQ40" s="23">
        <v>0</v>
      </c>
      <c r="AR40" s="26"/>
      <c r="AS40" s="25">
        <v>0</v>
      </c>
      <c r="AT40" s="25">
        <v>0</v>
      </c>
      <c r="AU40" s="40"/>
      <c r="AV40" s="40"/>
      <c r="AW40" s="40"/>
      <c r="AX40" s="40"/>
      <c r="AY40" s="27">
        <v>0</v>
      </c>
      <c r="AZ40" s="28">
        <v>1196</v>
      </c>
      <c r="BA40" s="28">
        <v>0</v>
      </c>
      <c r="BB40" s="28">
        <v>250</v>
      </c>
      <c r="BC40" s="28">
        <v>1446</v>
      </c>
      <c r="BD40" s="29">
        <f>BC40/E40</f>
        <v>2.1875945537065054</v>
      </c>
      <c r="BE40" s="28">
        <v>6068</v>
      </c>
      <c r="BF40" s="28">
        <v>508</v>
      </c>
      <c r="BG40" s="28">
        <v>6576</v>
      </c>
      <c r="BH40" s="28">
        <v>1604</v>
      </c>
      <c r="BI40" s="28">
        <v>9626</v>
      </c>
      <c r="BJ40" s="30">
        <v>0</v>
      </c>
      <c r="BK40" s="41"/>
      <c r="BL40" s="32"/>
      <c r="BM40" s="32"/>
      <c r="BN40" s="32">
        <v>4675</v>
      </c>
      <c r="BO40" s="32"/>
      <c r="BP40" s="32"/>
      <c r="BQ40" s="32">
        <v>678</v>
      </c>
      <c r="BR40" s="32"/>
      <c r="BS40" s="32"/>
      <c r="BT40" s="32">
        <v>430</v>
      </c>
      <c r="BU40" s="32">
        <v>0</v>
      </c>
      <c r="BV40" s="32">
        <v>0</v>
      </c>
      <c r="BW40" s="32">
        <v>0</v>
      </c>
      <c r="BX40" s="32"/>
      <c r="BY40" s="32">
        <v>0</v>
      </c>
      <c r="BZ40" s="32"/>
      <c r="CA40" s="32">
        <v>5776</v>
      </c>
      <c r="CB40" s="32">
        <v>52</v>
      </c>
      <c r="CC40" s="36"/>
      <c r="CD40" s="36"/>
      <c r="CE40" s="34">
        <v>506</v>
      </c>
      <c r="CF40" s="35">
        <f>CE40/E40</f>
        <v>0.76550680786686842</v>
      </c>
      <c r="CG40" s="36">
        <v>290</v>
      </c>
      <c r="CH40" s="35">
        <f>CG40/E40</f>
        <v>0.43872919818456885</v>
      </c>
      <c r="CI40" s="36"/>
      <c r="CJ40" s="36">
        <v>5</v>
      </c>
      <c r="CK40" s="36">
        <v>0</v>
      </c>
      <c r="CL40" s="36"/>
      <c r="CM40" s="34">
        <v>267</v>
      </c>
      <c r="CN40" s="34">
        <v>59</v>
      </c>
      <c r="CO40" s="36">
        <v>326</v>
      </c>
      <c r="CP40" s="36"/>
      <c r="CQ40" s="36"/>
      <c r="CR40" s="36"/>
      <c r="CS40" s="35">
        <f>CR40/E40</f>
        <v>0</v>
      </c>
      <c r="CT40" s="35">
        <f>CR40/CG40</f>
        <v>0</v>
      </c>
      <c r="CU40" s="36"/>
      <c r="CV40" s="36"/>
      <c r="CW40" s="36"/>
      <c r="CX40" s="36"/>
      <c r="CY40" s="36"/>
      <c r="CZ40" s="36"/>
      <c r="DA40" s="34">
        <v>1</v>
      </c>
      <c r="DB40" s="34">
        <v>1</v>
      </c>
      <c r="DC40" s="36"/>
      <c r="DD40" s="36"/>
      <c r="DE40" s="36"/>
      <c r="DF40" s="36"/>
      <c r="DG40" s="36"/>
      <c r="DH40" s="36">
        <v>0</v>
      </c>
      <c r="DI40" s="36"/>
      <c r="DJ40" s="36"/>
      <c r="DK40" s="36"/>
      <c r="DL40" s="36"/>
      <c r="DM40" s="36"/>
      <c r="DN40" s="34">
        <v>0</v>
      </c>
      <c r="DO40" s="34">
        <v>1</v>
      </c>
      <c r="DP40" s="36"/>
      <c r="DQ40" s="36"/>
      <c r="DR40" s="36"/>
      <c r="DS40" s="36"/>
      <c r="DT40" s="34">
        <v>12</v>
      </c>
      <c r="DU40" s="34">
        <v>12</v>
      </c>
      <c r="DV40" s="36"/>
      <c r="DW40" s="36"/>
      <c r="DX40" s="36"/>
      <c r="DY40" s="36"/>
      <c r="DZ40" s="36"/>
      <c r="EA40" s="36">
        <v>0</v>
      </c>
      <c r="EB40" s="36"/>
      <c r="EC40" s="36"/>
      <c r="ED40" s="36"/>
      <c r="EE40" s="36"/>
      <c r="EF40" s="36"/>
      <c r="EG40" s="34">
        <v>0</v>
      </c>
      <c r="EH40" s="34">
        <v>12</v>
      </c>
      <c r="EI40" s="38">
        <f>EH40/E40</f>
        <v>1.8154311649016642E-2</v>
      </c>
      <c r="EJ40" s="36"/>
      <c r="EK40" s="36"/>
      <c r="EL40" s="36"/>
      <c r="EM40" s="36"/>
      <c r="EN40" s="36"/>
      <c r="EO40" s="36"/>
      <c r="EP40" s="36"/>
      <c r="EQ40" s="36"/>
      <c r="ER40" s="34">
        <v>2</v>
      </c>
      <c r="ES40" s="34">
        <v>0</v>
      </c>
      <c r="ET40" s="34">
        <v>25</v>
      </c>
      <c r="EU40" s="36"/>
      <c r="EV40" s="42"/>
    </row>
    <row r="41" spans="1:152" s="1" customFormat="1" x14ac:dyDescent="0.2">
      <c r="A41" s="1" t="s">
        <v>390</v>
      </c>
      <c r="B41" s="1" t="s">
        <v>391</v>
      </c>
      <c r="C41" s="1" t="s">
        <v>196</v>
      </c>
      <c r="D41" s="45" t="s">
        <v>170</v>
      </c>
      <c r="E41" s="16">
        <v>350</v>
      </c>
      <c r="F41" s="17">
        <v>32</v>
      </c>
      <c r="G41" s="17">
        <v>20</v>
      </c>
      <c r="H41" s="17">
        <v>10</v>
      </c>
      <c r="I41" s="18">
        <v>52</v>
      </c>
      <c r="J41" s="18">
        <v>20</v>
      </c>
      <c r="K41" s="18">
        <v>10</v>
      </c>
      <c r="L41" s="18">
        <v>32</v>
      </c>
      <c r="M41" s="18">
        <v>480</v>
      </c>
      <c r="N41" s="18"/>
      <c r="O41" s="18"/>
      <c r="P41" s="18">
        <v>479</v>
      </c>
      <c r="Q41" s="18"/>
      <c r="R41" s="18"/>
      <c r="S41" s="18">
        <v>832</v>
      </c>
      <c r="T41" s="19">
        <f>S41/E41</f>
        <v>2.3771428571428572</v>
      </c>
      <c r="U41" s="20" t="s">
        <v>163</v>
      </c>
      <c r="V41" s="20" t="s">
        <v>164</v>
      </c>
      <c r="W41" s="21">
        <v>0</v>
      </c>
      <c r="X41" s="21">
        <v>0</v>
      </c>
      <c r="Y41" s="21">
        <v>19</v>
      </c>
      <c r="Z41" s="21">
        <v>19.2</v>
      </c>
      <c r="AA41" s="21">
        <v>0</v>
      </c>
      <c r="AB41" s="21">
        <v>19.2</v>
      </c>
      <c r="AC41" s="22">
        <v>0</v>
      </c>
      <c r="AD41" s="21">
        <v>4</v>
      </c>
      <c r="AE41" s="23">
        <v>20143</v>
      </c>
      <c r="AF41" s="24">
        <f>AE41/E41</f>
        <v>57.551428571428573</v>
      </c>
      <c r="AG41" s="25">
        <v>0</v>
      </c>
      <c r="AH41" s="25">
        <v>0</v>
      </c>
      <c r="AI41" s="25">
        <v>0</v>
      </c>
      <c r="AJ41" s="26" t="s">
        <v>181</v>
      </c>
      <c r="AK41" s="25">
        <v>600</v>
      </c>
      <c r="AL41" s="23">
        <v>600</v>
      </c>
      <c r="AM41" s="23">
        <f>AE41+AL41</f>
        <v>20743</v>
      </c>
      <c r="AN41" s="25">
        <v>0</v>
      </c>
      <c r="AO41" s="23">
        <f>AM41+AN41</f>
        <v>20743</v>
      </c>
      <c r="AP41" s="25">
        <v>0</v>
      </c>
      <c r="AQ41" s="23">
        <v>0</v>
      </c>
      <c r="AR41" s="25">
        <v>0</v>
      </c>
      <c r="AS41" s="25">
        <v>0</v>
      </c>
      <c r="AT41" s="25"/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8"/>
      <c r="BA41" s="28"/>
      <c r="BB41" s="28"/>
      <c r="BC41" s="28">
        <v>423</v>
      </c>
      <c r="BD41" s="29">
        <f>BC41/E41</f>
        <v>1.2085714285714286</v>
      </c>
      <c r="BE41" s="28">
        <v>14253</v>
      </c>
      <c r="BF41" s="28">
        <v>1090</v>
      </c>
      <c r="BG41" s="28">
        <v>15343</v>
      </c>
      <c r="BH41" s="28">
        <v>0</v>
      </c>
      <c r="BI41" s="28">
        <v>15766</v>
      </c>
      <c r="BJ41" s="30">
        <v>0</v>
      </c>
      <c r="BK41" s="30">
        <v>0</v>
      </c>
      <c r="BL41" s="32"/>
      <c r="BM41" s="32"/>
      <c r="BN41" s="32">
        <v>4589</v>
      </c>
      <c r="BO41" s="32"/>
      <c r="BP41" s="32"/>
      <c r="BQ41" s="32">
        <v>450</v>
      </c>
      <c r="BR41" s="32"/>
      <c r="BS41" s="32"/>
      <c r="BT41" s="32">
        <v>122</v>
      </c>
      <c r="BU41" s="32"/>
      <c r="BV41" s="32"/>
      <c r="BW41" s="32">
        <v>1</v>
      </c>
      <c r="BX41" s="32">
        <v>1</v>
      </c>
      <c r="BY41" s="32">
        <v>2</v>
      </c>
      <c r="BZ41" s="32">
        <v>22</v>
      </c>
      <c r="CA41" s="32">
        <v>5183</v>
      </c>
      <c r="CB41" s="32">
        <v>52</v>
      </c>
      <c r="CC41" s="34"/>
      <c r="CD41" s="34"/>
      <c r="CE41" s="34">
        <v>342</v>
      </c>
      <c r="CF41" s="35">
        <f>CE41/E41</f>
        <v>0.97714285714285709</v>
      </c>
      <c r="CG41" s="36">
        <v>320</v>
      </c>
      <c r="CH41" s="35">
        <f>CG41/E41</f>
        <v>0.91428571428571426</v>
      </c>
      <c r="CI41" s="34"/>
      <c r="CJ41" s="36"/>
      <c r="CK41" s="36"/>
      <c r="CL41" s="36"/>
      <c r="CM41" s="34"/>
      <c r="CN41" s="34"/>
      <c r="CO41" s="36">
        <v>284</v>
      </c>
      <c r="CP41" s="34">
        <v>6</v>
      </c>
      <c r="CQ41" s="34"/>
      <c r="CR41" s="36"/>
      <c r="CS41" s="35">
        <f>CR41/E41</f>
        <v>0</v>
      </c>
      <c r="CT41" s="35">
        <f>CR41/CG41</f>
        <v>0</v>
      </c>
      <c r="CU41" s="34">
        <v>0</v>
      </c>
      <c r="CV41" s="34">
        <v>2</v>
      </c>
      <c r="CW41" s="34">
        <v>2</v>
      </c>
      <c r="CX41" s="34">
        <v>2</v>
      </c>
      <c r="CY41" s="34">
        <v>0</v>
      </c>
      <c r="CZ41" s="34">
        <v>1</v>
      </c>
      <c r="DA41" s="34">
        <v>0</v>
      </c>
      <c r="DB41" s="34">
        <v>5</v>
      </c>
      <c r="DC41" s="34">
        <v>1</v>
      </c>
      <c r="DD41" s="34">
        <v>1</v>
      </c>
      <c r="DE41" s="34">
        <v>0</v>
      </c>
      <c r="DF41" s="34">
        <v>0</v>
      </c>
      <c r="DG41" s="34">
        <v>0</v>
      </c>
      <c r="DH41" s="34">
        <v>2</v>
      </c>
      <c r="DI41" s="34">
        <v>10</v>
      </c>
      <c r="DJ41" s="34">
        <v>4</v>
      </c>
      <c r="DK41" s="34">
        <v>0</v>
      </c>
      <c r="DL41" s="34">
        <v>3</v>
      </c>
      <c r="DM41" s="34">
        <v>0</v>
      </c>
      <c r="DN41" s="34">
        <v>17</v>
      </c>
      <c r="DO41" s="34">
        <v>24</v>
      </c>
      <c r="DP41" s="34">
        <v>4</v>
      </c>
      <c r="DQ41" s="34">
        <v>2</v>
      </c>
      <c r="DR41" s="34">
        <v>0</v>
      </c>
      <c r="DS41" s="34">
        <v>6</v>
      </c>
      <c r="DT41" s="34">
        <v>0</v>
      </c>
      <c r="DU41" s="34">
        <v>12</v>
      </c>
      <c r="DV41" s="34">
        <v>9</v>
      </c>
      <c r="DW41" s="34">
        <v>9</v>
      </c>
      <c r="DX41" s="34">
        <v>0</v>
      </c>
      <c r="DY41" s="34">
        <v>0</v>
      </c>
      <c r="DZ41" s="34">
        <v>0</v>
      </c>
      <c r="EA41" s="34">
        <v>18</v>
      </c>
      <c r="EB41" s="34">
        <v>3</v>
      </c>
      <c r="EC41" s="34">
        <v>2</v>
      </c>
      <c r="ED41" s="34">
        <v>0</v>
      </c>
      <c r="EE41" s="34">
        <v>15</v>
      </c>
      <c r="EF41" s="34">
        <v>0</v>
      </c>
      <c r="EG41" s="34">
        <v>20</v>
      </c>
      <c r="EH41" s="34">
        <v>50</v>
      </c>
      <c r="EI41" s="38">
        <f>EH41/E41</f>
        <v>0.14285714285714285</v>
      </c>
      <c r="EJ41" s="34">
        <v>0</v>
      </c>
      <c r="EK41" s="34">
        <v>0</v>
      </c>
      <c r="EL41" s="34">
        <v>0</v>
      </c>
      <c r="EM41" s="34">
        <v>0</v>
      </c>
      <c r="EN41" s="34">
        <v>2</v>
      </c>
      <c r="EO41" s="34">
        <v>0</v>
      </c>
      <c r="EP41" s="34">
        <v>0</v>
      </c>
      <c r="EQ41" s="34">
        <v>0</v>
      </c>
      <c r="ER41" s="34">
        <v>1</v>
      </c>
      <c r="ES41" s="34">
        <v>0</v>
      </c>
      <c r="ET41" s="34">
        <v>19</v>
      </c>
      <c r="EU41" s="36"/>
      <c r="EV41" s="44"/>
    </row>
    <row r="42" spans="1:152" s="1" customFormat="1" x14ac:dyDescent="0.2">
      <c r="A42" s="1" t="s">
        <v>176</v>
      </c>
      <c r="B42" s="1" t="s">
        <v>177</v>
      </c>
      <c r="C42" s="1" t="s">
        <v>178</v>
      </c>
      <c r="D42" s="15" t="s">
        <v>162</v>
      </c>
      <c r="E42" s="16">
        <v>7162</v>
      </c>
      <c r="F42" s="17">
        <v>41</v>
      </c>
      <c r="G42" s="17">
        <v>11</v>
      </c>
      <c r="H42" s="17">
        <v>41</v>
      </c>
      <c r="I42" s="18">
        <v>52</v>
      </c>
      <c r="J42" s="18">
        <v>11</v>
      </c>
      <c r="K42" s="18">
        <v>41</v>
      </c>
      <c r="L42" s="18">
        <v>41</v>
      </c>
      <c r="M42" s="16">
        <v>1422</v>
      </c>
      <c r="N42" s="18">
        <v>0</v>
      </c>
      <c r="O42" s="18">
        <v>176</v>
      </c>
      <c r="P42" s="16">
        <v>1422</v>
      </c>
      <c r="Q42" s="18"/>
      <c r="R42" s="18"/>
      <c r="S42" s="16">
        <v>22146</v>
      </c>
      <c r="T42" s="19">
        <f>S42/E42</f>
        <v>3.0921530298799218</v>
      </c>
      <c r="U42" s="20" t="s">
        <v>163</v>
      </c>
      <c r="V42" s="20" t="s">
        <v>164</v>
      </c>
      <c r="W42" s="21">
        <v>100</v>
      </c>
      <c r="X42" s="21">
        <v>0</v>
      </c>
      <c r="Y42" s="21">
        <v>80</v>
      </c>
      <c r="Z42" s="21">
        <v>180</v>
      </c>
      <c r="AA42" s="21">
        <v>70</v>
      </c>
      <c r="AB42" s="21">
        <v>250</v>
      </c>
      <c r="AC42" s="21">
        <v>14</v>
      </c>
      <c r="AD42" s="21">
        <v>10</v>
      </c>
      <c r="AE42" s="23">
        <v>115000</v>
      </c>
      <c r="AF42" s="24">
        <f>AE42/E42</f>
        <v>16.056967327562134</v>
      </c>
      <c r="AG42" s="25">
        <v>15</v>
      </c>
      <c r="AH42" s="25">
        <v>15</v>
      </c>
      <c r="AI42" s="25">
        <v>2085</v>
      </c>
      <c r="AJ42" s="26" t="s">
        <v>165</v>
      </c>
      <c r="AK42" s="25">
        <v>296322</v>
      </c>
      <c r="AL42" s="23">
        <v>298407</v>
      </c>
      <c r="AM42" s="23">
        <f>AE42+AL42</f>
        <v>413407</v>
      </c>
      <c r="AN42" s="25">
        <v>66882</v>
      </c>
      <c r="AO42" s="23">
        <f>AM42+AN42</f>
        <v>480289</v>
      </c>
      <c r="AP42" s="25">
        <v>66287</v>
      </c>
      <c r="AQ42" s="23">
        <v>683</v>
      </c>
      <c r="AR42" s="25">
        <v>1000</v>
      </c>
      <c r="AS42" s="25">
        <v>67970</v>
      </c>
      <c r="AT42" s="25">
        <v>136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8">
        <v>16131</v>
      </c>
      <c r="BA42" s="28">
        <v>2750</v>
      </c>
      <c r="BB42" s="28">
        <v>2077</v>
      </c>
      <c r="BC42" s="28">
        <v>20958</v>
      </c>
      <c r="BD42" s="29">
        <f>BC42/E42</f>
        <v>2.9262775760960626</v>
      </c>
      <c r="BE42" s="28">
        <v>279568</v>
      </c>
      <c r="BF42" s="28">
        <v>63623</v>
      </c>
      <c r="BG42" s="28">
        <v>343191</v>
      </c>
      <c r="BH42" s="28">
        <v>210841</v>
      </c>
      <c r="BI42" s="28">
        <v>574990</v>
      </c>
      <c r="BJ42" s="30">
        <v>0</v>
      </c>
      <c r="BK42" s="30">
        <v>0</v>
      </c>
      <c r="BL42" s="32">
        <v>21576</v>
      </c>
      <c r="BM42" s="32">
        <v>8119</v>
      </c>
      <c r="BN42" s="32">
        <v>29695</v>
      </c>
      <c r="BO42" s="32">
        <v>1675</v>
      </c>
      <c r="BP42" s="32">
        <v>364</v>
      </c>
      <c r="BQ42" s="32">
        <v>2039</v>
      </c>
      <c r="BR42" s="32">
        <v>945</v>
      </c>
      <c r="BS42" s="32">
        <v>213</v>
      </c>
      <c r="BT42" s="32">
        <v>1158</v>
      </c>
      <c r="BU42" s="32">
        <v>12598</v>
      </c>
      <c r="BV42" s="32">
        <v>9097</v>
      </c>
      <c r="BW42" s="32">
        <v>30</v>
      </c>
      <c r="BX42" s="32">
        <v>3</v>
      </c>
      <c r="BY42" s="32">
        <v>33</v>
      </c>
      <c r="BZ42" s="32">
        <v>1</v>
      </c>
      <c r="CA42" s="32">
        <v>32893</v>
      </c>
      <c r="CB42" s="32">
        <v>52</v>
      </c>
      <c r="CC42" s="37">
        <v>3188</v>
      </c>
      <c r="CD42" s="34">
        <v>737</v>
      </c>
      <c r="CE42" s="37">
        <v>3925</v>
      </c>
      <c r="CF42" s="35">
        <f>CE42/E42</f>
        <v>0.54803127617983804</v>
      </c>
      <c r="CG42" s="36">
        <v>22498</v>
      </c>
      <c r="CH42" s="35">
        <f>CG42/E42</f>
        <v>3.1413013124825468</v>
      </c>
      <c r="CI42" s="34">
        <v>0</v>
      </c>
      <c r="CJ42" s="36">
        <v>1927</v>
      </c>
      <c r="CK42" s="36">
        <v>4015</v>
      </c>
      <c r="CL42" s="36">
        <v>214</v>
      </c>
      <c r="CM42" s="37">
        <v>20650</v>
      </c>
      <c r="CN42" s="34">
        <v>16649</v>
      </c>
      <c r="CO42" s="36">
        <v>37299</v>
      </c>
      <c r="CP42" s="34">
        <v>7</v>
      </c>
      <c r="CQ42" s="37">
        <v>1612</v>
      </c>
      <c r="CR42" s="36">
        <v>41528</v>
      </c>
      <c r="CS42" s="35">
        <f>CR42/E42</f>
        <v>5.7983803406869585</v>
      </c>
      <c r="CT42" s="35">
        <f>CR42/CG42</f>
        <v>1.845852964707974</v>
      </c>
      <c r="CU42" s="34">
        <v>271</v>
      </c>
      <c r="CV42" s="34">
        <v>467</v>
      </c>
      <c r="CW42" s="34">
        <v>32</v>
      </c>
      <c r="CX42" s="34">
        <v>15</v>
      </c>
      <c r="CY42" s="34">
        <v>3</v>
      </c>
      <c r="CZ42" s="34">
        <v>11</v>
      </c>
      <c r="DA42" s="34">
        <v>0</v>
      </c>
      <c r="DB42" s="34">
        <v>61</v>
      </c>
      <c r="DC42" s="34">
        <v>6</v>
      </c>
      <c r="DD42" s="34">
        <v>2</v>
      </c>
      <c r="DE42" s="34">
        <v>0</v>
      </c>
      <c r="DF42" s="34">
        <v>1</v>
      </c>
      <c r="DG42" s="34">
        <v>0</v>
      </c>
      <c r="DH42" s="34">
        <v>9</v>
      </c>
      <c r="DI42" s="34">
        <v>0</v>
      </c>
      <c r="DJ42" s="34">
        <v>0</v>
      </c>
      <c r="DK42" s="34">
        <v>0</v>
      </c>
      <c r="DL42" s="34">
        <v>9</v>
      </c>
      <c r="DM42" s="34">
        <v>0</v>
      </c>
      <c r="DN42" s="34">
        <v>9</v>
      </c>
      <c r="DO42" s="34">
        <v>79</v>
      </c>
      <c r="DP42" s="34">
        <v>353</v>
      </c>
      <c r="DQ42" s="34">
        <v>255</v>
      </c>
      <c r="DR42" s="34">
        <v>22</v>
      </c>
      <c r="DS42" s="34">
        <v>250</v>
      </c>
      <c r="DT42" s="34">
        <v>0</v>
      </c>
      <c r="DU42" s="34">
        <v>880</v>
      </c>
      <c r="DV42" s="34">
        <v>62</v>
      </c>
      <c r="DW42" s="34">
        <v>105</v>
      </c>
      <c r="DX42" s="34">
        <v>0</v>
      </c>
      <c r="DY42" s="34">
        <v>40</v>
      </c>
      <c r="DZ42" s="34">
        <v>0</v>
      </c>
      <c r="EA42" s="34">
        <v>207</v>
      </c>
      <c r="EB42" s="34">
        <v>0</v>
      </c>
      <c r="EC42" s="34">
        <v>0</v>
      </c>
      <c r="ED42" s="34">
        <v>0</v>
      </c>
      <c r="EE42" s="34">
        <v>380</v>
      </c>
      <c r="EF42" s="34">
        <v>0</v>
      </c>
      <c r="EG42" s="34">
        <v>380</v>
      </c>
      <c r="EH42" s="34">
        <v>1467</v>
      </c>
      <c r="EI42" s="38">
        <f>EH42/E42</f>
        <v>0.20483105277855349</v>
      </c>
      <c r="EJ42" s="34">
        <v>29</v>
      </c>
      <c r="EK42" s="34">
        <v>675</v>
      </c>
      <c r="EL42" s="34">
        <v>4</v>
      </c>
      <c r="EM42" s="34">
        <v>85</v>
      </c>
      <c r="EN42" s="34">
        <v>0</v>
      </c>
      <c r="EO42" s="34">
        <v>0</v>
      </c>
      <c r="EP42" s="34">
        <v>48</v>
      </c>
      <c r="EQ42" s="34">
        <v>0</v>
      </c>
      <c r="ER42" s="34">
        <v>14</v>
      </c>
      <c r="ES42" s="34">
        <v>44</v>
      </c>
      <c r="ET42" s="37">
        <v>1692</v>
      </c>
      <c r="EU42" s="37">
        <v>23144</v>
      </c>
      <c r="EV42" s="39">
        <v>21000</v>
      </c>
    </row>
    <row r="43" spans="1:152" s="1" customFormat="1" x14ac:dyDescent="0.2">
      <c r="A43" s="1" t="s">
        <v>409</v>
      </c>
      <c r="B43" s="1" t="s">
        <v>410</v>
      </c>
      <c r="C43" s="1" t="s">
        <v>193</v>
      </c>
      <c r="D43" s="15" t="s">
        <v>170</v>
      </c>
      <c r="E43" s="16">
        <v>6542</v>
      </c>
      <c r="F43" s="17">
        <v>34</v>
      </c>
      <c r="G43" s="17">
        <v>18</v>
      </c>
      <c r="H43" s="17">
        <v>34</v>
      </c>
      <c r="I43" s="18">
        <v>52</v>
      </c>
      <c r="J43" s="18">
        <v>18</v>
      </c>
      <c r="K43" s="18">
        <v>43</v>
      </c>
      <c r="L43" s="18">
        <v>34</v>
      </c>
      <c r="M43" s="17"/>
      <c r="N43" s="17"/>
      <c r="O43" s="17"/>
      <c r="P43" s="18">
        <v>0</v>
      </c>
      <c r="Q43" s="18"/>
      <c r="R43" s="17"/>
      <c r="S43" s="16">
        <v>5000</v>
      </c>
      <c r="T43" s="19">
        <f>S43/E43</f>
        <v>0.76429226536227457</v>
      </c>
      <c r="U43" s="20" t="s">
        <v>163</v>
      </c>
      <c r="V43" s="20" t="s">
        <v>164</v>
      </c>
      <c r="W43" s="21">
        <v>0</v>
      </c>
      <c r="X43" s="21">
        <v>0</v>
      </c>
      <c r="Y43" s="21">
        <v>160</v>
      </c>
      <c r="Z43" s="21">
        <v>160</v>
      </c>
      <c r="AA43" s="21">
        <v>67.2</v>
      </c>
      <c r="AB43" s="21">
        <v>227.2</v>
      </c>
      <c r="AC43" s="22">
        <v>0</v>
      </c>
      <c r="AD43" s="22">
        <v>0</v>
      </c>
      <c r="AE43" s="23">
        <v>164000</v>
      </c>
      <c r="AF43" s="24">
        <f>AE43/E43</f>
        <v>25.068786303882604</v>
      </c>
      <c r="AG43" s="25">
        <v>0</v>
      </c>
      <c r="AH43" s="25">
        <v>0</v>
      </c>
      <c r="AI43" s="25">
        <v>0</v>
      </c>
      <c r="AJ43" s="26" t="s">
        <v>181</v>
      </c>
      <c r="AK43" s="25">
        <v>4101</v>
      </c>
      <c r="AL43" s="23">
        <v>4101</v>
      </c>
      <c r="AM43" s="23">
        <f>AE43+AL43</f>
        <v>168101</v>
      </c>
      <c r="AN43" s="25">
        <v>44376</v>
      </c>
      <c r="AO43" s="23">
        <f>AM43+AN43</f>
        <v>212477</v>
      </c>
      <c r="AP43" s="25">
        <v>0</v>
      </c>
      <c r="AQ43" s="23">
        <v>600</v>
      </c>
      <c r="AR43" s="25">
        <v>19061</v>
      </c>
      <c r="AS43" s="25">
        <v>19661</v>
      </c>
      <c r="AT43" s="25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8"/>
      <c r="BA43" s="28"/>
      <c r="BB43" s="28"/>
      <c r="BC43" s="28">
        <v>8294</v>
      </c>
      <c r="BD43" s="29">
        <f>BC43/E43</f>
        <v>1.2678080097829409</v>
      </c>
      <c r="BE43" s="28"/>
      <c r="BF43" s="28"/>
      <c r="BG43" s="28">
        <v>93327</v>
      </c>
      <c r="BH43" s="28">
        <v>39674</v>
      </c>
      <c r="BI43" s="28">
        <v>141295</v>
      </c>
      <c r="BJ43" s="30">
        <v>13461</v>
      </c>
      <c r="BK43" s="30">
        <v>0</v>
      </c>
      <c r="BL43" s="32"/>
      <c r="BM43" s="32"/>
      <c r="BN43" s="32">
        <v>15716</v>
      </c>
      <c r="BO43" s="32"/>
      <c r="BP43" s="32"/>
      <c r="BQ43" s="32">
        <v>623</v>
      </c>
      <c r="BR43" s="32"/>
      <c r="BS43" s="32"/>
      <c r="BT43" s="32">
        <v>145</v>
      </c>
      <c r="BU43" s="32"/>
      <c r="BV43" s="32"/>
      <c r="BW43" s="32">
        <v>6</v>
      </c>
      <c r="BX43" s="32">
        <v>1</v>
      </c>
      <c r="BY43" s="32">
        <v>7</v>
      </c>
      <c r="BZ43" s="32">
        <v>20</v>
      </c>
      <c r="CA43" s="32">
        <v>16504</v>
      </c>
      <c r="CB43" s="32">
        <v>53</v>
      </c>
      <c r="CC43" s="34"/>
      <c r="CD43" s="34"/>
      <c r="CE43" s="34">
        <v>858</v>
      </c>
      <c r="CF43" s="35">
        <f>CE43/E43</f>
        <v>0.1311525527361663</v>
      </c>
      <c r="CG43" s="36">
        <v>4682</v>
      </c>
      <c r="CH43" s="35">
        <f>CG43/E43</f>
        <v>0.71568327728523384</v>
      </c>
      <c r="CI43" s="34">
        <v>0</v>
      </c>
      <c r="CJ43" s="36">
        <v>260</v>
      </c>
      <c r="CK43" s="36">
        <v>2250</v>
      </c>
      <c r="CL43" s="36">
        <v>13</v>
      </c>
      <c r="CM43" s="34"/>
      <c r="CN43" s="34"/>
      <c r="CO43" s="36">
        <v>8645</v>
      </c>
      <c r="CP43" s="34">
        <v>0</v>
      </c>
      <c r="CQ43" s="34">
        <v>0</v>
      </c>
      <c r="CR43" s="36">
        <v>10908</v>
      </c>
      <c r="CS43" s="35">
        <f>CR43/E43</f>
        <v>1.6673800061143382</v>
      </c>
      <c r="CT43" s="35">
        <f>CR43/CG43</f>
        <v>2.3297736010252028</v>
      </c>
      <c r="CU43" s="34"/>
      <c r="CV43" s="34"/>
      <c r="CW43" s="34">
        <v>12</v>
      </c>
      <c r="CX43" s="34">
        <v>10</v>
      </c>
      <c r="CY43" s="34">
        <v>4</v>
      </c>
      <c r="CZ43" s="34">
        <v>40</v>
      </c>
      <c r="DA43" s="34">
        <v>3</v>
      </c>
      <c r="DB43" s="34">
        <v>69</v>
      </c>
      <c r="DC43" s="36"/>
      <c r="DD43" s="36"/>
      <c r="DE43" s="36"/>
      <c r="DF43" s="36"/>
      <c r="DG43" s="34">
        <v>4</v>
      </c>
      <c r="DH43" s="34">
        <v>4</v>
      </c>
      <c r="DI43" s="34">
        <v>3</v>
      </c>
      <c r="DJ43" s="34">
        <v>0</v>
      </c>
      <c r="DK43" s="34">
        <v>0</v>
      </c>
      <c r="DL43" s="34">
        <v>21</v>
      </c>
      <c r="DM43" s="34">
        <v>3</v>
      </c>
      <c r="DN43" s="34">
        <v>27</v>
      </c>
      <c r="DO43" s="34">
        <v>100</v>
      </c>
      <c r="DP43" s="36"/>
      <c r="DQ43" s="34">
        <v>153</v>
      </c>
      <c r="DR43" s="34">
        <v>84</v>
      </c>
      <c r="DS43" s="34">
        <v>383</v>
      </c>
      <c r="DT43" s="36"/>
      <c r="DU43" s="34">
        <v>620</v>
      </c>
      <c r="DV43" s="36"/>
      <c r="DW43" s="36"/>
      <c r="DX43" s="34">
        <v>250</v>
      </c>
      <c r="DY43" s="36"/>
      <c r="DZ43" s="36"/>
      <c r="EA43" s="34">
        <v>250</v>
      </c>
      <c r="EB43" s="36"/>
      <c r="EC43" s="34">
        <v>4</v>
      </c>
      <c r="ED43" s="36"/>
      <c r="EE43" s="34">
        <v>76</v>
      </c>
      <c r="EF43" s="36"/>
      <c r="EG43" s="34">
        <v>80</v>
      </c>
      <c r="EH43" s="34">
        <v>950</v>
      </c>
      <c r="EI43" s="38">
        <f>EH43/E43</f>
        <v>0.14521553041883217</v>
      </c>
      <c r="EJ43" s="34">
        <v>3</v>
      </c>
      <c r="EK43" s="34">
        <v>0</v>
      </c>
      <c r="EL43" s="34">
        <v>55</v>
      </c>
      <c r="EM43" s="37">
        <v>1000</v>
      </c>
      <c r="EN43" s="34">
        <v>0</v>
      </c>
      <c r="EO43" s="34">
        <v>0</v>
      </c>
      <c r="EP43" s="34">
        <v>0</v>
      </c>
      <c r="EQ43" s="34">
        <v>1</v>
      </c>
      <c r="ER43" s="34">
        <v>6</v>
      </c>
      <c r="ES43" s="34">
        <v>121</v>
      </c>
      <c r="ET43" s="34">
        <v>486</v>
      </c>
      <c r="EU43" s="37">
        <v>10663</v>
      </c>
      <c r="EV43" s="39">
        <v>15394</v>
      </c>
    </row>
    <row r="44" spans="1:152" s="1" customFormat="1" x14ac:dyDescent="0.2">
      <c r="A44" s="1" t="s">
        <v>411</v>
      </c>
      <c r="B44" s="1" t="s">
        <v>412</v>
      </c>
      <c r="C44" s="1" t="s">
        <v>199</v>
      </c>
      <c r="D44" s="15" t="s">
        <v>162</v>
      </c>
      <c r="E44" s="16">
        <v>1077</v>
      </c>
      <c r="F44" s="17">
        <v>36</v>
      </c>
      <c r="G44" s="17">
        <v>16</v>
      </c>
      <c r="H44" s="17">
        <v>33</v>
      </c>
      <c r="I44" s="18">
        <v>52</v>
      </c>
      <c r="J44" s="18">
        <v>16</v>
      </c>
      <c r="K44" s="18">
        <v>33</v>
      </c>
      <c r="L44" s="18">
        <v>36</v>
      </c>
      <c r="M44" s="18">
        <v>20</v>
      </c>
      <c r="N44" s="17"/>
      <c r="O44" s="17"/>
      <c r="P44" s="18">
        <v>20</v>
      </c>
      <c r="Q44" s="17"/>
      <c r="R44" s="18"/>
      <c r="S44" s="16">
        <v>2720</v>
      </c>
      <c r="T44" s="19">
        <f>S44/E44</f>
        <v>2.5255338904363973</v>
      </c>
      <c r="U44" s="20" t="s">
        <v>163</v>
      </c>
      <c r="V44" s="20" t="s">
        <v>164</v>
      </c>
      <c r="W44" s="21">
        <v>0</v>
      </c>
      <c r="X44" s="21">
        <v>25</v>
      </c>
      <c r="Y44" s="21">
        <v>0</v>
      </c>
      <c r="Z44" s="21">
        <v>25.2</v>
      </c>
      <c r="AA44" s="21">
        <v>2</v>
      </c>
      <c r="AB44" s="21">
        <v>27.200000000000003</v>
      </c>
      <c r="AC44" s="22">
        <v>0</v>
      </c>
      <c r="AD44" s="21">
        <v>10</v>
      </c>
      <c r="AE44" s="23">
        <v>18000</v>
      </c>
      <c r="AF44" s="24">
        <f>AE44/E44</f>
        <v>16.713091922005571</v>
      </c>
      <c r="AG44" s="25">
        <v>0</v>
      </c>
      <c r="AH44" s="25">
        <v>0</v>
      </c>
      <c r="AI44" s="25">
        <v>0</v>
      </c>
      <c r="AJ44" s="26" t="s">
        <v>181</v>
      </c>
      <c r="AK44" s="25">
        <v>11617</v>
      </c>
      <c r="AL44" s="23">
        <v>11617</v>
      </c>
      <c r="AM44" s="23">
        <f>AE44+AL44</f>
        <v>29617</v>
      </c>
      <c r="AN44" s="25">
        <v>11808</v>
      </c>
      <c r="AO44" s="23">
        <f>AM44+AN44</f>
        <v>41425</v>
      </c>
      <c r="AP44" s="25">
        <v>0</v>
      </c>
      <c r="AQ44" s="23">
        <v>0</v>
      </c>
      <c r="AR44" s="25">
        <v>0</v>
      </c>
      <c r="AS44" s="25">
        <v>0</v>
      </c>
      <c r="AT44" s="25">
        <v>50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8">
        <v>5929</v>
      </c>
      <c r="BA44" s="28">
        <v>226</v>
      </c>
      <c r="BB44" s="28">
        <v>66</v>
      </c>
      <c r="BC44" s="28">
        <v>6221</v>
      </c>
      <c r="BD44" s="29">
        <f>BC44/E44</f>
        <v>5.7762302692664811</v>
      </c>
      <c r="BE44" s="28">
        <v>16460</v>
      </c>
      <c r="BF44" s="28">
        <v>1571</v>
      </c>
      <c r="BG44" s="28">
        <v>18031</v>
      </c>
      <c r="BH44" s="28">
        <v>21936</v>
      </c>
      <c r="BI44" s="28">
        <v>46188</v>
      </c>
      <c r="BJ44" s="30">
        <v>0</v>
      </c>
      <c r="BK44" s="30">
        <v>0</v>
      </c>
      <c r="BL44" s="32">
        <v>7302</v>
      </c>
      <c r="BM44" s="32">
        <v>2375</v>
      </c>
      <c r="BN44" s="32">
        <v>9677</v>
      </c>
      <c r="BO44" s="32"/>
      <c r="BP44" s="32"/>
      <c r="BQ44" s="32">
        <v>488</v>
      </c>
      <c r="BR44" s="32"/>
      <c r="BS44" s="32"/>
      <c r="BT44" s="32"/>
      <c r="BU44" s="43">
        <v>12598</v>
      </c>
      <c r="BV44" s="32">
        <v>9097</v>
      </c>
      <c r="BW44" s="32">
        <v>0</v>
      </c>
      <c r="BX44" s="32">
        <v>0</v>
      </c>
      <c r="BY44" s="32">
        <v>18</v>
      </c>
      <c r="BZ44" s="32">
        <v>58</v>
      </c>
      <c r="CA44" s="32"/>
      <c r="CB44" s="32">
        <v>52</v>
      </c>
      <c r="CC44" s="34"/>
      <c r="CD44" s="34"/>
      <c r="CE44" s="34">
        <v>454</v>
      </c>
      <c r="CF44" s="35">
        <f>CE44/E44</f>
        <v>0.42154131847725163</v>
      </c>
      <c r="CG44" s="36">
        <v>2800</v>
      </c>
      <c r="CH44" s="35">
        <f>CG44/E44</f>
        <v>2.5998142989786444</v>
      </c>
      <c r="CI44" s="34">
        <v>47</v>
      </c>
      <c r="CJ44" s="36">
        <v>108</v>
      </c>
      <c r="CK44" s="36">
        <v>654</v>
      </c>
      <c r="CL44" s="36">
        <v>702</v>
      </c>
      <c r="CM44" s="34"/>
      <c r="CN44" s="34"/>
      <c r="CO44" s="36">
        <v>2798</v>
      </c>
      <c r="CP44" s="34">
        <v>50</v>
      </c>
      <c r="CQ44" s="34">
        <v>77</v>
      </c>
      <c r="CR44" s="36">
        <v>4154</v>
      </c>
      <c r="CS44" s="35">
        <f>CR44/E44</f>
        <v>3.8570102135561743</v>
      </c>
      <c r="CT44" s="35">
        <f>CR44/CG44</f>
        <v>1.4835714285714285</v>
      </c>
      <c r="CU44" s="34">
        <v>57</v>
      </c>
      <c r="CV44" s="34">
        <v>78</v>
      </c>
      <c r="CW44" s="34">
        <v>0</v>
      </c>
      <c r="CX44" s="34">
        <v>0</v>
      </c>
      <c r="CY44" s="34">
        <v>0</v>
      </c>
      <c r="CZ44" s="34">
        <v>0</v>
      </c>
      <c r="DA44" s="34">
        <v>5</v>
      </c>
      <c r="DB44" s="34">
        <v>5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6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1</v>
      </c>
      <c r="DN44" s="34">
        <v>1</v>
      </c>
      <c r="DO44" s="34">
        <v>6</v>
      </c>
      <c r="DP44" s="34">
        <v>0</v>
      </c>
      <c r="DQ44" s="34">
        <v>0</v>
      </c>
      <c r="DR44" s="34">
        <v>0</v>
      </c>
      <c r="DS44" s="34">
        <v>0</v>
      </c>
      <c r="DT44" s="34">
        <v>400</v>
      </c>
      <c r="DU44" s="34">
        <v>400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6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0</v>
      </c>
      <c r="EG44" s="34">
        <v>0</v>
      </c>
      <c r="EH44" s="34">
        <v>400</v>
      </c>
      <c r="EI44" s="38">
        <f>EH44/E44</f>
        <v>0.37140204271123489</v>
      </c>
      <c r="EJ44" s="34">
        <v>0</v>
      </c>
      <c r="EK44" s="34">
        <v>0</v>
      </c>
      <c r="EL44" s="34">
        <v>5</v>
      </c>
      <c r="EM44" s="34">
        <v>325</v>
      </c>
      <c r="EN44" s="34">
        <v>4</v>
      </c>
      <c r="EO44" s="34">
        <v>100</v>
      </c>
      <c r="EP44" s="34">
        <v>0</v>
      </c>
      <c r="EQ44" s="34">
        <v>0</v>
      </c>
      <c r="ER44" s="34">
        <v>4</v>
      </c>
      <c r="ES44" s="34">
        <v>12</v>
      </c>
      <c r="ET44" s="34">
        <v>0</v>
      </c>
      <c r="EU44" s="34">
        <v>180</v>
      </c>
      <c r="EV44" s="44"/>
    </row>
    <row r="45" spans="1:152" s="1" customFormat="1" x14ac:dyDescent="0.2">
      <c r="A45" s="1" t="s">
        <v>419</v>
      </c>
      <c r="B45" s="1" t="s">
        <v>420</v>
      </c>
      <c r="C45" s="1" t="s">
        <v>231</v>
      </c>
      <c r="D45" s="15" t="s">
        <v>170</v>
      </c>
      <c r="E45" s="16">
        <v>1688</v>
      </c>
      <c r="F45" s="17">
        <v>21</v>
      </c>
      <c r="G45" s="17">
        <v>31</v>
      </c>
      <c r="H45" s="17">
        <v>21</v>
      </c>
      <c r="I45" s="18">
        <v>52</v>
      </c>
      <c r="J45" s="18">
        <v>31</v>
      </c>
      <c r="K45" s="18">
        <v>21</v>
      </c>
      <c r="L45" s="18">
        <v>21</v>
      </c>
      <c r="M45" s="18">
        <v>434</v>
      </c>
      <c r="N45" s="18">
        <v>0</v>
      </c>
      <c r="O45" s="18">
        <v>255</v>
      </c>
      <c r="P45" s="18">
        <v>434</v>
      </c>
      <c r="Q45" s="17"/>
      <c r="R45" s="17"/>
      <c r="S45" s="16">
        <v>1450</v>
      </c>
      <c r="T45" s="19">
        <f>S45/E45</f>
        <v>0.85900473933649291</v>
      </c>
      <c r="U45" s="20" t="s">
        <v>163</v>
      </c>
      <c r="V45" s="20" t="s">
        <v>164</v>
      </c>
      <c r="W45" s="21">
        <v>0</v>
      </c>
      <c r="X45" s="21">
        <v>33</v>
      </c>
      <c r="Y45" s="21">
        <v>9</v>
      </c>
      <c r="Z45" s="21">
        <v>42</v>
      </c>
      <c r="AA45" s="21">
        <v>2</v>
      </c>
      <c r="AB45" s="21">
        <v>44</v>
      </c>
      <c r="AC45" s="22">
        <v>0</v>
      </c>
      <c r="AD45" s="21">
        <v>8</v>
      </c>
      <c r="AE45" s="23">
        <v>96028</v>
      </c>
      <c r="AF45" s="24">
        <f>AE45/E45</f>
        <v>56.888625592417064</v>
      </c>
      <c r="AG45" s="25">
        <v>0</v>
      </c>
      <c r="AH45" s="25">
        <v>0</v>
      </c>
      <c r="AI45" s="25">
        <v>0</v>
      </c>
      <c r="AJ45" s="26" t="s">
        <v>181</v>
      </c>
      <c r="AK45" s="25">
        <v>6338</v>
      </c>
      <c r="AL45" s="23">
        <v>6338</v>
      </c>
      <c r="AM45" s="23">
        <f>AE45+AL45</f>
        <v>102366</v>
      </c>
      <c r="AN45" s="25">
        <v>722</v>
      </c>
      <c r="AO45" s="23">
        <f>AM45+AN45</f>
        <v>103088</v>
      </c>
      <c r="AP45" s="25">
        <v>200</v>
      </c>
      <c r="AQ45" s="23">
        <v>520</v>
      </c>
      <c r="AR45" s="25">
        <v>167</v>
      </c>
      <c r="AS45" s="25">
        <v>887</v>
      </c>
      <c r="AT45" s="25">
        <v>30370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8">
        <v>8627</v>
      </c>
      <c r="BA45" s="28">
        <v>2289</v>
      </c>
      <c r="BB45" s="28">
        <v>3220</v>
      </c>
      <c r="BC45" s="28">
        <v>14136</v>
      </c>
      <c r="BD45" s="29">
        <f>BC45/E45</f>
        <v>8.3744075829383888</v>
      </c>
      <c r="BE45" s="28">
        <v>50510</v>
      </c>
      <c r="BF45" s="28">
        <v>30270</v>
      </c>
      <c r="BG45" s="28">
        <v>80780</v>
      </c>
      <c r="BH45" s="28">
        <v>8819</v>
      </c>
      <c r="BI45" s="28">
        <v>103735</v>
      </c>
      <c r="BJ45" s="30">
        <v>167</v>
      </c>
      <c r="BK45" s="30">
        <v>0</v>
      </c>
      <c r="BL45" s="32">
        <v>5748</v>
      </c>
      <c r="BM45" s="32">
        <v>3273</v>
      </c>
      <c r="BN45" s="32">
        <v>9021</v>
      </c>
      <c r="BO45" s="32">
        <v>717</v>
      </c>
      <c r="BP45" s="32">
        <v>250</v>
      </c>
      <c r="BQ45" s="32">
        <v>967</v>
      </c>
      <c r="BR45" s="32">
        <v>652</v>
      </c>
      <c r="BS45" s="32">
        <v>156</v>
      </c>
      <c r="BT45" s="32">
        <v>808</v>
      </c>
      <c r="BU45" s="32">
        <v>13418</v>
      </c>
      <c r="BV45" s="43">
        <v>10598</v>
      </c>
      <c r="BW45" s="32">
        <v>26</v>
      </c>
      <c r="BX45" s="32">
        <v>2</v>
      </c>
      <c r="BY45" s="32">
        <v>28</v>
      </c>
      <c r="BZ45" s="32">
        <v>157</v>
      </c>
      <c r="CA45" s="32">
        <v>10953</v>
      </c>
      <c r="CB45" s="32">
        <v>55</v>
      </c>
      <c r="CC45" s="34">
        <v>708</v>
      </c>
      <c r="CD45" s="34">
        <v>48</v>
      </c>
      <c r="CE45" s="34">
        <v>756</v>
      </c>
      <c r="CF45" s="35">
        <f>CE45/E45</f>
        <v>0.44786729857819907</v>
      </c>
      <c r="CG45" s="36">
        <v>2132</v>
      </c>
      <c r="CH45" s="35">
        <f>CG45/E45</f>
        <v>1.2630331753554502</v>
      </c>
      <c r="CI45" s="37">
        <v>1110</v>
      </c>
      <c r="CJ45" s="36">
        <v>220</v>
      </c>
      <c r="CK45" s="36">
        <v>3378</v>
      </c>
      <c r="CL45" s="36">
        <v>48</v>
      </c>
      <c r="CM45" s="37">
        <v>5576</v>
      </c>
      <c r="CN45" s="34">
        <v>4860</v>
      </c>
      <c r="CO45" s="36">
        <v>10436</v>
      </c>
      <c r="CP45" s="34">
        <v>70</v>
      </c>
      <c r="CQ45" s="34"/>
      <c r="CR45" s="36">
        <v>13862</v>
      </c>
      <c r="CS45" s="35">
        <f>CR45/E45</f>
        <v>8.2120853080568725</v>
      </c>
      <c r="CT45" s="35">
        <f>CR45/CG45</f>
        <v>6.5018761726078802</v>
      </c>
      <c r="CU45" s="34">
        <v>154</v>
      </c>
      <c r="CV45" s="34">
        <v>209</v>
      </c>
      <c r="CW45" s="34">
        <v>19</v>
      </c>
      <c r="CX45" s="34">
        <v>21</v>
      </c>
      <c r="CY45" s="34">
        <v>3</v>
      </c>
      <c r="CZ45" s="34">
        <v>9</v>
      </c>
      <c r="DA45" s="34">
        <v>1</v>
      </c>
      <c r="DB45" s="34">
        <v>53</v>
      </c>
      <c r="DC45" s="34">
        <v>3</v>
      </c>
      <c r="DD45" s="34">
        <v>3</v>
      </c>
      <c r="DE45" s="34">
        <v>0</v>
      </c>
      <c r="DF45" s="34">
        <v>0</v>
      </c>
      <c r="DG45" s="34">
        <v>1</v>
      </c>
      <c r="DH45" s="34">
        <v>7</v>
      </c>
      <c r="DI45" s="34">
        <v>19</v>
      </c>
      <c r="DJ45" s="34">
        <v>38</v>
      </c>
      <c r="DK45" s="34">
        <v>0</v>
      </c>
      <c r="DL45" s="34">
        <v>7</v>
      </c>
      <c r="DM45" s="34">
        <v>8</v>
      </c>
      <c r="DN45" s="34">
        <v>72</v>
      </c>
      <c r="DO45" s="34">
        <v>132</v>
      </c>
      <c r="DP45" s="34">
        <v>239</v>
      </c>
      <c r="DQ45" s="34">
        <v>210</v>
      </c>
      <c r="DR45" s="34">
        <v>17</v>
      </c>
      <c r="DS45" s="34">
        <v>53</v>
      </c>
      <c r="DT45" s="34">
        <v>40</v>
      </c>
      <c r="DU45" s="34">
        <v>559</v>
      </c>
      <c r="DV45" s="34">
        <v>49</v>
      </c>
      <c r="DW45" s="34">
        <v>106</v>
      </c>
      <c r="DX45" s="34">
        <v>0</v>
      </c>
      <c r="DY45" s="34">
        <v>0</v>
      </c>
      <c r="DZ45" s="34">
        <v>200</v>
      </c>
      <c r="EA45" s="34">
        <v>355</v>
      </c>
      <c r="EB45" s="34">
        <v>155</v>
      </c>
      <c r="EC45" s="34">
        <v>252</v>
      </c>
      <c r="ED45" s="34">
        <v>0</v>
      </c>
      <c r="EE45" s="34">
        <v>89</v>
      </c>
      <c r="EF45" s="34">
        <v>249</v>
      </c>
      <c r="EG45" s="34">
        <v>745</v>
      </c>
      <c r="EH45" s="34">
        <v>1659</v>
      </c>
      <c r="EI45" s="38">
        <f>EH45/E45</f>
        <v>0.98281990521327012</v>
      </c>
      <c r="EJ45" s="34">
        <v>0</v>
      </c>
      <c r="EK45" s="34">
        <v>0</v>
      </c>
      <c r="EL45" s="34">
        <v>7</v>
      </c>
      <c r="EM45" s="34">
        <v>75</v>
      </c>
      <c r="EN45" s="34">
        <v>0</v>
      </c>
      <c r="EO45" s="34">
        <v>3</v>
      </c>
      <c r="EP45" s="34">
        <v>1</v>
      </c>
      <c r="EQ45" s="34">
        <v>0</v>
      </c>
      <c r="ER45" s="34">
        <v>6</v>
      </c>
      <c r="ES45" s="34">
        <v>12</v>
      </c>
      <c r="ET45" s="34">
        <v>128</v>
      </c>
      <c r="EU45" s="34">
        <v>315</v>
      </c>
      <c r="EV45" s="39">
        <v>4865</v>
      </c>
    </row>
    <row r="46" spans="1:152" s="1" customFormat="1" x14ac:dyDescent="0.2">
      <c r="A46" s="1" t="s">
        <v>421</v>
      </c>
      <c r="B46" s="1" t="s">
        <v>422</v>
      </c>
      <c r="C46" s="1" t="s">
        <v>231</v>
      </c>
      <c r="D46" s="15" t="s">
        <v>170</v>
      </c>
      <c r="E46" s="16">
        <v>5154</v>
      </c>
      <c r="F46" s="17">
        <v>28</v>
      </c>
      <c r="G46" s="17">
        <v>24</v>
      </c>
      <c r="H46" s="17">
        <v>17</v>
      </c>
      <c r="I46" s="18">
        <v>52</v>
      </c>
      <c r="J46" s="18">
        <v>24</v>
      </c>
      <c r="K46" s="18">
        <v>17</v>
      </c>
      <c r="L46" s="18">
        <v>28</v>
      </c>
      <c r="M46" s="18">
        <v>822</v>
      </c>
      <c r="N46" s="18">
        <v>0</v>
      </c>
      <c r="O46" s="18">
        <v>383</v>
      </c>
      <c r="P46" s="18">
        <v>822</v>
      </c>
      <c r="Q46" s="18"/>
      <c r="R46" s="18"/>
      <c r="S46" s="16">
        <v>7656</v>
      </c>
      <c r="T46" s="19">
        <f>S46/E46</f>
        <v>1.4854481955762515</v>
      </c>
      <c r="U46" s="20" t="s">
        <v>163</v>
      </c>
      <c r="V46" s="20" t="s">
        <v>164</v>
      </c>
      <c r="W46" s="21">
        <v>0</v>
      </c>
      <c r="X46" s="21">
        <v>110</v>
      </c>
      <c r="Y46" s="21">
        <v>47</v>
      </c>
      <c r="Z46" s="21">
        <v>157.20000000000002</v>
      </c>
      <c r="AA46" s="21">
        <v>42</v>
      </c>
      <c r="AB46" s="21">
        <v>199.20000000000002</v>
      </c>
      <c r="AC46" s="22">
        <v>0</v>
      </c>
      <c r="AD46" s="21">
        <v>13</v>
      </c>
      <c r="AE46" s="23">
        <v>484430</v>
      </c>
      <c r="AF46" s="24">
        <f>AE46/E46</f>
        <v>93.991074893286765</v>
      </c>
      <c r="AG46" s="25">
        <v>25</v>
      </c>
      <c r="AH46" s="25">
        <v>0</v>
      </c>
      <c r="AI46" s="25">
        <v>2850</v>
      </c>
      <c r="AJ46" s="26" t="s">
        <v>181</v>
      </c>
      <c r="AK46" s="25">
        <v>3769</v>
      </c>
      <c r="AL46" s="23">
        <v>6619</v>
      </c>
      <c r="AM46" s="23">
        <f>AE46+AL46</f>
        <v>491049</v>
      </c>
      <c r="AN46" s="25">
        <v>14255</v>
      </c>
      <c r="AO46" s="23">
        <f>AM46+AN46</f>
        <v>505304</v>
      </c>
      <c r="AP46" s="25">
        <v>200</v>
      </c>
      <c r="AQ46" s="23">
        <v>390</v>
      </c>
      <c r="AR46" s="25">
        <v>0</v>
      </c>
      <c r="AS46" s="25">
        <v>590</v>
      </c>
      <c r="AT46" s="25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8"/>
      <c r="BA46" s="28"/>
      <c r="BB46" s="28"/>
      <c r="BC46" s="28">
        <v>27496</v>
      </c>
      <c r="BD46" s="29">
        <f>BC46/E46</f>
        <v>5.3348855258052001</v>
      </c>
      <c r="BE46" s="28">
        <v>191270</v>
      </c>
      <c r="BF46" s="28">
        <v>46592</v>
      </c>
      <c r="BG46" s="28">
        <v>237862</v>
      </c>
      <c r="BH46" s="28">
        <v>203489</v>
      </c>
      <c r="BI46" s="28">
        <v>468847</v>
      </c>
      <c r="BJ46" s="30">
        <v>0</v>
      </c>
      <c r="BK46" s="30">
        <v>0</v>
      </c>
      <c r="BL46" s="32">
        <v>8239</v>
      </c>
      <c r="BM46" s="32">
        <v>9664</v>
      </c>
      <c r="BN46" s="32">
        <v>17903</v>
      </c>
      <c r="BO46" s="32">
        <v>794</v>
      </c>
      <c r="BP46" s="32">
        <v>453</v>
      </c>
      <c r="BQ46" s="32">
        <v>1247</v>
      </c>
      <c r="BR46" s="32">
        <v>479</v>
      </c>
      <c r="BS46" s="32">
        <v>314</v>
      </c>
      <c r="BT46" s="32">
        <v>793</v>
      </c>
      <c r="BU46" s="32">
        <v>13617</v>
      </c>
      <c r="BV46" s="43">
        <v>10598</v>
      </c>
      <c r="BW46" s="32">
        <v>12</v>
      </c>
      <c r="BX46" s="32">
        <v>1</v>
      </c>
      <c r="BY46" s="32">
        <v>13</v>
      </c>
      <c r="BZ46" s="32">
        <v>33</v>
      </c>
      <c r="CA46" s="32">
        <v>19976</v>
      </c>
      <c r="CB46" s="32">
        <v>55</v>
      </c>
      <c r="CC46" s="37">
        <v>2651</v>
      </c>
      <c r="CD46" s="34">
        <v>703</v>
      </c>
      <c r="CE46" s="37">
        <v>3354</v>
      </c>
      <c r="CF46" s="35">
        <f>CE46/E46</f>
        <v>0.65075669383003487</v>
      </c>
      <c r="CG46" s="36">
        <v>19106</v>
      </c>
      <c r="CH46" s="35">
        <f>CG46/E46</f>
        <v>3.7070236709351958</v>
      </c>
      <c r="CI46" s="34"/>
      <c r="CJ46" s="36"/>
      <c r="CK46" s="36">
        <v>12923</v>
      </c>
      <c r="CL46" s="36">
        <v>2470</v>
      </c>
      <c r="CM46" s="34"/>
      <c r="CN46" s="34"/>
      <c r="CO46" s="36">
        <v>21073</v>
      </c>
      <c r="CP46" s="34">
        <v>116</v>
      </c>
      <c r="CQ46" s="37">
        <v>5000</v>
      </c>
      <c r="CR46" s="36">
        <v>36466</v>
      </c>
      <c r="CS46" s="35">
        <f>CR46/E46</f>
        <v>7.0752813348855259</v>
      </c>
      <c r="CT46" s="35">
        <f>CR46/CG46</f>
        <v>1.9086150947346383</v>
      </c>
      <c r="CU46" s="34">
        <v>562</v>
      </c>
      <c r="CV46" s="37">
        <v>1398</v>
      </c>
      <c r="CW46" s="34">
        <v>0</v>
      </c>
      <c r="CX46" s="34">
        <v>51</v>
      </c>
      <c r="CY46" s="34">
        <v>0</v>
      </c>
      <c r="CZ46" s="34">
        <v>53</v>
      </c>
      <c r="DA46" s="34">
        <v>0</v>
      </c>
      <c r="DB46" s="34">
        <v>104</v>
      </c>
      <c r="DC46" s="34">
        <v>0</v>
      </c>
      <c r="DD46" s="34">
        <v>18</v>
      </c>
      <c r="DE46" s="34">
        <v>0</v>
      </c>
      <c r="DF46" s="34">
        <v>0</v>
      </c>
      <c r="DG46" s="34">
        <v>0</v>
      </c>
      <c r="DH46" s="34">
        <v>18</v>
      </c>
      <c r="DI46" s="34">
        <v>0</v>
      </c>
      <c r="DJ46" s="34">
        <v>9</v>
      </c>
      <c r="DK46" s="34">
        <v>0</v>
      </c>
      <c r="DL46" s="34">
        <v>125</v>
      </c>
      <c r="DM46" s="34">
        <v>0</v>
      </c>
      <c r="DN46" s="34">
        <v>134</v>
      </c>
      <c r="DO46" s="34">
        <v>256</v>
      </c>
      <c r="DP46" s="34">
        <v>0</v>
      </c>
      <c r="DQ46" s="34">
        <v>352</v>
      </c>
      <c r="DR46" s="34">
        <v>0</v>
      </c>
      <c r="DS46" s="34">
        <v>386</v>
      </c>
      <c r="DT46" s="34">
        <v>0</v>
      </c>
      <c r="DU46" s="34">
        <v>738</v>
      </c>
      <c r="DV46" s="34">
        <v>0</v>
      </c>
      <c r="DW46" s="34">
        <v>426</v>
      </c>
      <c r="DX46" s="34">
        <v>0</v>
      </c>
      <c r="DY46" s="34">
        <v>0</v>
      </c>
      <c r="DZ46" s="34">
        <v>0</v>
      </c>
      <c r="EA46" s="34">
        <v>426</v>
      </c>
      <c r="EB46" s="34">
        <v>0</v>
      </c>
      <c r="EC46" s="34">
        <v>193</v>
      </c>
      <c r="ED46" s="34">
        <v>0</v>
      </c>
      <c r="EE46" s="37">
        <v>1429</v>
      </c>
      <c r="EF46" s="34">
        <v>0</v>
      </c>
      <c r="EG46" s="34">
        <v>1622</v>
      </c>
      <c r="EH46" s="34">
        <v>2786</v>
      </c>
      <c r="EI46" s="38">
        <f>EH46/E46</f>
        <v>0.54055102832751256</v>
      </c>
      <c r="EJ46" s="34">
        <v>45</v>
      </c>
      <c r="EK46" s="34">
        <v>284</v>
      </c>
      <c r="EL46" s="34">
        <v>8</v>
      </c>
      <c r="EM46" s="34">
        <v>200</v>
      </c>
      <c r="EN46" s="34"/>
      <c r="EO46" s="34">
        <v>0</v>
      </c>
      <c r="EP46" s="34">
        <v>0</v>
      </c>
      <c r="EQ46" s="34">
        <v>0</v>
      </c>
      <c r="ER46" s="34">
        <v>10</v>
      </c>
      <c r="ES46" s="34">
        <v>66</v>
      </c>
      <c r="ET46" s="37">
        <v>1475</v>
      </c>
      <c r="EU46" s="34"/>
      <c r="EV46" s="39">
        <v>19536</v>
      </c>
    </row>
    <row r="47" spans="1:152" s="1" customFormat="1" x14ac:dyDescent="0.2">
      <c r="A47" s="1" t="s">
        <v>433</v>
      </c>
      <c r="B47" s="1" t="s">
        <v>434</v>
      </c>
      <c r="C47" s="1" t="s">
        <v>175</v>
      </c>
      <c r="D47" s="15" t="s">
        <v>170</v>
      </c>
      <c r="E47" s="16">
        <v>3544</v>
      </c>
      <c r="F47" s="17">
        <v>24</v>
      </c>
      <c r="G47" s="17">
        <v>28</v>
      </c>
      <c r="H47" s="17">
        <v>13</v>
      </c>
      <c r="I47" s="18">
        <v>52</v>
      </c>
      <c r="J47" s="18">
        <v>28</v>
      </c>
      <c r="K47" s="18">
        <v>13</v>
      </c>
      <c r="L47" s="18">
        <v>24</v>
      </c>
      <c r="M47" s="18">
        <v>280</v>
      </c>
      <c r="N47" s="18">
        <v>264</v>
      </c>
      <c r="O47" s="18">
        <v>270</v>
      </c>
      <c r="P47" s="18">
        <v>544</v>
      </c>
      <c r="Q47" s="18"/>
      <c r="R47" s="17"/>
      <c r="S47" s="16">
        <v>2600</v>
      </c>
      <c r="T47" s="19">
        <f>S47/E47</f>
        <v>0.73363431151241532</v>
      </c>
      <c r="U47" s="20" t="s">
        <v>163</v>
      </c>
      <c r="V47" s="20" t="s">
        <v>164</v>
      </c>
      <c r="W47" s="21">
        <v>32</v>
      </c>
      <c r="X47" s="21">
        <v>0</v>
      </c>
      <c r="Y47" s="21">
        <v>28</v>
      </c>
      <c r="Z47" s="21">
        <v>60</v>
      </c>
      <c r="AA47" s="21">
        <v>18</v>
      </c>
      <c r="AB47" s="21">
        <v>78</v>
      </c>
      <c r="AC47" s="22">
        <v>0</v>
      </c>
      <c r="AD47" s="21">
        <v>3</v>
      </c>
      <c r="AE47" s="23">
        <v>80500</v>
      </c>
      <c r="AF47" s="24">
        <f>AE47/E47</f>
        <v>22.714446952595935</v>
      </c>
      <c r="AG47" s="25">
        <v>15</v>
      </c>
      <c r="AH47" s="25">
        <v>0</v>
      </c>
      <c r="AI47" s="25">
        <v>168</v>
      </c>
      <c r="AJ47" s="26" t="s">
        <v>181</v>
      </c>
      <c r="AK47" s="25">
        <v>27647</v>
      </c>
      <c r="AL47" s="23">
        <v>27815</v>
      </c>
      <c r="AM47" s="23">
        <f>AE47+AL47</f>
        <v>108315</v>
      </c>
      <c r="AN47" s="25">
        <v>0</v>
      </c>
      <c r="AO47" s="23">
        <f>AM47+AN47</f>
        <v>108315</v>
      </c>
      <c r="AP47" s="25">
        <v>0</v>
      </c>
      <c r="AQ47" s="23">
        <v>520</v>
      </c>
      <c r="AR47" s="25">
        <v>0</v>
      </c>
      <c r="AS47" s="25">
        <v>520</v>
      </c>
      <c r="AT47" s="25">
        <v>900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8"/>
      <c r="BA47" s="28"/>
      <c r="BB47" s="28"/>
      <c r="BC47" s="28">
        <v>9727</v>
      </c>
      <c r="BD47" s="29">
        <f>BC47/E47</f>
        <v>2.7446388261851018</v>
      </c>
      <c r="BE47" s="28">
        <v>77285</v>
      </c>
      <c r="BF47" s="28">
        <v>6039</v>
      </c>
      <c r="BG47" s="28">
        <v>83324</v>
      </c>
      <c r="BH47" s="28">
        <v>34898</v>
      </c>
      <c r="BI47" s="28">
        <v>127949</v>
      </c>
      <c r="BJ47" s="30">
        <v>0</v>
      </c>
      <c r="BK47" s="30">
        <v>0</v>
      </c>
      <c r="BL47" s="32"/>
      <c r="BM47" s="32"/>
      <c r="BN47" s="32">
        <v>13668</v>
      </c>
      <c r="BO47" s="32"/>
      <c r="BP47" s="32"/>
      <c r="BQ47" s="32">
        <v>1100</v>
      </c>
      <c r="BR47" s="32"/>
      <c r="BS47" s="32"/>
      <c r="BT47" s="32">
        <v>328</v>
      </c>
      <c r="BU47" s="32">
        <v>12598</v>
      </c>
      <c r="BV47" s="32">
        <v>9097</v>
      </c>
      <c r="BW47" s="32">
        <v>7</v>
      </c>
      <c r="BX47" s="32">
        <v>2</v>
      </c>
      <c r="BY47" s="32">
        <v>9</v>
      </c>
      <c r="BZ47" s="32">
        <v>42</v>
      </c>
      <c r="CA47" s="32">
        <v>15138</v>
      </c>
      <c r="CB47" s="32">
        <v>52</v>
      </c>
      <c r="CC47" s="34"/>
      <c r="CD47" s="34"/>
      <c r="CE47" s="37">
        <v>1638</v>
      </c>
      <c r="CF47" s="35">
        <f>CE47/E47</f>
        <v>0.46218961625282168</v>
      </c>
      <c r="CG47" s="36">
        <v>3270</v>
      </c>
      <c r="CH47" s="35">
        <f>CG47/E47</f>
        <v>0.92268623024830698</v>
      </c>
      <c r="CI47" s="34">
        <v>794</v>
      </c>
      <c r="CJ47" s="36">
        <v>420</v>
      </c>
      <c r="CK47" s="36">
        <v>3259</v>
      </c>
      <c r="CL47" s="36">
        <v>5</v>
      </c>
      <c r="CM47" s="34"/>
      <c r="CN47" s="34"/>
      <c r="CO47" s="36">
        <v>7216</v>
      </c>
      <c r="CP47" s="34">
        <v>0</v>
      </c>
      <c r="CQ47" s="34">
        <v>807</v>
      </c>
      <c r="CR47" s="36">
        <v>10480</v>
      </c>
      <c r="CS47" s="35">
        <f>CR47/E47</f>
        <v>2.9571106094808126</v>
      </c>
      <c r="CT47" s="35">
        <f>CR47/CG47</f>
        <v>3.2048929663608563</v>
      </c>
      <c r="CU47" s="34">
        <v>136</v>
      </c>
      <c r="CV47" s="34">
        <v>190</v>
      </c>
      <c r="CW47" s="34">
        <v>31</v>
      </c>
      <c r="CX47" s="34">
        <v>0</v>
      </c>
      <c r="CY47" s="34">
        <v>0</v>
      </c>
      <c r="CZ47" s="34">
        <v>11</v>
      </c>
      <c r="DA47" s="34">
        <v>0</v>
      </c>
      <c r="DB47" s="34">
        <v>42</v>
      </c>
      <c r="DC47" s="34">
        <v>0</v>
      </c>
      <c r="DD47" s="34">
        <v>0</v>
      </c>
      <c r="DE47" s="34">
        <v>0</v>
      </c>
      <c r="DF47" s="34">
        <v>0</v>
      </c>
      <c r="DG47" s="34">
        <v>0</v>
      </c>
      <c r="DH47" s="36">
        <v>0</v>
      </c>
      <c r="DI47" s="34">
        <v>30</v>
      </c>
      <c r="DJ47" s="34">
        <v>0</v>
      </c>
      <c r="DK47" s="34">
        <v>0</v>
      </c>
      <c r="DL47" s="34">
        <v>1</v>
      </c>
      <c r="DM47" s="34">
        <v>0</v>
      </c>
      <c r="DN47" s="34">
        <v>31</v>
      </c>
      <c r="DO47" s="34">
        <v>73</v>
      </c>
      <c r="DP47" s="34">
        <v>130</v>
      </c>
      <c r="DQ47" s="34">
        <v>0</v>
      </c>
      <c r="DR47" s="34">
        <v>0</v>
      </c>
      <c r="DS47" s="34">
        <v>384</v>
      </c>
      <c r="DT47" s="34">
        <v>0</v>
      </c>
      <c r="DU47" s="34">
        <v>514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6">
        <v>0</v>
      </c>
      <c r="EB47" s="34">
        <v>27</v>
      </c>
      <c r="EC47" s="34">
        <v>0</v>
      </c>
      <c r="ED47" s="34">
        <v>0</v>
      </c>
      <c r="EE47" s="34">
        <v>20</v>
      </c>
      <c r="EF47" s="34">
        <v>0</v>
      </c>
      <c r="EG47" s="34">
        <v>47</v>
      </c>
      <c r="EH47" s="34">
        <v>561</v>
      </c>
      <c r="EI47" s="38">
        <f>EH47/E47</f>
        <v>0.15829571106094809</v>
      </c>
      <c r="EJ47" s="34">
        <v>4</v>
      </c>
      <c r="EK47" s="34">
        <v>267</v>
      </c>
      <c r="EL47" s="34">
        <v>48</v>
      </c>
      <c r="EM47" s="34">
        <v>865</v>
      </c>
      <c r="EN47" s="34">
        <v>15</v>
      </c>
      <c r="EO47" s="34">
        <v>13</v>
      </c>
      <c r="EP47" s="34">
        <v>0</v>
      </c>
      <c r="EQ47" s="34">
        <v>0</v>
      </c>
      <c r="ER47" s="34">
        <v>7</v>
      </c>
      <c r="ES47" s="34">
        <v>32</v>
      </c>
      <c r="ET47" s="34">
        <v>88</v>
      </c>
      <c r="EU47" s="34"/>
      <c r="EV47" s="39">
        <v>1791</v>
      </c>
    </row>
    <row r="48" spans="1:152" s="1" customFormat="1" x14ac:dyDescent="0.2">
      <c r="A48" s="1" t="s">
        <v>437</v>
      </c>
      <c r="B48" s="1" t="s">
        <v>438</v>
      </c>
      <c r="C48" s="1" t="s">
        <v>175</v>
      </c>
      <c r="D48" s="15" t="s">
        <v>170</v>
      </c>
      <c r="E48" s="16">
        <v>635</v>
      </c>
      <c r="F48" s="17">
        <v>11</v>
      </c>
      <c r="G48" s="17">
        <v>41</v>
      </c>
      <c r="H48" s="17">
        <v>0</v>
      </c>
      <c r="I48" s="18">
        <v>52</v>
      </c>
      <c r="J48" s="18">
        <v>41</v>
      </c>
      <c r="K48" s="18">
        <v>0</v>
      </c>
      <c r="L48" s="18">
        <v>11</v>
      </c>
      <c r="M48" s="18">
        <v>0</v>
      </c>
      <c r="N48" s="18">
        <v>0</v>
      </c>
      <c r="O48" s="18">
        <v>0</v>
      </c>
      <c r="P48" s="18"/>
      <c r="Q48" s="17"/>
      <c r="R48" s="17"/>
      <c r="S48" s="18">
        <v>800</v>
      </c>
      <c r="T48" s="19">
        <f>S48/E48</f>
        <v>1.2598425196850394</v>
      </c>
      <c r="U48" s="20" t="s">
        <v>163</v>
      </c>
      <c r="V48" s="20" t="s">
        <v>164</v>
      </c>
      <c r="W48" s="21">
        <v>0</v>
      </c>
      <c r="X48" s="21">
        <v>0</v>
      </c>
      <c r="Y48" s="21">
        <v>30</v>
      </c>
      <c r="Z48" s="21">
        <v>30</v>
      </c>
      <c r="AA48" s="21">
        <v>0</v>
      </c>
      <c r="AB48" s="21">
        <v>30</v>
      </c>
      <c r="AC48" s="22">
        <v>0</v>
      </c>
      <c r="AD48" s="22">
        <v>0</v>
      </c>
      <c r="AE48" s="23">
        <v>16500</v>
      </c>
      <c r="AF48" s="24">
        <f>AE48/E48</f>
        <v>25.984251968503937</v>
      </c>
      <c r="AG48" s="25">
        <v>0</v>
      </c>
      <c r="AH48" s="25">
        <v>0</v>
      </c>
      <c r="AI48" s="25">
        <v>0</v>
      </c>
      <c r="AJ48" s="26" t="s">
        <v>181</v>
      </c>
      <c r="AK48" s="25">
        <v>20087</v>
      </c>
      <c r="AL48" s="23">
        <v>20087</v>
      </c>
      <c r="AM48" s="23">
        <f>AE48+AL48</f>
        <v>36587</v>
      </c>
      <c r="AN48" s="25">
        <v>9000</v>
      </c>
      <c r="AO48" s="23">
        <f>AM48+AN48</f>
        <v>45587</v>
      </c>
      <c r="AP48" s="25">
        <v>200</v>
      </c>
      <c r="AQ48" s="23">
        <v>0</v>
      </c>
      <c r="AR48" s="25">
        <v>2300</v>
      </c>
      <c r="AS48" s="25">
        <v>2500</v>
      </c>
      <c r="AT48" s="25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8">
        <v>2069</v>
      </c>
      <c r="BA48" s="28">
        <v>558</v>
      </c>
      <c r="BB48" s="28">
        <v>131</v>
      </c>
      <c r="BC48" s="28">
        <v>2758</v>
      </c>
      <c r="BD48" s="29">
        <f>BC48/E48</f>
        <v>4.343307086614173</v>
      </c>
      <c r="BE48" s="28">
        <v>23811</v>
      </c>
      <c r="BF48" s="28">
        <v>294</v>
      </c>
      <c r="BG48" s="28">
        <v>24105</v>
      </c>
      <c r="BH48" s="28">
        <v>10703</v>
      </c>
      <c r="BI48" s="28">
        <v>37566</v>
      </c>
      <c r="BJ48" s="30">
        <v>2500</v>
      </c>
      <c r="BK48" s="30">
        <v>0</v>
      </c>
      <c r="BL48" s="32"/>
      <c r="BM48" s="32"/>
      <c r="BN48" s="32">
        <v>5433</v>
      </c>
      <c r="BO48" s="32"/>
      <c r="BP48" s="32"/>
      <c r="BQ48" s="32">
        <v>567</v>
      </c>
      <c r="BR48" s="32"/>
      <c r="BS48" s="32"/>
      <c r="BT48" s="32">
        <v>0</v>
      </c>
      <c r="BU48" s="32"/>
      <c r="BV48" s="32"/>
      <c r="BW48" s="32">
        <v>4</v>
      </c>
      <c r="BX48" s="32"/>
      <c r="BY48" s="32">
        <v>4</v>
      </c>
      <c r="BZ48" s="32">
        <v>0</v>
      </c>
      <c r="CA48" s="32"/>
      <c r="CB48" s="32">
        <v>52</v>
      </c>
      <c r="CC48" s="36"/>
      <c r="CD48" s="36"/>
      <c r="CE48" s="34">
        <v>786</v>
      </c>
      <c r="CF48" s="35">
        <f>CE48/E48</f>
        <v>1.2377952755905512</v>
      </c>
      <c r="CG48" s="36"/>
      <c r="CH48" s="35">
        <f>CG48/E48</f>
        <v>0</v>
      </c>
      <c r="CI48" s="36" t="s">
        <v>184</v>
      </c>
      <c r="CJ48" s="36">
        <v>25</v>
      </c>
      <c r="CK48" s="36">
        <v>354</v>
      </c>
      <c r="CL48" s="36">
        <v>0</v>
      </c>
      <c r="CM48" s="36"/>
      <c r="CN48" s="36"/>
      <c r="CO48" s="36">
        <v>813</v>
      </c>
      <c r="CP48" s="34">
        <v>0</v>
      </c>
      <c r="CQ48" s="34">
        <v>427</v>
      </c>
      <c r="CR48" s="36">
        <v>1167</v>
      </c>
      <c r="CS48" s="35">
        <f>CR48/E48</f>
        <v>1.8377952755905511</v>
      </c>
      <c r="CT48" s="35"/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0</v>
      </c>
      <c r="DH48" s="36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6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6">
        <v>0</v>
      </c>
      <c r="EB48" s="34">
        <v>3</v>
      </c>
      <c r="EC48" s="34">
        <v>0</v>
      </c>
      <c r="ED48" s="34">
        <v>0</v>
      </c>
      <c r="EE48" s="34">
        <v>0</v>
      </c>
      <c r="EF48" s="34">
        <v>275</v>
      </c>
      <c r="EG48" s="34">
        <v>278</v>
      </c>
      <c r="EH48" s="34">
        <v>278</v>
      </c>
      <c r="EI48" s="38">
        <f>EH48/E48</f>
        <v>0.4377952755905512</v>
      </c>
      <c r="EJ48" s="34">
        <v>0</v>
      </c>
      <c r="EK48" s="34">
        <v>0</v>
      </c>
      <c r="EL48" s="34">
        <v>1</v>
      </c>
      <c r="EM48" s="34">
        <v>15</v>
      </c>
      <c r="EN48" s="34">
        <v>0</v>
      </c>
      <c r="EO48" s="34">
        <v>0</v>
      </c>
      <c r="EP48" s="34">
        <v>0</v>
      </c>
      <c r="EQ48" s="34">
        <v>0</v>
      </c>
      <c r="ER48" s="34">
        <v>2</v>
      </c>
      <c r="ES48" s="34">
        <v>0</v>
      </c>
      <c r="ET48" s="34">
        <v>25</v>
      </c>
      <c r="EU48" s="36"/>
      <c r="EV48" s="44"/>
    </row>
    <row r="49" spans="1:152" s="1" customFormat="1" x14ac:dyDescent="0.2">
      <c r="A49" s="1" t="s">
        <v>439</v>
      </c>
      <c r="B49" s="1" t="s">
        <v>175</v>
      </c>
      <c r="C49" s="1" t="s">
        <v>175</v>
      </c>
      <c r="D49" s="15" t="s">
        <v>162</v>
      </c>
      <c r="E49" s="16">
        <v>3354</v>
      </c>
      <c r="F49" s="17"/>
      <c r="G49" s="17"/>
      <c r="H49" s="17"/>
      <c r="I49" s="18">
        <v>52</v>
      </c>
      <c r="J49" s="18">
        <v>25</v>
      </c>
      <c r="K49" s="18">
        <v>11</v>
      </c>
      <c r="L49" s="18">
        <v>27</v>
      </c>
      <c r="M49" s="18">
        <v>720</v>
      </c>
      <c r="N49" s="18">
        <v>341</v>
      </c>
      <c r="O49" s="18">
        <v>775</v>
      </c>
      <c r="P49" s="16">
        <v>1061</v>
      </c>
      <c r="Q49" s="17"/>
      <c r="R49" s="17"/>
      <c r="S49" s="16">
        <v>3600</v>
      </c>
      <c r="T49" s="19">
        <f>S49/E49</f>
        <v>1.0733452593917709</v>
      </c>
      <c r="U49" s="20" t="s">
        <v>163</v>
      </c>
      <c r="V49" s="20" t="s">
        <v>164</v>
      </c>
      <c r="W49" s="21">
        <v>32</v>
      </c>
      <c r="X49" s="21">
        <v>32</v>
      </c>
      <c r="Y49" s="21">
        <v>11</v>
      </c>
      <c r="Z49" s="21">
        <v>75.199999999999989</v>
      </c>
      <c r="AA49" s="21">
        <v>3.2</v>
      </c>
      <c r="AB49" s="21">
        <v>78.400000000000006</v>
      </c>
      <c r="AC49" s="22">
        <v>0</v>
      </c>
      <c r="AD49" s="21">
        <v>755</v>
      </c>
      <c r="AE49" s="23">
        <v>88068</v>
      </c>
      <c r="AF49" s="24">
        <f>AE49/E49</f>
        <v>26.257602862254025</v>
      </c>
      <c r="AG49" s="25">
        <v>15</v>
      </c>
      <c r="AH49" s="25">
        <v>25</v>
      </c>
      <c r="AI49" s="25">
        <v>195</v>
      </c>
      <c r="AJ49" s="26" t="s">
        <v>181</v>
      </c>
      <c r="AK49" s="25">
        <v>18315</v>
      </c>
      <c r="AL49" s="23">
        <v>18510</v>
      </c>
      <c r="AM49" s="23">
        <f>AE49+AL49</f>
        <v>106578</v>
      </c>
      <c r="AN49" s="25">
        <v>7472</v>
      </c>
      <c r="AO49" s="23">
        <f>AM49+AN49</f>
        <v>114050</v>
      </c>
      <c r="AP49" s="25">
        <v>200</v>
      </c>
      <c r="AQ49" s="23">
        <v>471</v>
      </c>
      <c r="AR49" s="25">
        <v>5000</v>
      </c>
      <c r="AS49" s="25">
        <v>5671</v>
      </c>
      <c r="AT49" s="25">
        <v>0</v>
      </c>
      <c r="AU49" s="27">
        <v>10000</v>
      </c>
      <c r="AV49" s="27">
        <v>0</v>
      </c>
      <c r="AW49" s="27">
        <v>0</v>
      </c>
      <c r="AX49" s="27">
        <v>20000</v>
      </c>
      <c r="AY49" s="27">
        <v>30000</v>
      </c>
      <c r="AZ49" s="28">
        <v>7505</v>
      </c>
      <c r="BA49" s="28">
        <v>671</v>
      </c>
      <c r="BB49" s="28">
        <v>45</v>
      </c>
      <c r="BC49" s="28">
        <v>8221</v>
      </c>
      <c r="BD49" s="29">
        <f>BC49/E49</f>
        <v>2.451103160405486</v>
      </c>
      <c r="BE49" s="28">
        <v>75511</v>
      </c>
      <c r="BF49" s="28">
        <v>3400</v>
      </c>
      <c r="BG49" s="28">
        <v>78911</v>
      </c>
      <c r="BH49" s="28">
        <v>33432</v>
      </c>
      <c r="BI49" s="28">
        <v>120564</v>
      </c>
      <c r="BJ49" s="30">
        <v>5771</v>
      </c>
      <c r="BK49" s="30">
        <v>0</v>
      </c>
      <c r="BL49" s="32">
        <v>10792</v>
      </c>
      <c r="BM49" s="32">
        <v>6101</v>
      </c>
      <c r="BN49" s="32">
        <v>16893</v>
      </c>
      <c r="BO49" s="32">
        <v>1525</v>
      </c>
      <c r="BP49" s="32">
        <v>208</v>
      </c>
      <c r="BQ49" s="32">
        <v>1733</v>
      </c>
      <c r="BR49" s="32">
        <v>208</v>
      </c>
      <c r="BS49" s="32">
        <v>54</v>
      </c>
      <c r="BT49" s="32">
        <v>262</v>
      </c>
      <c r="BU49" s="43">
        <v>13158</v>
      </c>
      <c r="BV49" s="32">
        <v>11491</v>
      </c>
      <c r="BW49" s="32">
        <v>7</v>
      </c>
      <c r="BX49" s="32">
        <v>1</v>
      </c>
      <c r="BY49" s="32">
        <v>8</v>
      </c>
      <c r="BZ49" s="32">
        <v>128</v>
      </c>
      <c r="CA49" s="32">
        <v>19016</v>
      </c>
      <c r="CB49" s="32">
        <v>52</v>
      </c>
      <c r="CC49" s="37">
        <v>1286</v>
      </c>
      <c r="CD49" s="34">
        <v>473</v>
      </c>
      <c r="CE49" s="37">
        <v>1759</v>
      </c>
      <c r="CF49" s="35">
        <f>CE49/E49</f>
        <v>0.52444841979725698</v>
      </c>
      <c r="CG49" s="36">
        <v>4479</v>
      </c>
      <c r="CH49" s="35">
        <f>CG49/E49</f>
        <v>1.3354203935599285</v>
      </c>
      <c r="CI49" s="34">
        <v>522</v>
      </c>
      <c r="CJ49" s="36">
        <v>659</v>
      </c>
      <c r="CK49" s="36">
        <v>2632</v>
      </c>
      <c r="CL49" s="36">
        <v>167</v>
      </c>
      <c r="CM49" s="37">
        <v>5590</v>
      </c>
      <c r="CN49" s="34">
        <v>3619</v>
      </c>
      <c r="CO49" s="36">
        <v>9209</v>
      </c>
      <c r="CP49" s="34">
        <v>0</v>
      </c>
      <c r="CQ49" s="37">
        <v>2799</v>
      </c>
      <c r="CR49" s="36">
        <v>12008</v>
      </c>
      <c r="CS49" s="35">
        <f>CR49/E49</f>
        <v>3.5802027429934409</v>
      </c>
      <c r="CT49" s="35">
        <f>CR49/CG49</f>
        <v>2.6809555704398305</v>
      </c>
      <c r="CU49" s="34">
        <v>312</v>
      </c>
      <c r="CV49" s="34">
        <v>428</v>
      </c>
      <c r="CW49" s="34">
        <v>8</v>
      </c>
      <c r="CX49" s="34">
        <v>7</v>
      </c>
      <c r="CY49" s="34">
        <v>0</v>
      </c>
      <c r="CZ49" s="34">
        <v>1</v>
      </c>
      <c r="DA49" s="34">
        <v>2</v>
      </c>
      <c r="DB49" s="34">
        <v>18</v>
      </c>
      <c r="DC49" s="34">
        <v>6</v>
      </c>
      <c r="DD49" s="34">
        <v>0</v>
      </c>
      <c r="DE49" s="34">
        <v>0</v>
      </c>
      <c r="DF49" s="34">
        <v>0</v>
      </c>
      <c r="DG49" s="34">
        <v>0</v>
      </c>
      <c r="DH49" s="34">
        <v>6</v>
      </c>
      <c r="DI49" s="34">
        <v>24</v>
      </c>
      <c r="DJ49" s="34">
        <v>24</v>
      </c>
      <c r="DK49" s="34">
        <v>0</v>
      </c>
      <c r="DL49" s="34">
        <v>44</v>
      </c>
      <c r="DM49" s="34">
        <v>8</v>
      </c>
      <c r="DN49" s="34">
        <v>100</v>
      </c>
      <c r="DO49" s="34">
        <v>124</v>
      </c>
      <c r="DP49" s="34">
        <v>24</v>
      </c>
      <c r="DQ49" s="34">
        <v>44</v>
      </c>
      <c r="DR49" s="34">
        <v>0</v>
      </c>
      <c r="DS49" s="34">
        <v>36</v>
      </c>
      <c r="DT49" s="34">
        <v>12</v>
      </c>
      <c r="DU49" s="34">
        <v>116</v>
      </c>
      <c r="DV49" s="34">
        <v>21</v>
      </c>
      <c r="DW49" s="34">
        <v>0</v>
      </c>
      <c r="DX49" s="34">
        <v>0</v>
      </c>
      <c r="DY49" s="34">
        <v>0</v>
      </c>
      <c r="DZ49" s="34">
        <v>0</v>
      </c>
      <c r="EA49" s="34">
        <v>21</v>
      </c>
      <c r="EB49" s="34">
        <v>0</v>
      </c>
      <c r="EC49" s="34">
        <v>0</v>
      </c>
      <c r="ED49" s="34">
        <v>0</v>
      </c>
      <c r="EE49" s="34">
        <v>119</v>
      </c>
      <c r="EF49" s="34">
        <v>12</v>
      </c>
      <c r="EG49" s="34">
        <v>131</v>
      </c>
      <c r="EH49" s="34">
        <v>268</v>
      </c>
      <c r="EI49" s="38">
        <f>EH49/E49</f>
        <v>7.9904591532498515E-2</v>
      </c>
      <c r="EJ49" s="34">
        <v>31</v>
      </c>
      <c r="EK49" s="34">
        <v>183</v>
      </c>
      <c r="EL49" s="34">
        <v>7</v>
      </c>
      <c r="EM49" s="34">
        <v>37</v>
      </c>
      <c r="EN49" s="34">
        <v>5</v>
      </c>
      <c r="EO49" s="34">
        <v>21</v>
      </c>
      <c r="EP49" s="34">
        <v>5</v>
      </c>
      <c r="EQ49" s="34">
        <v>26</v>
      </c>
      <c r="ER49" s="34">
        <v>6</v>
      </c>
      <c r="ES49" s="34">
        <v>16</v>
      </c>
      <c r="ET49" s="34">
        <v>525</v>
      </c>
      <c r="EU49" s="37">
        <v>3410</v>
      </c>
      <c r="EV49" s="44"/>
    </row>
    <row r="50" spans="1:152" s="1" customFormat="1" x14ac:dyDescent="0.2">
      <c r="A50" s="1" t="s">
        <v>444</v>
      </c>
      <c r="B50" s="1" t="s">
        <v>445</v>
      </c>
      <c r="C50" s="1" t="s">
        <v>161</v>
      </c>
      <c r="D50" s="15" t="s">
        <v>170</v>
      </c>
      <c r="E50" s="16">
        <v>2174</v>
      </c>
      <c r="F50" s="17">
        <v>30</v>
      </c>
      <c r="G50" s="17">
        <v>22</v>
      </c>
      <c r="H50" s="17">
        <v>30</v>
      </c>
      <c r="I50" s="18">
        <v>52</v>
      </c>
      <c r="J50" s="18">
        <v>38</v>
      </c>
      <c r="K50" s="18">
        <v>0</v>
      </c>
      <c r="L50" s="18">
        <v>14</v>
      </c>
      <c r="M50" s="18">
        <v>280</v>
      </c>
      <c r="N50" s="18">
        <v>0</v>
      </c>
      <c r="O50" s="18">
        <v>270</v>
      </c>
      <c r="P50" s="18">
        <v>280</v>
      </c>
      <c r="Q50" s="17"/>
      <c r="R50" s="17"/>
      <c r="S50" s="16">
        <v>2300</v>
      </c>
      <c r="T50" s="19">
        <f>S50/E50</f>
        <v>1.0579576816927323</v>
      </c>
      <c r="U50" s="20" t="s">
        <v>163</v>
      </c>
      <c r="V50" s="20" t="s">
        <v>164</v>
      </c>
      <c r="W50" s="21">
        <v>0</v>
      </c>
      <c r="X50" s="21">
        <v>0</v>
      </c>
      <c r="Y50" s="21">
        <v>20</v>
      </c>
      <c r="Z50" s="21">
        <v>20</v>
      </c>
      <c r="AA50" s="21">
        <v>0</v>
      </c>
      <c r="AB50" s="21">
        <v>20</v>
      </c>
      <c r="AC50" s="22"/>
      <c r="AD50" s="22">
        <v>0</v>
      </c>
      <c r="AE50" s="23">
        <v>20900</v>
      </c>
      <c r="AF50" s="24">
        <f>AE50/E50</f>
        <v>9.613615455381785</v>
      </c>
      <c r="AG50" s="26"/>
      <c r="AH50" s="26"/>
      <c r="AI50" s="26"/>
      <c r="AJ50" s="26" t="s">
        <v>181</v>
      </c>
      <c r="AK50" s="26"/>
      <c r="AL50" s="23">
        <v>0</v>
      </c>
      <c r="AM50" s="23">
        <f>AE50+AL50</f>
        <v>20900</v>
      </c>
      <c r="AN50" s="26"/>
      <c r="AO50" s="23">
        <f>AM50+AN50</f>
        <v>20900</v>
      </c>
      <c r="AP50" s="26"/>
      <c r="AQ50" s="23">
        <v>0</v>
      </c>
      <c r="AR50" s="26"/>
      <c r="AS50" s="25">
        <v>0</v>
      </c>
      <c r="AT50" s="25">
        <v>0</v>
      </c>
      <c r="AU50" s="40"/>
      <c r="AV50" s="40"/>
      <c r="AW50" s="40"/>
      <c r="AX50" s="40"/>
      <c r="AY50" s="27">
        <v>0</v>
      </c>
      <c r="AZ50" s="28">
        <v>3100</v>
      </c>
      <c r="BA50" s="28">
        <v>0</v>
      </c>
      <c r="BB50" s="28">
        <v>200</v>
      </c>
      <c r="BC50" s="28">
        <v>3300</v>
      </c>
      <c r="BD50" s="29">
        <f>BC50/E50</f>
        <v>1.5179392824287028</v>
      </c>
      <c r="BE50" s="28">
        <v>12480</v>
      </c>
      <c r="BF50" s="28">
        <v>1000</v>
      </c>
      <c r="BG50" s="28">
        <v>13480</v>
      </c>
      <c r="BH50" s="28">
        <v>4320</v>
      </c>
      <c r="BI50" s="28">
        <v>21100</v>
      </c>
      <c r="BJ50" s="30">
        <v>0</v>
      </c>
      <c r="BK50" s="41"/>
      <c r="BL50" s="32"/>
      <c r="BM50" s="32"/>
      <c r="BN50" s="32"/>
      <c r="BO50" s="32">
        <v>0</v>
      </c>
      <c r="BP50" s="32">
        <v>0</v>
      </c>
      <c r="BQ50" s="32"/>
      <c r="BR50" s="32"/>
      <c r="BS50" s="32"/>
      <c r="BT50" s="32"/>
      <c r="BU50" s="32">
        <v>0</v>
      </c>
      <c r="BV50" s="32">
        <v>0</v>
      </c>
      <c r="BW50" s="32">
        <v>0</v>
      </c>
      <c r="BX50" s="32">
        <v>0</v>
      </c>
      <c r="BY50" s="32"/>
      <c r="BZ50" s="32"/>
      <c r="CA50" s="32"/>
      <c r="CB50" s="32">
        <v>52</v>
      </c>
      <c r="CC50" s="34"/>
      <c r="CD50" s="34"/>
      <c r="CE50" s="34">
        <v>300</v>
      </c>
      <c r="CF50" s="35">
        <f>CE50/E50</f>
        <v>0.13799448022079117</v>
      </c>
      <c r="CG50" s="36">
        <v>356</v>
      </c>
      <c r="CH50" s="35">
        <f>CG50/E50</f>
        <v>0.16375344986200552</v>
      </c>
      <c r="CI50" s="36"/>
      <c r="CJ50" s="36">
        <v>25</v>
      </c>
      <c r="CK50" s="36">
        <v>0</v>
      </c>
      <c r="CL50" s="36">
        <v>0</v>
      </c>
      <c r="CM50" s="36"/>
      <c r="CN50" s="36"/>
      <c r="CO50" s="36">
        <v>406</v>
      </c>
      <c r="CP50" s="36"/>
      <c r="CQ50" s="36"/>
      <c r="CR50" s="36">
        <v>406</v>
      </c>
      <c r="CS50" s="35">
        <f>CR50/E50</f>
        <v>0.18675252989880406</v>
      </c>
      <c r="CT50" s="35">
        <f>CR50/CG50</f>
        <v>1.1404494382022472</v>
      </c>
      <c r="CU50" s="36"/>
      <c r="CV50" s="36"/>
      <c r="CW50" s="36"/>
      <c r="CX50" s="36"/>
      <c r="CY50" s="36"/>
      <c r="CZ50" s="36"/>
      <c r="DA50" s="36"/>
      <c r="DB50" s="34">
        <v>0</v>
      </c>
      <c r="DC50" s="36"/>
      <c r="DD50" s="36"/>
      <c r="DE50" s="36"/>
      <c r="DF50" s="36"/>
      <c r="DG50" s="36"/>
      <c r="DH50" s="36">
        <v>0</v>
      </c>
      <c r="DI50" s="36"/>
      <c r="DJ50" s="36"/>
      <c r="DK50" s="36"/>
      <c r="DL50" s="36"/>
      <c r="DM50" s="36"/>
      <c r="DN50" s="34">
        <v>0</v>
      </c>
      <c r="DO50" s="36">
        <v>0</v>
      </c>
      <c r="DP50" s="36"/>
      <c r="DQ50" s="36"/>
      <c r="DR50" s="36"/>
      <c r="DS50" s="36"/>
      <c r="DT50" s="36"/>
      <c r="DU50" s="34">
        <v>0</v>
      </c>
      <c r="DV50" s="36"/>
      <c r="DW50" s="36"/>
      <c r="DX50" s="36"/>
      <c r="DY50" s="36"/>
      <c r="DZ50" s="36"/>
      <c r="EA50" s="36">
        <v>0</v>
      </c>
      <c r="EB50" s="36"/>
      <c r="EC50" s="36"/>
      <c r="ED50" s="36"/>
      <c r="EE50" s="36"/>
      <c r="EF50" s="36"/>
      <c r="EG50" s="34">
        <v>0</v>
      </c>
      <c r="EH50" s="34">
        <v>0</v>
      </c>
      <c r="EI50" s="38">
        <f>EH50/E50</f>
        <v>0</v>
      </c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42"/>
    </row>
    <row r="51" spans="1:152" s="1" customFormat="1" ht="12.75" customHeight="1" x14ac:dyDescent="0.2">
      <c r="D51" s="50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9"/>
      <c r="U51" s="17"/>
      <c r="V51" s="17"/>
      <c r="W51" s="21"/>
      <c r="X51" s="21"/>
      <c r="Y51" s="21"/>
      <c r="Z51" s="21"/>
      <c r="AA51" s="21"/>
      <c r="AB51" s="21"/>
      <c r="AC51" s="22"/>
      <c r="AD51" s="22"/>
      <c r="AE51" s="23"/>
      <c r="AF51" s="24"/>
      <c r="AG51" s="26"/>
      <c r="AH51" s="26"/>
      <c r="AI51" s="26"/>
      <c r="AJ51" s="26"/>
      <c r="AK51" s="26"/>
      <c r="AL51" s="23"/>
      <c r="AM51" s="23"/>
      <c r="AN51" s="26"/>
      <c r="AO51" s="23"/>
      <c r="AP51" s="26"/>
      <c r="AQ51" s="23"/>
      <c r="AR51" s="26"/>
      <c r="AS51" s="26"/>
      <c r="AT51" s="26"/>
      <c r="AU51" s="40"/>
      <c r="AV51" s="40"/>
      <c r="AW51" s="40"/>
      <c r="AX51" s="40"/>
      <c r="AY51" s="40"/>
      <c r="AZ51" s="28"/>
      <c r="BA51" s="28"/>
      <c r="BB51" s="28"/>
      <c r="BC51" s="28"/>
      <c r="BD51" s="29"/>
      <c r="BE51" s="28"/>
      <c r="BF51" s="28"/>
      <c r="BG51" s="28"/>
      <c r="BH51" s="28"/>
      <c r="BI51" s="28"/>
      <c r="BJ51" s="41"/>
      <c r="BK51" s="41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6"/>
      <c r="CD51" s="36"/>
      <c r="CE51" s="36"/>
      <c r="CF51" s="35"/>
      <c r="CG51" s="36"/>
      <c r="CH51" s="35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5"/>
      <c r="CT51" s="35"/>
      <c r="CU51" s="36"/>
      <c r="CV51" s="36"/>
      <c r="CW51" s="36"/>
      <c r="CX51" s="36"/>
      <c r="CY51" s="36"/>
      <c r="CZ51" s="36"/>
      <c r="DA51" s="36"/>
      <c r="DB51" s="34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4"/>
      <c r="DO51" s="36"/>
      <c r="DP51" s="36"/>
      <c r="DQ51" s="36"/>
      <c r="DR51" s="36"/>
      <c r="DS51" s="36"/>
      <c r="DT51" s="36"/>
      <c r="DU51" s="34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4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42"/>
    </row>
    <row r="52" spans="1:152" s="2" customFormat="1" ht="12.75" customHeight="1" x14ac:dyDescent="0.2">
      <c r="A52" s="2" t="s">
        <v>561</v>
      </c>
      <c r="D52" s="51"/>
      <c r="E52" s="52">
        <f t="shared" ref="E52:S52" si="0">SUM(E5:E50)</f>
        <v>111653</v>
      </c>
      <c r="F52" s="52">
        <f t="shared" si="0"/>
        <v>1174</v>
      </c>
      <c r="G52" s="52">
        <f t="shared" si="0"/>
        <v>946</v>
      </c>
      <c r="H52" s="52">
        <f t="shared" si="0"/>
        <v>887</v>
      </c>
      <c r="I52" s="52">
        <f t="shared" si="0"/>
        <v>2377</v>
      </c>
      <c r="J52" s="52">
        <f t="shared" si="0"/>
        <v>1059</v>
      </c>
      <c r="K52" s="52">
        <f t="shared" si="0"/>
        <v>853</v>
      </c>
      <c r="L52" s="52">
        <f t="shared" si="0"/>
        <v>1319</v>
      </c>
      <c r="M52" s="52">
        <f t="shared" si="0"/>
        <v>24464</v>
      </c>
      <c r="N52" s="52">
        <f t="shared" si="0"/>
        <v>5706</v>
      </c>
      <c r="O52" s="52">
        <f t="shared" si="0"/>
        <v>15695</v>
      </c>
      <c r="P52" s="52">
        <f t="shared" si="0"/>
        <v>30169</v>
      </c>
      <c r="Q52" s="52">
        <f t="shared" si="0"/>
        <v>2626</v>
      </c>
      <c r="R52" s="52">
        <f t="shared" si="0"/>
        <v>73</v>
      </c>
      <c r="S52" s="52">
        <f t="shared" si="0"/>
        <v>165524</v>
      </c>
      <c r="T52" s="52"/>
      <c r="U52" s="52"/>
      <c r="V52" s="52"/>
      <c r="W52" s="53">
        <f t="shared" ref="W52:AE52" si="1">SUM(W5:W50)</f>
        <v>425.6</v>
      </c>
      <c r="X52" s="53">
        <f t="shared" si="1"/>
        <v>924.8</v>
      </c>
      <c r="Y52" s="53">
        <f t="shared" si="1"/>
        <v>935.7</v>
      </c>
      <c r="Z52" s="53">
        <f t="shared" si="1"/>
        <v>2289.6000000000004</v>
      </c>
      <c r="AA52" s="53">
        <f t="shared" si="1"/>
        <v>459.19999999999993</v>
      </c>
      <c r="AB52" s="53">
        <f t="shared" si="1"/>
        <v>2748.8000000000006</v>
      </c>
      <c r="AC52" s="53">
        <f t="shared" si="1"/>
        <v>67.5</v>
      </c>
      <c r="AD52" s="53">
        <f t="shared" si="1"/>
        <v>1072.55</v>
      </c>
      <c r="AE52" s="54">
        <f t="shared" si="1"/>
        <v>3060828</v>
      </c>
      <c r="AF52" s="54"/>
      <c r="AG52" s="54">
        <f>SUM(AG5:AG50)</f>
        <v>90</v>
      </c>
      <c r="AH52" s="54">
        <f>SUM(AH5:AH50)</f>
        <v>85</v>
      </c>
      <c r="AI52" s="54">
        <f>SUM(AI5:AI50)</f>
        <v>5598</v>
      </c>
      <c r="AJ52" s="54"/>
      <c r="AK52" s="54">
        <f t="shared" ref="AK52:BC52" si="2">SUM(AK5:AK50)</f>
        <v>1205709</v>
      </c>
      <c r="AL52" s="54">
        <f t="shared" si="2"/>
        <v>1211307</v>
      </c>
      <c r="AM52" s="54">
        <f t="shared" si="2"/>
        <v>4272135</v>
      </c>
      <c r="AN52" s="54">
        <f t="shared" si="2"/>
        <v>492974</v>
      </c>
      <c r="AO52" s="54">
        <f t="shared" si="2"/>
        <v>4765109</v>
      </c>
      <c r="AP52" s="54">
        <f t="shared" si="2"/>
        <v>74198</v>
      </c>
      <c r="AQ52" s="54">
        <f t="shared" si="2"/>
        <v>19193</v>
      </c>
      <c r="AR52" s="54">
        <f t="shared" si="2"/>
        <v>178094</v>
      </c>
      <c r="AS52" s="54">
        <f t="shared" si="2"/>
        <v>271485</v>
      </c>
      <c r="AT52" s="54">
        <f t="shared" si="2"/>
        <v>103671</v>
      </c>
      <c r="AU52" s="155">
        <f t="shared" si="2"/>
        <v>64985</v>
      </c>
      <c r="AV52" s="155">
        <f t="shared" si="2"/>
        <v>82800</v>
      </c>
      <c r="AW52" s="155">
        <f t="shared" si="2"/>
        <v>0</v>
      </c>
      <c r="AX52" s="155">
        <f t="shared" si="2"/>
        <v>104273</v>
      </c>
      <c r="AY52" s="155">
        <f t="shared" si="2"/>
        <v>252058</v>
      </c>
      <c r="AZ52" s="56">
        <f t="shared" si="2"/>
        <v>212727</v>
      </c>
      <c r="BA52" s="56">
        <f t="shared" si="2"/>
        <v>30595</v>
      </c>
      <c r="BB52" s="56">
        <f t="shared" si="2"/>
        <v>32478</v>
      </c>
      <c r="BC52" s="56">
        <f t="shared" si="2"/>
        <v>366305</v>
      </c>
      <c r="BD52" s="57"/>
      <c r="BE52" s="56">
        <f t="shared" ref="BE52:CE52" si="3">SUM(BE5:BE50)</f>
        <v>2212505</v>
      </c>
      <c r="BF52" s="56">
        <f t="shared" si="3"/>
        <v>383851</v>
      </c>
      <c r="BG52" s="56">
        <f t="shared" si="3"/>
        <v>2839696</v>
      </c>
      <c r="BH52" s="56">
        <f t="shared" si="3"/>
        <v>1281647</v>
      </c>
      <c r="BI52" s="56">
        <f t="shared" si="3"/>
        <v>4487648</v>
      </c>
      <c r="BJ52" s="56">
        <f t="shared" si="3"/>
        <v>196587</v>
      </c>
      <c r="BK52" s="56">
        <f t="shared" si="3"/>
        <v>422997</v>
      </c>
      <c r="BL52" s="58">
        <f t="shared" si="3"/>
        <v>248409</v>
      </c>
      <c r="BM52" s="58">
        <f t="shared" si="3"/>
        <v>152599</v>
      </c>
      <c r="BN52" s="58">
        <f t="shared" si="3"/>
        <v>508200</v>
      </c>
      <c r="BO52" s="58">
        <f t="shared" si="3"/>
        <v>23556</v>
      </c>
      <c r="BP52" s="58">
        <f t="shared" si="3"/>
        <v>6238</v>
      </c>
      <c r="BQ52" s="58">
        <f t="shared" si="3"/>
        <v>48148</v>
      </c>
      <c r="BR52" s="58">
        <f t="shared" si="3"/>
        <v>9331</v>
      </c>
      <c r="BS52" s="58">
        <f t="shared" si="3"/>
        <v>2236</v>
      </c>
      <c r="BT52" s="58">
        <f t="shared" si="3"/>
        <v>17859</v>
      </c>
      <c r="BU52" s="58">
        <f t="shared" si="3"/>
        <v>450854</v>
      </c>
      <c r="BV52" s="58">
        <f t="shared" si="3"/>
        <v>353317</v>
      </c>
      <c r="BW52" s="58">
        <f t="shared" si="3"/>
        <v>924</v>
      </c>
      <c r="BX52" s="58">
        <f t="shared" si="3"/>
        <v>126</v>
      </c>
      <c r="BY52" s="58">
        <f t="shared" si="3"/>
        <v>1180</v>
      </c>
      <c r="BZ52" s="58">
        <f t="shared" si="3"/>
        <v>3847</v>
      </c>
      <c r="CA52" s="58">
        <f t="shared" si="3"/>
        <v>552245</v>
      </c>
      <c r="CB52" s="58">
        <f t="shared" si="3"/>
        <v>2415</v>
      </c>
      <c r="CC52" s="59">
        <f t="shared" si="3"/>
        <v>18643</v>
      </c>
      <c r="CD52" s="59">
        <f t="shared" si="3"/>
        <v>4761</v>
      </c>
      <c r="CE52" s="59">
        <f t="shared" si="3"/>
        <v>53650</v>
      </c>
      <c r="CF52" s="59"/>
      <c r="CG52" s="59">
        <f>SUM(CG5:CG50)</f>
        <v>170993</v>
      </c>
      <c r="CH52" s="59"/>
      <c r="CI52" s="59">
        <f t="shared" ref="CI52:CS52" si="4">SUM(CI5:CI50)</f>
        <v>27732</v>
      </c>
      <c r="CJ52" s="59">
        <f t="shared" si="4"/>
        <v>25136</v>
      </c>
      <c r="CK52" s="59">
        <f t="shared" si="4"/>
        <v>77260</v>
      </c>
      <c r="CL52" s="59">
        <f t="shared" si="4"/>
        <v>7776</v>
      </c>
      <c r="CM52" s="59">
        <f t="shared" si="4"/>
        <v>103402</v>
      </c>
      <c r="CN52" s="59">
        <f t="shared" si="4"/>
        <v>79790</v>
      </c>
      <c r="CO52" s="59">
        <f t="shared" si="4"/>
        <v>329900</v>
      </c>
      <c r="CP52" s="59">
        <f t="shared" si="4"/>
        <v>1985</v>
      </c>
      <c r="CQ52" s="59">
        <f t="shared" si="4"/>
        <v>54833</v>
      </c>
      <c r="CR52" s="59">
        <f t="shared" si="4"/>
        <v>400843</v>
      </c>
      <c r="CS52" s="59">
        <f t="shared" si="4"/>
        <v>166.55382616250364</v>
      </c>
      <c r="CT52" s="59"/>
      <c r="CU52" s="59">
        <f t="shared" ref="CU52:EH52" si="5">SUM(CU5:CU50)</f>
        <v>6510</v>
      </c>
      <c r="CV52" s="59">
        <f t="shared" si="5"/>
        <v>10497</v>
      </c>
      <c r="CW52" s="59">
        <f t="shared" si="5"/>
        <v>349</v>
      </c>
      <c r="CX52" s="59">
        <f t="shared" si="5"/>
        <v>425</v>
      </c>
      <c r="CY52" s="59">
        <f t="shared" si="5"/>
        <v>58</v>
      </c>
      <c r="CZ52" s="59">
        <f t="shared" si="5"/>
        <v>645</v>
      </c>
      <c r="DA52" s="59">
        <f t="shared" si="5"/>
        <v>115</v>
      </c>
      <c r="DB52" s="59">
        <f t="shared" si="5"/>
        <v>1525</v>
      </c>
      <c r="DC52" s="59">
        <f t="shared" si="5"/>
        <v>253</v>
      </c>
      <c r="DD52" s="59">
        <f t="shared" si="5"/>
        <v>171</v>
      </c>
      <c r="DE52" s="59">
        <f t="shared" si="5"/>
        <v>4</v>
      </c>
      <c r="DF52" s="59">
        <f t="shared" si="5"/>
        <v>18</v>
      </c>
      <c r="DG52" s="59">
        <f t="shared" si="5"/>
        <v>53</v>
      </c>
      <c r="DH52" s="59">
        <f t="shared" si="5"/>
        <v>499</v>
      </c>
      <c r="DI52" s="59">
        <f t="shared" si="5"/>
        <v>235</v>
      </c>
      <c r="DJ52" s="59">
        <f t="shared" si="5"/>
        <v>236</v>
      </c>
      <c r="DK52" s="59">
        <f t="shared" si="5"/>
        <v>30</v>
      </c>
      <c r="DL52" s="59">
        <f t="shared" si="5"/>
        <v>398</v>
      </c>
      <c r="DM52" s="59">
        <f t="shared" si="5"/>
        <v>69</v>
      </c>
      <c r="DN52" s="59">
        <f t="shared" si="5"/>
        <v>968</v>
      </c>
      <c r="DO52" s="59">
        <f t="shared" si="5"/>
        <v>2992</v>
      </c>
      <c r="DP52" s="59">
        <f t="shared" si="5"/>
        <v>2963</v>
      </c>
      <c r="DQ52" s="59">
        <f t="shared" si="5"/>
        <v>3474</v>
      </c>
      <c r="DR52" s="59">
        <f t="shared" si="5"/>
        <v>437</v>
      </c>
      <c r="DS52" s="59">
        <f t="shared" si="5"/>
        <v>4758</v>
      </c>
      <c r="DT52" s="59">
        <f t="shared" si="5"/>
        <v>3088</v>
      </c>
      <c r="DU52" s="60">
        <f t="shared" si="5"/>
        <v>14719</v>
      </c>
      <c r="DV52" s="59">
        <f t="shared" si="5"/>
        <v>3144</v>
      </c>
      <c r="DW52" s="59">
        <f t="shared" si="5"/>
        <v>1959</v>
      </c>
      <c r="DX52" s="59">
        <f t="shared" si="5"/>
        <v>281</v>
      </c>
      <c r="DY52" s="59">
        <f t="shared" si="5"/>
        <v>323</v>
      </c>
      <c r="DZ52" s="59">
        <f t="shared" si="5"/>
        <v>1931</v>
      </c>
      <c r="EA52" s="59">
        <f t="shared" si="5"/>
        <v>7638</v>
      </c>
      <c r="EB52" s="59">
        <f t="shared" si="5"/>
        <v>1889</v>
      </c>
      <c r="EC52" s="59">
        <f t="shared" si="5"/>
        <v>1359</v>
      </c>
      <c r="ED52" s="59">
        <f t="shared" si="5"/>
        <v>125</v>
      </c>
      <c r="EE52" s="59">
        <f t="shared" si="5"/>
        <v>3984</v>
      </c>
      <c r="EF52" s="59">
        <f t="shared" si="5"/>
        <v>1396</v>
      </c>
      <c r="EG52" s="59">
        <f t="shared" si="5"/>
        <v>8751</v>
      </c>
      <c r="EH52" s="60">
        <f t="shared" si="5"/>
        <v>31108</v>
      </c>
      <c r="EI52" s="59"/>
      <c r="EJ52" s="59">
        <f t="shared" ref="EJ52:EV52" si="6">SUM(EJ5:EJ50)</f>
        <v>445</v>
      </c>
      <c r="EK52" s="59">
        <f t="shared" si="6"/>
        <v>12460</v>
      </c>
      <c r="EL52" s="59">
        <f t="shared" si="6"/>
        <v>2469</v>
      </c>
      <c r="EM52" s="59">
        <f t="shared" si="6"/>
        <v>9663</v>
      </c>
      <c r="EN52" s="59">
        <f t="shared" si="6"/>
        <v>845</v>
      </c>
      <c r="EO52" s="59">
        <f t="shared" si="6"/>
        <v>975</v>
      </c>
      <c r="EP52" s="59">
        <f t="shared" si="6"/>
        <v>213</v>
      </c>
      <c r="EQ52" s="59">
        <f t="shared" si="6"/>
        <v>145</v>
      </c>
      <c r="ER52" s="59">
        <f t="shared" si="6"/>
        <v>257</v>
      </c>
      <c r="ES52" s="59">
        <f t="shared" si="6"/>
        <v>1339</v>
      </c>
      <c r="ET52" s="59">
        <f t="shared" si="6"/>
        <v>15487</v>
      </c>
      <c r="EU52" s="59">
        <f t="shared" si="6"/>
        <v>122075</v>
      </c>
      <c r="EV52" s="61">
        <f t="shared" si="6"/>
        <v>512080</v>
      </c>
    </row>
    <row r="53" spans="1:152" s="2" customFormat="1" ht="12.75" customHeight="1" x14ac:dyDescent="0.2">
      <c r="D53" s="62"/>
      <c r="E53" s="52"/>
      <c r="F53" s="52"/>
      <c r="G53" s="52"/>
      <c r="H53" s="52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52"/>
      <c r="V53" s="52"/>
      <c r="W53" s="64"/>
      <c r="X53" s="64"/>
      <c r="Y53" s="64"/>
      <c r="Z53" s="64"/>
      <c r="AA53" s="64"/>
      <c r="AB53" s="64"/>
      <c r="AC53" s="64"/>
      <c r="AD53" s="6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155"/>
      <c r="AV53" s="155"/>
      <c r="AW53" s="155"/>
      <c r="AX53" s="155"/>
      <c r="AY53" s="155"/>
      <c r="AZ53" s="56"/>
      <c r="BA53" s="56"/>
      <c r="BB53" s="56"/>
      <c r="BC53" s="56"/>
      <c r="BD53" s="66"/>
      <c r="BE53" s="56"/>
      <c r="BF53" s="56"/>
      <c r="BG53" s="56"/>
      <c r="BH53" s="56"/>
      <c r="BI53" s="56"/>
      <c r="BJ53" s="56"/>
      <c r="BK53" s="56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0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0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9"/>
    </row>
    <row r="54" spans="1:152" s="2" customFormat="1" ht="12.75" customHeight="1" x14ac:dyDescent="0.2">
      <c r="A54" s="2" t="s">
        <v>562</v>
      </c>
      <c r="D54" s="51"/>
      <c r="E54" s="52">
        <f t="shared" ref="E54:T54" si="7">AVERAGE(E5:E50)</f>
        <v>2427.2391304347825</v>
      </c>
      <c r="F54" s="52">
        <f t="shared" si="7"/>
        <v>28.634146341463413</v>
      </c>
      <c r="G54" s="52">
        <f t="shared" si="7"/>
        <v>23.073170731707318</v>
      </c>
      <c r="H54" s="52">
        <f t="shared" si="7"/>
        <v>22.743589743589745</v>
      </c>
      <c r="I54" s="70">
        <f t="shared" si="7"/>
        <v>51.673913043478258</v>
      </c>
      <c r="J54" s="70">
        <f t="shared" si="7"/>
        <v>23.533333333333335</v>
      </c>
      <c r="K54" s="70">
        <f t="shared" si="7"/>
        <v>19.386363636363637</v>
      </c>
      <c r="L54" s="70">
        <f t="shared" si="7"/>
        <v>28.673913043478262</v>
      </c>
      <c r="M54" s="70">
        <f t="shared" si="7"/>
        <v>568.93023255813955</v>
      </c>
      <c r="N54" s="70">
        <f t="shared" si="7"/>
        <v>139.17073170731706</v>
      </c>
      <c r="O54" s="70">
        <f t="shared" si="7"/>
        <v>382.80487804878049</v>
      </c>
      <c r="P54" s="70">
        <f t="shared" si="7"/>
        <v>685.65909090909088</v>
      </c>
      <c r="Q54" s="70">
        <f t="shared" si="7"/>
        <v>875.33333333333337</v>
      </c>
      <c r="R54" s="70">
        <f t="shared" si="7"/>
        <v>36.5</v>
      </c>
      <c r="S54" s="70">
        <f t="shared" si="7"/>
        <v>3678.3111111111111</v>
      </c>
      <c r="T54" s="153">
        <f t="shared" si="7"/>
        <v>1.6584372664949869</v>
      </c>
      <c r="U54" s="52"/>
      <c r="V54" s="52"/>
      <c r="W54" s="71">
        <f t="shared" ref="W54:AI54" si="8">AVERAGE(W5:W50)</f>
        <v>9.2521739130434781</v>
      </c>
      <c r="X54" s="71">
        <f t="shared" si="8"/>
        <v>20.104347826086954</v>
      </c>
      <c r="Y54" s="71">
        <f t="shared" si="8"/>
        <v>20.341304347826089</v>
      </c>
      <c r="Z54" s="71">
        <f t="shared" si="8"/>
        <v>49.773913043478267</v>
      </c>
      <c r="AA54" s="71">
        <f t="shared" si="8"/>
        <v>9.9826086956521731</v>
      </c>
      <c r="AB54" s="71">
        <f t="shared" si="8"/>
        <v>59.756521739130449</v>
      </c>
      <c r="AC54" s="71">
        <f t="shared" si="8"/>
        <v>1.5340909090909092</v>
      </c>
      <c r="AD54" s="71">
        <f t="shared" si="8"/>
        <v>23.834444444444443</v>
      </c>
      <c r="AE54" s="54">
        <f t="shared" si="8"/>
        <v>66539.739130434784</v>
      </c>
      <c r="AF54" s="154">
        <f t="shared" si="8"/>
        <v>29.478353605266125</v>
      </c>
      <c r="AG54" s="54">
        <f t="shared" si="8"/>
        <v>2</v>
      </c>
      <c r="AH54" s="54">
        <f t="shared" si="8"/>
        <v>1.8888888888888888</v>
      </c>
      <c r="AI54" s="54">
        <f t="shared" si="8"/>
        <v>124.4</v>
      </c>
      <c r="AJ54" s="54"/>
      <c r="AK54" s="54">
        <f t="shared" ref="AK54:BP54" si="9">AVERAGE(AK5:AK50)</f>
        <v>26793.533333333333</v>
      </c>
      <c r="AL54" s="54">
        <f t="shared" si="9"/>
        <v>26332.760869565216</v>
      </c>
      <c r="AM54" s="54">
        <f t="shared" si="9"/>
        <v>92872.5</v>
      </c>
      <c r="AN54" s="54">
        <f t="shared" si="9"/>
        <v>11203.954545454546</v>
      </c>
      <c r="AO54" s="54">
        <f t="shared" si="9"/>
        <v>103589.32608695653</v>
      </c>
      <c r="AP54" s="54">
        <f t="shared" si="9"/>
        <v>1686.3181818181818</v>
      </c>
      <c r="AQ54" s="54">
        <f t="shared" si="9"/>
        <v>417.23913043478262</v>
      </c>
      <c r="AR54" s="54">
        <f t="shared" si="9"/>
        <v>4047.590909090909</v>
      </c>
      <c r="AS54" s="54">
        <f t="shared" si="9"/>
        <v>5901.847826086957</v>
      </c>
      <c r="AT54" s="54">
        <f t="shared" si="9"/>
        <v>2303.8000000000002</v>
      </c>
      <c r="AU54" s="155">
        <f t="shared" si="9"/>
        <v>1476.9318181818182</v>
      </c>
      <c r="AV54" s="155">
        <f t="shared" si="9"/>
        <v>1881.8181818181818</v>
      </c>
      <c r="AW54" s="155">
        <f t="shared" si="9"/>
        <v>0</v>
      </c>
      <c r="AX54" s="155">
        <f t="shared" si="9"/>
        <v>2369.840909090909</v>
      </c>
      <c r="AY54" s="155">
        <f t="shared" si="9"/>
        <v>5479.521739130435</v>
      </c>
      <c r="AZ54" s="56">
        <f t="shared" si="9"/>
        <v>6446.272727272727</v>
      </c>
      <c r="BA54" s="56">
        <f t="shared" si="9"/>
        <v>927.12121212121212</v>
      </c>
      <c r="BB54" s="56">
        <f t="shared" si="9"/>
        <v>984.18181818181813</v>
      </c>
      <c r="BC54" s="56">
        <f t="shared" si="9"/>
        <v>7963.152173913043</v>
      </c>
      <c r="BD54" s="156">
        <f t="shared" si="9"/>
        <v>4.0875748677529051</v>
      </c>
      <c r="BE54" s="56">
        <f t="shared" si="9"/>
        <v>53963.536585365851</v>
      </c>
      <c r="BF54" s="56">
        <f t="shared" si="9"/>
        <v>9362.2195121951227</v>
      </c>
      <c r="BG54" s="56">
        <f t="shared" si="9"/>
        <v>61732.521739130432</v>
      </c>
      <c r="BH54" s="56">
        <f t="shared" si="9"/>
        <v>27861.891304347828</v>
      </c>
      <c r="BI54" s="56">
        <f t="shared" si="9"/>
        <v>97557.565217391311</v>
      </c>
      <c r="BJ54" s="56">
        <f t="shared" si="9"/>
        <v>4273.630434782609</v>
      </c>
      <c r="BK54" s="56">
        <f t="shared" si="9"/>
        <v>9613.568181818182</v>
      </c>
      <c r="BL54" s="58">
        <f t="shared" si="9"/>
        <v>7762.78125</v>
      </c>
      <c r="BM54" s="58">
        <f t="shared" si="9"/>
        <v>4768.71875</v>
      </c>
      <c r="BN54" s="58">
        <f t="shared" si="9"/>
        <v>11818.60465116279</v>
      </c>
      <c r="BO54" s="58">
        <f t="shared" si="9"/>
        <v>785.2</v>
      </c>
      <c r="BP54" s="58">
        <f t="shared" si="9"/>
        <v>207.93333333333334</v>
      </c>
      <c r="BQ54" s="58">
        <f t="shared" ref="BQ54:CV54" si="10">AVERAGE(BQ5:BQ50)</f>
        <v>1146.3809523809523</v>
      </c>
      <c r="BR54" s="58">
        <f t="shared" si="10"/>
        <v>358.88461538461536</v>
      </c>
      <c r="BS54" s="58">
        <f t="shared" si="10"/>
        <v>86</v>
      </c>
      <c r="BT54" s="58">
        <f t="shared" si="10"/>
        <v>435.58536585365852</v>
      </c>
      <c r="BU54" s="58">
        <f t="shared" si="10"/>
        <v>10734.619047619048</v>
      </c>
      <c r="BV54" s="58">
        <f t="shared" si="10"/>
        <v>8412.3095238095229</v>
      </c>
      <c r="BW54" s="58">
        <f t="shared" si="10"/>
        <v>20.086956521739129</v>
      </c>
      <c r="BX54" s="58">
        <f t="shared" si="10"/>
        <v>2.8636363636363638</v>
      </c>
      <c r="BY54" s="58">
        <f t="shared" si="10"/>
        <v>28.095238095238095</v>
      </c>
      <c r="BZ54" s="58">
        <f t="shared" si="10"/>
        <v>93.829268292682926</v>
      </c>
      <c r="CA54" s="58">
        <f t="shared" si="10"/>
        <v>13806.125</v>
      </c>
      <c r="CB54" s="58">
        <f t="shared" si="10"/>
        <v>52.5</v>
      </c>
      <c r="CC54" s="60">
        <f t="shared" si="10"/>
        <v>932.15</v>
      </c>
      <c r="CD54" s="60">
        <f t="shared" si="10"/>
        <v>238.05</v>
      </c>
      <c r="CE54" s="60">
        <f t="shared" si="10"/>
        <v>1219.3181818181818</v>
      </c>
      <c r="CF54" s="163">
        <f t="shared" si="10"/>
        <v>0.58923344674711786</v>
      </c>
      <c r="CG54" s="60">
        <f t="shared" si="10"/>
        <v>3976.5813953488373</v>
      </c>
      <c r="CH54" s="163">
        <f t="shared" si="10"/>
        <v>1.6274922883482816</v>
      </c>
      <c r="CI54" s="60">
        <f t="shared" si="10"/>
        <v>770.33333333333337</v>
      </c>
      <c r="CJ54" s="60">
        <f t="shared" si="10"/>
        <v>613.07317073170736</v>
      </c>
      <c r="CK54" s="60">
        <f t="shared" si="10"/>
        <v>1796.7441860465117</v>
      </c>
      <c r="CL54" s="60">
        <f t="shared" si="10"/>
        <v>185.14285714285714</v>
      </c>
      <c r="CM54" s="60">
        <f t="shared" si="10"/>
        <v>4136.08</v>
      </c>
      <c r="CN54" s="60">
        <f t="shared" si="10"/>
        <v>3191.6</v>
      </c>
      <c r="CO54" s="60">
        <f t="shared" si="10"/>
        <v>7171.739130434783</v>
      </c>
      <c r="CP54" s="60">
        <f t="shared" si="10"/>
        <v>48.414634146341463</v>
      </c>
      <c r="CQ54" s="60">
        <f t="shared" si="10"/>
        <v>1523.1388888888889</v>
      </c>
      <c r="CR54" s="60">
        <f t="shared" si="10"/>
        <v>9543.8809523809523</v>
      </c>
      <c r="CS54" s="60">
        <f t="shared" si="10"/>
        <v>3.6207353513587748</v>
      </c>
      <c r="CT54" s="163">
        <f t="shared" si="10"/>
        <v>3.3325107851098608</v>
      </c>
      <c r="CU54" s="60">
        <f t="shared" si="10"/>
        <v>151.3953488372093</v>
      </c>
      <c r="CV54" s="60">
        <f t="shared" si="10"/>
        <v>244.11627906976744</v>
      </c>
      <c r="CW54" s="60">
        <f t="shared" ref="CW54:EB54" si="11">AVERAGE(CW5:CW50)</f>
        <v>8.5121951219512191</v>
      </c>
      <c r="CX54" s="60">
        <f t="shared" si="11"/>
        <v>10.119047619047619</v>
      </c>
      <c r="CY54" s="60">
        <f t="shared" si="11"/>
        <v>1.3809523809523809</v>
      </c>
      <c r="CZ54" s="60">
        <f t="shared" si="11"/>
        <v>15.731707317073171</v>
      </c>
      <c r="DA54" s="60">
        <f t="shared" si="11"/>
        <v>2.8048780487804876</v>
      </c>
      <c r="DB54" s="60">
        <f t="shared" si="11"/>
        <v>33.152173913043477</v>
      </c>
      <c r="DC54" s="60">
        <f t="shared" si="11"/>
        <v>6.4871794871794872</v>
      </c>
      <c r="DD54" s="60">
        <f t="shared" si="11"/>
        <v>4.2750000000000004</v>
      </c>
      <c r="DE54" s="60">
        <f t="shared" si="11"/>
        <v>0.10256410256410256</v>
      </c>
      <c r="DF54" s="60">
        <f t="shared" si="11"/>
        <v>0.46153846153846156</v>
      </c>
      <c r="DG54" s="60">
        <f t="shared" si="11"/>
        <v>1.2926829268292683</v>
      </c>
      <c r="DH54" s="60">
        <f t="shared" si="11"/>
        <v>10.847826086956522</v>
      </c>
      <c r="DI54" s="60">
        <f t="shared" si="11"/>
        <v>5.5952380952380949</v>
      </c>
      <c r="DJ54" s="60">
        <f t="shared" si="11"/>
        <v>5.6190476190476186</v>
      </c>
      <c r="DK54" s="60">
        <f t="shared" si="11"/>
        <v>0.7142857142857143</v>
      </c>
      <c r="DL54" s="60">
        <f t="shared" si="11"/>
        <v>9.9499999999999993</v>
      </c>
      <c r="DM54" s="60">
        <f t="shared" si="11"/>
        <v>1.7250000000000001</v>
      </c>
      <c r="DN54" s="60">
        <f t="shared" si="11"/>
        <v>21.043478260869566</v>
      </c>
      <c r="DO54" s="60">
        <f t="shared" si="11"/>
        <v>65.043478260869563</v>
      </c>
      <c r="DP54" s="60">
        <f t="shared" si="11"/>
        <v>74.075000000000003</v>
      </c>
      <c r="DQ54" s="60">
        <f t="shared" si="11"/>
        <v>82.714285714285708</v>
      </c>
      <c r="DR54" s="60">
        <f t="shared" si="11"/>
        <v>10.658536585365853</v>
      </c>
      <c r="DS54" s="60">
        <f t="shared" si="11"/>
        <v>113.28571428571429</v>
      </c>
      <c r="DT54" s="60">
        <f t="shared" si="11"/>
        <v>79.179487179487182</v>
      </c>
      <c r="DU54" s="60">
        <f t="shared" si="11"/>
        <v>327.0888888888889</v>
      </c>
      <c r="DV54" s="60">
        <f t="shared" si="11"/>
        <v>82.736842105263165</v>
      </c>
      <c r="DW54" s="60">
        <f t="shared" si="11"/>
        <v>51.55263157894737</v>
      </c>
      <c r="DX54" s="60">
        <f t="shared" si="11"/>
        <v>7.5945945945945947</v>
      </c>
      <c r="DY54" s="60">
        <f t="shared" si="11"/>
        <v>8.5</v>
      </c>
      <c r="DZ54" s="60">
        <f t="shared" si="11"/>
        <v>50.815789473684212</v>
      </c>
      <c r="EA54" s="60">
        <f t="shared" si="11"/>
        <v>169.73333333333332</v>
      </c>
      <c r="EB54" s="60">
        <f t="shared" si="11"/>
        <v>49.710526315789473</v>
      </c>
      <c r="EC54" s="60">
        <f t="shared" ref="EC54:EV54" si="12">AVERAGE(EC5:EC50)</f>
        <v>34.846153846153847</v>
      </c>
      <c r="ED54" s="60">
        <f t="shared" si="12"/>
        <v>3.3783783783783785</v>
      </c>
      <c r="EE54" s="60">
        <f t="shared" si="12"/>
        <v>102.15384615384616</v>
      </c>
      <c r="EF54" s="60">
        <f t="shared" si="12"/>
        <v>38.777777777777779</v>
      </c>
      <c r="EG54" s="60">
        <f t="shared" si="12"/>
        <v>198.88636363636363</v>
      </c>
      <c r="EH54" s="60">
        <f t="shared" si="12"/>
        <v>707</v>
      </c>
      <c r="EI54" s="163">
        <f t="shared" si="12"/>
        <v>0.31377474213678236</v>
      </c>
      <c r="EJ54" s="60">
        <f t="shared" si="12"/>
        <v>10.595238095238095</v>
      </c>
      <c r="EK54" s="60">
        <f t="shared" si="12"/>
        <v>303.90243902439022</v>
      </c>
      <c r="EL54" s="60">
        <f t="shared" si="12"/>
        <v>58.785714285714285</v>
      </c>
      <c r="EM54" s="60">
        <f t="shared" si="12"/>
        <v>230.07142857142858</v>
      </c>
      <c r="EN54" s="60">
        <f t="shared" si="12"/>
        <v>20.11904761904762</v>
      </c>
      <c r="EO54" s="60">
        <f t="shared" si="12"/>
        <v>23.214285714285715</v>
      </c>
      <c r="EP54" s="60">
        <f t="shared" si="12"/>
        <v>5.1951219512195124</v>
      </c>
      <c r="EQ54" s="60">
        <f t="shared" si="12"/>
        <v>3.5365853658536586</v>
      </c>
      <c r="ER54" s="60">
        <f t="shared" si="12"/>
        <v>5.9767441860465116</v>
      </c>
      <c r="ES54" s="59">
        <f t="shared" si="12"/>
        <v>32.658536585365852</v>
      </c>
      <c r="ET54" s="59">
        <f t="shared" si="12"/>
        <v>368.73809523809524</v>
      </c>
      <c r="EU54" s="59">
        <f t="shared" si="12"/>
        <v>3699.242424242424</v>
      </c>
      <c r="EV54" s="61">
        <f t="shared" si="12"/>
        <v>16002.5</v>
      </c>
    </row>
    <row r="55" spans="1:152" s="2" customFormat="1" ht="12.75" customHeight="1" x14ac:dyDescent="0.2">
      <c r="A55" s="2" t="s">
        <v>563</v>
      </c>
      <c r="D55" s="51"/>
      <c r="E55" s="52">
        <f t="shared" ref="E55:T55" si="13">MEDIAN(E5:E50)</f>
        <v>1648</v>
      </c>
      <c r="F55" s="52">
        <f t="shared" si="13"/>
        <v>28</v>
      </c>
      <c r="G55" s="52">
        <f t="shared" si="13"/>
        <v>24</v>
      </c>
      <c r="H55" s="52">
        <f t="shared" si="13"/>
        <v>22</v>
      </c>
      <c r="I55" s="70">
        <f t="shared" si="13"/>
        <v>52</v>
      </c>
      <c r="J55" s="70">
        <f t="shared" si="13"/>
        <v>22</v>
      </c>
      <c r="K55" s="70">
        <f t="shared" si="13"/>
        <v>19</v>
      </c>
      <c r="L55" s="70">
        <f t="shared" si="13"/>
        <v>30.5</v>
      </c>
      <c r="M55" s="70">
        <f t="shared" si="13"/>
        <v>407</v>
      </c>
      <c r="N55" s="70">
        <f t="shared" si="13"/>
        <v>0</v>
      </c>
      <c r="O55" s="70">
        <f t="shared" si="13"/>
        <v>270</v>
      </c>
      <c r="P55" s="70">
        <f t="shared" si="13"/>
        <v>591</v>
      </c>
      <c r="Q55" s="70">
        <f t="shared" si="13"/>
        <v>980</v>
      </c>
      <c r="R55" s="70">
        <f t="shared" si="13"/>
        <v>36.5</v>
      </c>
      <c r="S55" s="70">
        <f t="shared" si="13"/>
        <v>2720</v>
      </c>
      <c r="T55" s="153">
        <f t="shared" si="13"/>
        <v>1.2598425196850394</v>
      </c>
      <c r="U55" s="52"/>
      <c r="V55" s="52"/>
      <c r="W55" s="71">
        <f t="shared" ref="W55:AI55" si="14">MEDIAN(W5:W50)</f>
        <v>0</v>
      </c>
      <c r="X55" s="71">
        <f t="shared" si="14"/>
        <v>14</v>
      </c>
      <c r="Y55" s="71">
        <f t="shared" si="14"/>
        <v>14.6</v>
      </c>
      <c r="Z55" s="71">
        <f t="shared" si="14"/>
        <v>36.200000000000003</v>
      </c>
      <c r="AA55" s="71">
        <f t="shared" si="14"/>
        <v>1.2</v>
      </c>
      <c r="AB55" s="71">
        <f t="shared" si="14"/>
        <v>45.599999999999994</v>
      </c>
      <c r="AC55" s="71">
        <f t="shared" si="14"/>
        <v>0</v>
      </c>
      <c r="AD55" s="71">
        <f t="shared" si="14"/>
        <v>5</v>
      </c>
      <c r="AE55" s="54">
        <f t="shared" si="14"/>
        <v>40038.5</v>
      </c>
      <c r="AF55" s="154">
        <f t="shared" si="14"/>
        <v>25.526519136193272</v>
      </c>
      <c r="AG55" s="54">
        <f t="shared" si="14"/>
        <v>0</v>
      </c>
      <c r="AH55" s="54">
        <f t="shared" si="14"/>
        <v>0</v>
      </c>
      <c r="AI55" s="54">
        <f t="shared" si="14"/>
        <v>0</v>
      </c>
      <c r="AJ55" s="54"/>
      <c r="AK55" s="54">
        <f t="shared" ref="AK55:BP55" si="15">MEDIAN(AK5:AK50)</f>
        <v>12261</v>
      </c>
      <c r="AL55" s="54">
        <f t="shared" si="15"/>
        <v>12282.5</v>
      </c>
      <c r="AM55" s="54">
        <f t="shared" si="15"/>
        <v>70289</v>
      </c>
      <c r="AN55" s="54">
        <f t="shared" si="15"/>
        <v>0</v>
      </c>
      <c r="AO55" s="54">
        <f t="shared" si="15"/>
        <v>74755</v>
      </c>
      <c r="AP55" s="54">
        <f t="shared" si="15"/>
        <v>200</v>
      </c>
      <c r="AQ55" s="54">
        <f t="shared" si="15"/>
        <v>195</v>
      </c>
      <c r="AR55" s="54">
        <f t="shared" si="15"/>
        <v>1117</v>
      </c>
      <c r="AS55" s="54">
        <f t="shared" si="15"/>
        <v>1976</v>
      </c>
      <c r="AT55" s="54">
        <f t="shared" si="15"/>
        <v>0</v>
      </c>
      <c r="AU55" s="155">
        <f t="shared" si="15"/>
        <v>0</v>
      </c>
      <c r="AV55" s="155">
        <f t="shared" si="15"/>
        <v>0</v>
      </c>
      <c r="AW55" s="155">
        <f t="shared" si="15"/>
        <v>0</v>
      </c>
      <c r="AX55" s="155">
        <f t="shared" si="15"/>
        <v>0</v>
      </c>
      <c r="AY55" s="155">
        <f t="shared" si="15"/>
        <v>0</v>
      </c>
      <c r="AZ55" s="56">
        <f t="shared" si="15"/>
        <v>5929</v>
      </c>
      <c r="BA55" s="56">
        <f t="shared" si="15"/>
        <v>671</v>
      </c>
      <c r="BB55" s="56">
        <f t="shared" si="15"/>
        <v>493</v>
      </c>
      <c r="BC55" s="56">
        <f t="shared" si="15"/>
        <v>6556</v>
      </c>
      <c r="BD55" s="156">
        <f t="shared" si="15"/>
        <v>3.1660761736049601</v>
      </c>
      <c r="BE55" s="56">
        <f t="shared" si="15"/>
        <v>39997</v>
      </c>
      <c r="BF55" s="56">
        <f t="shared" si="15"/>
        <v>3060</v>
      </c>
      <c r="BG55" s="56">
        <f t="shared" si="15"/>
        <v>44158.5</v>
      </c>
      <c r="BH55" s="56">
        <f t="shared" si="15"/>
        <v>17932</v>
      </c>
      <c r="BI55" s="56">
        <f t="shared" si="15"/>
        <v>73540</v>
      </c>
      <c r="BJ55" s="56">
        <f t="shared" si="15"/>
        <v>1473.5</v>
      </c>
      <c r="BK55" s="56">
        <f t="shared" si="15"/>
        <v>0</v>
      </c>
      <c r="BL55" s="58">
        <f t="shared" si="15"/>
        <v>6683.5</v>
      </c>
      <c r="BM55" s="58">
        <f t="shared" si="15"/>
        <v>4568.5</v>
      </c>
      <c r="BN55" s="58">
        <f t="shared" si="15"/>
        <v>10120</v>
      </c>
      <c r="BO55" s="58">
        <f t="shared" si="15"/>
        <v>668.5</v>
      </c>
      <c r="BP55" s="58">
        <f t="shared" si="15"/>
        <v>199</v>
      </c>
      <c r="BQ55" s="58">
        <f t="shared" ref="BQ55:CV55" si="16">MEDIAN(BQ5:BQ50)</f>
        <v>960</v>
      </c>
      <c r="BR55" s="58">
        <f t="shared" si="16"/>
        <v>285</v>
      </c>
      <c r="BS55" s="58">
        <f t="shared" si="16"/>
        <v>52</v>
      </c>
      <c r="BT55" s="58">
        <f t="shared" si="16"/>
        <v>344</v>
      </c>
      <c r="BU55" s="58">
        <f t="shared" si="16"/>
        <v>12598</v>
      </c>
      <c r="BV55" s="58">
        <f t="shared" si="16"/>
        <v>9097</v>
      </c>
      <c r="BW55" s="58">
        <f t="shared" si="16"/>
        <v>9.5</v>
      </c>
      <c r="BX55" s="58">
        <f t="shared" si="16"/>
        <v>1</v>
      </c>
      <c r="BY55" s="58">
        <f t="shared" si="16"/>
        <v>11.5</v>
      </c>
      <c r="BZ55" s="58">
        <f t="shared" si="16"/>
        <v>40</v>
      </c>
      <c r="CA55" s="58">
        <f t="shared" si="16"/>
        <v>12563</v>
      </c>
      <c r="CB55" s="58">
        <f t="shared" si="16"/>
        <v>52</v>
      </c>
      <c r="CC55" s="60">
        <f t="shared" si="16"/>
        <v>594</v>
      </c>
      <c r="CD55" s="60">
        <f t="shared" si="16"/>
        <v>199</v>
      </c>
      <c r="CE55" s="60">
        <f t="shared" si="16"/>
        <v>855</v>
      </c>
      <c r="CF55" s="163">
        <f t="shared" si="16"/>
        <v>0.4902553026173691</v>
      </c>
      <c r="CG55" s="60">
        <f t="shared" si="16"/>
        <v>2617</v>
      </c>
      <c r="CH55" s="163">
        <f t="shared" si="16"/>
        <v>1.1909896826099811</v>
      </c>
      <c r="CI55" s="60">
        <f t="shared" si="16"/>
        <v>355</v>
      </c>
      <c r="CJ55" s="60">
        <f t="shared" si="16"/>
        <v>300</v>
      </c>
      <c r="CK55" s="60">
        <f t="shared" si="16"/>
        <v>1294</v>
      </c>
      <c r="CL55" s="60">
        <f t="shared" si="16"/>
        <v>29</v>
      </c>
      <c r="CM55" s="60">
        <f t="shared" si="16"/>
        <v>2518</v>
      </c>
      <c r="CN55" s="60">
        <f t="shared" si="16"/>
        <v>2340</v>
      </c>
      <c r="CO55" s="60">
        <f t="shared" si="16"/>
        <v>5022</v>
      </c>
      <c r="CP55" s="60">
        <f t="shared" si="16"/>
        <v>10</v>
      </c>
      <c r="CQ55" s="60">
        <f t="shared" si="16"/>
        <v>415.5</v>
      </c>
      <c r="CR55" s="60">
        <f t="shared" si="16"/>
        <v>7053.5</v>
      </c>
      <c r="CS55" s="60">
        <f t="shared" si="16"/>
        <v>3.0637049168571409</v>
      </c>
      <c r="CT55" s="163">
        <f t="shared" si="16"/>
        <v>2.3297736010252028</v>
      </c>
      <c r="CU55" s="60">
        <f t="shared" si="16"/>
        <v>85</v>
      </c>
      <c r="CV55" s="60">
        <f t="shared" si="16"/>
        <v>190</v>
      </c>
      <c r="CW55" s="60">
        <f t="shared" ref="CW55:EB55" si="17">MEDIAN(CW5:CW50)</f>
        <v>8</v>
      </c>
      <c r="CX55" s="60">
        <f t="shared" si="17"/>
        <v>3.5</v>
      </c>
      <c r="CY55" s="60">
        <f t="shared" si="17"/>
        <v>0</v>
      </c>
      <c r="CZ55" s="60">
        <f t="shared" si="17"/>
        <v>2</v>
      </c>
      <c r="DA55" s="60">
        <f t="shared" si="17"/>
        <v>1</v>
      </c>
      <c r="DB55" s="60">
        <f t="shared" si="17"/>
        <v>20.5</v>
      </c>
      <c r="DC55" s="60">
        <f t="shared" si="17"/>
        <v>0</v>
      </c>
      <c r="DD55" s="60">
        <f t="shared" si="17"/>
        <v>0</v>
      </c>
      <c r="DE55" s="60">
        <f t="shared" si="17"/>
        <v>0</v>
      </c>
      <c r="DF55" s="60">
        <f t="shared" si="17"/>
        <v>0</v>
      </c>
      <c r="DG55" s="60">
        <f t="shared" si="17"/>
        <v>0</v>
      </c>
      <c r="DH55" s="60">
        <f t="shared" si="17"/>
        <v>2</v>
      </c>
      <c r="DI55" s="60">
        <f t="shared" si="17"/>
        <v>0</v>
      </c>
      <c r="DJ55" s="60">
        <f t="shared" si="17"/>
        <v>0</v>
      </c>
      <c r="DK55" s="60">
        <f t="shared" si="17"/>
        <v>0</v>
      </c>
      <c r="DL55" s="60">
        <f t="shared" si="17"/>
        <v>1</v>
      </c>
      <c r="DM55" s="60">
        <f t="shared" si="17"/>
        <v>0</v>
      </c>
      <c r="DN55" s="60">
        <f t="shared" si="17"/>
        <v>8.5</v>
      </c>
      <c r="DO55" s="60">
        <f t="shared" si="17"/>
        <v>34</v>
      </c>
      <c r="DP55" s="60">
        <f t="shared" si="17"/>
        <v>35</v>
      </c>
      <c r="DQ55" s="60">
        <f t="shared" si="17"/>
        <v>44</v>
      </c>
      <c r="DR55" s="60">
        <f t="shared" si="17"/>
        <v>0</v>
      </c>
      <c r="DS55" s="60">
        <f t="shared" si="17"/>
        <v>24.5</v>
      </c>
      <c r="DT55" s="60">
        <f t="shared" si="17"/>
        <v>12</v>
      </c>
      <c r="DU55" s="60">
        <f t="shared" si="17"/>
        <v>190</v>
      </c>
      <c r="DV55" s="60">
        <f t="shared" si="17"/>
        <v>0</v>
      </c>
      <c r="DW55" s="60">
        <f t="shared" si="17"/>
        <v>0</v>
      </c>
      <c r="DX55" s="60">
        <f t="shared" si="17"/>
        <v>0</v>
      </c>
      <c r="DY55" s="60">
        <f t="shared" si="17"/>
        <v>0</v>
      </c>
      <c r="DZ55" s="60">
        <f t="shared" si="17"/>
        <v>0</v>
      </c>
      <c r="EA55" s="60">
        <f t="shared" si="17"/>
        <v>21</v>
      </c>
      <c r="EB55" s="60">
        <f t="shared" si="17"/>
        <v>0</v>
      </c>
      <c r="EC55" s="60">
        <f t="shared" ref="EC55:EV55" si="18">MEDIAN(EC5:EC50)</f>
        <v>0</v>
      </c>
      <c r="ED55" s="60">
        <f t="shared" si="18"/>
        <v>0</v>
      </c>
      <c r="EE55" s="60">
        <f t="shared" si="18"/>
        <v>2</v>
      </c>
      <c r="EF55" s="60">
        <f t="shared" si="18"/>
        <v>0</v>
      </c>
      <c r="EG55" s="60">
        <f t="shared" si="18"/>
        <v>45.5</v>
      </c>
      <c r="EH55" s="60">
        <f t="shared" si="18"/>
        <v>328</v>
      </c>
      <c r="EI55" s="163">
        <f t="shared" si="18"/>
        <v>0.15829571106094809</v>
      </c>
      <c r="EJ55" s="60">
        <f t="shared" si="18"/>
        <v>0</v>
      </c>
      <c r="EK55" s="60">
        <f t="shared" si="18"/>
        <v>0</v>
      </c>
      <c r="EL55" s="60">
        <f t="shared" si="18"/>
        <v>5</v>
      </c>
      <c r="EM55" s="60">
        <f t="shared" si="18"/>
        <v>73.5</v>
      </c>
      <c r="EN55" s="60">
        <f t="shared" si="18"/>
        <v>5.5</v>
      </c>
      <c r="EO55" s="60">
        <f t="shared" si="18"/>
        <v>6</v>
      </c>
      <c r="EP55" s="60">
        <f t="shared" si="18"/>
        <v>0</v>
      </c>
      <c r="EQ55" s="60">
        <f t="shared" si="18"/>
        <v>0</v>
      </c>
      <c r="ER55" s="60">
        <f t="shared" si="18"/>
        <v>6</v>
      </c>
      <c r="ES55" s="59">
        <f t="shared" si="18"/>
        <v>12</v>
      </c>
      <c r="ET55" s="59">
        <f t="shared" si="18"/>
        <v>207.5</v>
      </c>
      <c r="EU55" s="59">
        <f t="shared" si="18"/>
        <v>1778</v>
      </c>
      <c r="EV55" s="61">
        <f t="shared" si="18"/>
        <v>2784</v>
      </c>
    </row>
  </sheetData>
  <autoFilter ref="A4:II4" xr:uid="{00000000-0001-0000-0000-000000000000}">
    <sortState xmlns:xlrd2="http://schemas.microsoft.com/office/spreadsheetml/2017/richdata2" ref="A5:EV50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64A5-0B32-4E0E-A512-CEDFEC972D4E}">
  <sheetPr>
    <tabColor theme="8" tint="0.59999389629810485"/>
  </sheetPr>
  <dimension ref="A1:EV100"/>
  <sheetViews>
    <sheetView tabSelected="1"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G19" sqref="G19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85" customWidth="1"/>
    <col min="65" max="65" width="12.7109375" style="85" customWidth="1"/>
    <col min="66" max="66" width="13.42578125" style="85" customWidth="1"/>
    <col min="67" max="67" width="9.140625" style="85" customWidth="1"/>
    <col min="68" max="68" width="9.42578125" style="85" customWidth="1"/>
    <col min="69" max="69" width="9" style="85" customWidth="1"/>
    <col min="70" max="70" width="9.5703125" style="85" customWidth="1"/>
    <col min="71" max="71" width="9.7109375" style="85" customWidth="1"/>
    <col min="72" max="72" width="8.5703125" style="85" customWidth="1"/>
    <col min="73" max="73" width="9.28515625" style="33" bestFit="1" customWidth="1"/>
    <col min="74" max="74" width="14.5703125" style="33" customWidth="1"/>
    <col min="75" max="75" width="12.7109375" style="85" customWidth="1"/>
    <col min="76" max="76" width="11.42578125" style="85" customWidth="1"/>
    <col min="77" max="77" width="10.85546875" style="85" bestFit="1" customWidth="1"/>
    <col min="78" max="78" width="14.7109375" style="85" customWidth="1"/>
    <col min="79" max="79" width="11.42578125" style="33" customWidth="1"/>
    <col min="80" max="80" width="14.7109375" style="85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3.5703125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8"/>
      <c r="BV1" s="8"/>
      <c r="BW1" s="6"/>
      <c r="BX1" s="6"/>
      <c r="BY1" s="6"/>
      <c r="BZ1" s="6"/>
      <c r="CA1" s="8"/>
      <c r="CB1" s="6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4"/>
      <c r="BV2" s="94"/>
      <c r="BW2" s="92"/>
      <c r="BX2" s="92"/>
      <c r="BY2" s="92"/>
      <c r="BZ2" s="92"/>
      <c r="CA2" s="94"/>
      <c r="CB2" s="92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81" t="s">
        <v>7</v>
      </c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45" t="s">
        <v>70</v>
      </c>
      <c r="BM4" s="145" t="s">
        <v>71</v>
      </c>
      <c r="BN4" s="145" t="s">
        <v>72</v>
      </c>
      <c r="BO4" s="145" t="s">
        <v>73</v>
      </c>
      <c r="BP4" s="145" t="s">
        <v>74</v>
      </c>
      <c r="BQ4" s="145" t="s">
        <v>75</v>
      </c>
      <c r="BR4" s="145" t="s">
        <v>76</v>
      </c>
      <c r="BS4" s="145" t="s">
        <v>77</v>
      </c>
      <c r="BT4" s="145" t="s">
        <v>78</v>
      </c>
      <c r="BU4" s="146" t="s">
        <v>79</v>
      </c>
      <c r="BV4" s="145" t="s">
        <v>80</v>
      </c>
      <c r="BW4" s="145" t="s">
        <v>81</v>
      </c>
      <c r="BX4" s="145" t="s">
        <v>82</v>
      </c>
      <c r="BY4" s="145" t="s">
        <v>83</v>
      </c>
      <c r="BZ4" s="145" t="s">
        <v>84</v>
      </c>
      <c r="CA4" s="145" t="s">
        <v>85</v>
      </c>
      <c r="CB4" s="145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179</v>
      </c>
      <c r="B5" s="1" t="s">
        <v>180</v>
      </c>
      <c r="C5" s="1" t="s">
        <v>175</v>
      </c>
      <c r="D5" s="15" t="s">
        <v>170</v>
      </c>
      <c r="E5" s="16">
        <v>765</v>
      </c>
      <c r="F5" s="17">
        <v>51</v>
      </c>
      <c r="G5" s="17">
        <v>1</v>
      </c>
      <c r="H5" s="17">
        <v>51</v>
      </c>
      <c r="I5" s="18">
        <v>52</v>
      </c>
      <c r="J5" s="18">
        <v>1</v>
      </c>
      <c r="K5" s="18">
        <v>51</v>
      </c>
      <c r="L5" s="18">
        <v>51</v>
      </c>
      <c r="M5" s="18">
        <v>996</v>
      </c>
      <c r="N5" s="18">
        <v>0</v>
      </c>
      <c r="O5" s="18">
        <v>8</v>
      </c>
      <c r="P5" s="18">
        <v>996</v>
      </c>
      <c r="Q5" s="18"/>
      <c r="R5" s="18"/>
      <c r="S5" s="16">
        <v>1272</v>
      </c>
      <c r="T5" s="19">
        <f>S5/E5</f>
        <v>1.6627450980392158</v>
      </c>
      <c r="U5" s="20" t="s">
        <v>171</v>
      </c>
      <c r="V5" s="20" t="s">
        <v>172</v>
      </c>
      <c r="W5" s="21">
        <v>0</v>
      </c>
      <c r="X5" s="21">
        <v>16</v>
      </c>
      <c r="Y5" s="21">
        <v>0</v>
      </c>
      <c r="Z5" s="21">
        <v>16</v>
      </c>
      <c r="AA5" s="21">
        <v>15.2</v>
      </c>
      <c r="AB5" s="21">
        <v>31.200000000000003</v>
      </c>
      <c r="AC5" s="22">
        <v>0</v>
      </c>
      <c r="AD5" s="21">
        <v>5</v>
      </c>
      <c r="AE5" s="23">
        <v>41500</v>
      </c>
      <c r="AF5" s="24">
        <f>AE5/E5</f>
        <v>54.248366013071895</v>
      </c>
      <c r="AG5" s="25">
        <v>0</v>
      </c>
      <c r="AH5" s="25">
        <v>0</v>
      </c>
      <c r="AI5" s="25">
        <v>0</v>
      </c>
      <c r="AJ5" s="26" t="s">
        <v>181</v>
      </c>
      <c r="AK5" s="25">
        <v>10625</v>
      </c>
      <c r="AL5" s="23">
        <v>10625</v>
      </c>
      <c r="AM5" s="23">
        <f>AE5+AL5</f>
        <v>52125</v>
      </c>
      <c r="AN5" s="25">
        <v>0</v>
      </c>
      <c r="AO5" s="23">
        <f>AM5+AN5</f>
        <v>52125</v>
      </c>
      <c r="AP5" s="25">
        <v>0</v>
      </c>
      <c r="AQ5" s="23">
        <v>0</v>
      </c>
      <c r="AR5" s="25">
        <v>0</v>
      </c>
      <c r="AS5" s="25">
        <v>0</v>
      </c>
      <c r="AT5" s="25">
        <v>1360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8">
        <v>2167</v>
      </c>
      <c r="BA5" s="28">
        <v>379</v>
      </c>
      <c r="BB5" s="28">
        <v>1266</v>
      </c>
      <c r="BC5" s="28">
        <v>3812</v>
      </c>
      <c r="BD5" s="29">
        <f>BC5/E5</f>
        <v>4.9830065359477125</v>
      </c>
      <c r="BE5" s="28">
        <v>26322</v>
      </c>
      <c r="BF5" s="28">
        <v>2013</v>
      </c>
      <c r="BG5" s="28">
        <v>28335</v>
      </c>
      <c r="BH5" s="28">
        <v>11392</v>
      </c>
      <c r="BI5" s="28">
        <v>43539</v>
      </c>
      <c r="BJ5" s="30">
        <v>0</v>
      </c>
      <c r="BK5" s="30">
        <v>0</v>
      </c>
      <c r="BL5" s="31"/>
      <c r="BM5" s="31"/>
      <c r="BN5" s="32">
        <v>5401</v>
      </c>
      <c r="BO5" s="31"/>
      <c r="BP5" s="31"/>
      <c r="BQ5" s="31">
        <v>350</v>
      </c>
      <c r="BR5" s="31">
        <v>261</v>
      </c>
      <c r="BS5" s="31">
        <v>100</v>
      </c>
      <c r="BT5" s="31">
        <v>361</v>
      </c>
      <c r="BU5" s="33">
        <v>13158</v>
      </c>
      <c r="BV5" s="33">
        <v>10598</v>
      </c>
      <c r="BW5" s="31">
        <v>2</v>
      </c>
      <c r="BX5" s="31">
        <v>0</v>
      </c>
      <c r="BY5" s="31">
        <v>2</v>
      </c>
      <c r="BZ5" s="31">
        <v>12</v>
      </c>
      <c r="CA5" s="33">
        <v>6124</v>
      </c>
      <c r="CB5" s="31">
        <v>53</v>
      </c>
      <c r="CC5" s="34"/>
      <c r="CD5" s="34"/>
      <c r="CE5" s="34">
        <v>300</v>
      </c>
      <c r="CF5" s="35">
        <f>CE5/E5</f>
        <v>0.39215686274509803</v>
      </c>
      <c r="CG5" s="36">
        <v>1264</v>
      </c>
      <c r="CH5" s="35">
        <f>CG5/E5</f>
        <v>1.6522875816993463</v>
      </c>
      <c r="CI5" s="34">
        <v>151</v>
      </c>
      <c r="CJ5" s="36">
        <v>300</v>
      </c>
      <c r="CK5" s="36">
        <v>927</v>
      </c>
      <c r="CL5" s="36">
        <v>22</v>
      </c>
      <c r="CM5" s="37">
        <v>1176</v>
      </c>
      <c r="CN5" s="34">
        <v>885</v>
      </c>
      <c r="CO5" s="36">
        <v>2061</v>
      </c>
      <c r="CP5" s="34">
        <v>46</v>
      </c>
      <c r="CQ5" s="34">
        <v>300</v>
      </c>
      <c r="CR5" s="36">
        <v>3010</v>
      </c>
      <c r="CS5" s="35">
        <f>CR5/E5</f>
        <v>3.9346405228758168</v>
      </c>
      <c r="CT5" s="35">
        <f>CR5/CG5</f>
        <v>2.3813291139240507</v>
      </c>
      <c r="CU5" s="34">
        <v>46</v>
      </c>
      <c r="CV5" s="34">
        <v>139</v>
      </c>
      <c r="CW5" s="34">
        <v>0</v>
      </c>
      <c r="CX5" s="34">
        <v>1</v>
      </c>
      <c r="CY5" s="34">
        <v>0</v>
      </c>
      <c r="CZ5" s="34">
        <v>0</v>
      </c>
      <c r="DA5" s="34">
        <v>3</v>
      </c>
      <c r="DB5" s="34">
        <v>4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6">
        <v>0</v>
      </c>
      <c r="DI5" s="34">
        <v>0</v>
      </c>
      <c r="DJ5" s="34">
        <v>0</v>
      </c>
      <c r="DK5" s="34">
        <v>0</v>
      </c>
      <c r="DL5" s="34">
        <v>0</v>
      </c>
      <c r="DM5" s="34">
        <v>1</v>
      </c>
      <c r="DN5" s="34">
        <v>1</v>
      </c>
      <c r="DO5" s="34">
        <v>5</v>
      </c>
      <c r="DP5" s="34">
        <v>0</v>
      </c>
      <c r="DQ5" s="34">
        <v>26</v>
      </c>
      <c r="DR5" s="34">
        <v>0</v>
      </c>
      <c r="DS5" s="34">
        <v>0</v>
      </c>
      <c r="DT5" s="34">
        <v>39</v>
      </c>
      <c r="DU5" s="34">
        <v>65</v>
      </c>
      <c r="DV5" s="34">
        <v>0</v>
      </c>
      <c r="DW5" s="34">
        <v>0</v>
      </c>
      <c r="DX5" s="34">
        <v>0</v>
      </c>
      <c r="DY5" s="34">
        <v>0</v>
      </c>
      <c r="DZ5" s="34">
        <v>0</v>
      </c>
      <c r="EA5" s="36">
        <v>0</v>
      </c>
      <c r="EB5" s="34">
        <v>0</v>
      </c>
      <c r="EC5" s="34">
        <v>0</v>
      </c>
      <c r="ED5" s="34">
        <v>0</v>
      </c>
      <c r="EE5" s="34">
        <v>0</v>
      </c>
      <c r="EF5" s="34">
        <v>23</v>
      </c>
      <c r="EG5" s="34">
        <v>23</v>
      </c>
      <c r="EH5" s="34">
        <v>88</v>
      </c>
      <c r="EI5" s="38">
        <f>EH5/E5</f>
        <v>0.11503267973856209</v>
      </c>
      <c r="EJ5" s="34">
        <v>1</v>
      </c>
      <c r="EK5" s="34">
        <v>14</v>
      </c>
      <c r="EL5" s="34">
        <v>17</v>
      </c>
      <c r="EM5" s="34">
        <v>140</v>
      </c>
      <c r="EN5" s="34">
        <v>0</v>
      </c>
      <c r="EO5" s="34">
        <v>10</v>
      </c>
      <c r="EP5" s="34">
        <v>0</v>
      </c>
      <c r="EQ5" s="34">
        <v>2</v>
      </c>
      <c r="ER5" s="34">
        <v>1</v>
      </c>
      <c r="ES5" s="34">
        <v>5</v>
      </c>
      <c r="ET5" s="34">
        <v>75</v>
      </c>
      <c r="EU5" s="34">
        <v>20</v>
      </c>
      <c r="EV5" s="39">
        <v>1319</v>
      </c>
    </row>
    <row r="6" spans="1:152" s="1" customFormat="1" x14ac:dyDescent="0.2">
      <c r="A6" s="1" t="s">
        <v>484</v>
      </c>
      <c r="B6" s="1" t="s">
        <v>485</v>
      </c>
      <c r="C6" s="1" t="s">
        <v>231</v>
      </c>
      <c r="D6" s="15" t="s">
        <v>162</v>
      </c>
      <c r="E6" s="16">
        <v>16329</v>
      </c>
      <c r="F6" s="17">
        <v>48</v>
      </c>
      <c r="G6" s="17">
        <v>4</v>
      </c>
      <c r="H6" s="17">
        <v>48</v>
      </c>
      <c r="I6" s="17"/>
      <c r="J6" s="17"/>
      <c r="K6" s="17"/>
      <c r="L6" s="17"/>
      <c r="M6" s="17"/>
      <c r="N6" s="17"/>
      <c r="O6" s="17"/>
      <c r="P6" s="17">
        <v>1716</v>
      </c>
      <c r="Q6" s="17">
        <v>0</v>
      </c>
      <c r="R6" s="17">
        <v>0</v>
      </c>
      <c r="S6" s="16">
        <v>20000</v>
      </c>
      <c r="T6" s="19">
        <f>S6/E6</f>
        <v>1.2248147467695512</v>
      </c>
      <c r="U6" s="20" t="s">
        <v>171</v>
      </c>
      <c r="V6" s="20" t="s">
        <v>172</v>
      </c>
      <c r="W6" s="21">
        <v>80</v>
      </c>
      <c r="X6" s="21">
        <v>114</v>
      </c>
      <c r="Y6" s="21">
        <v>40</v>
      </c>
      <c r="Z6" s="21">
        <v>234</v>
      </c>
      <c r="AA6" s="21">
        <v>71.2</v>
      </c>
      <c r="AB6" s="21">
        <v>305.2</v>
      </c>
      <c r="AC6" s="22"/>
      <c r="AD6" s="22"/>
      <c r="AE6" s="23">
        <v>414050</v>
      </c>
      <c r="AF6" s="24">
        <f>AE6/E6</f>
        <v>25.356727294996631</v>
      </c>
      <c r="AG6" s="26"/>
      <c r="AH6" s="26"/>
      <c r="AI6" s="26"/>
      <c r="AJ6" s="26"/>
      <c r="AK6" s="26"/>
      <c r="AL6" s="23">
        <v>1032335</v>
      </c>
      <c r="AM6" s="23"/>
      <c r="AN6" s="26"/>
      <c r="AO6" s="23"/>
      <c r="AP6" s="26"/>
      <c r="AQ6" s="23"/>
      <c r="AR6" s="26"/>
      <c r="AS6" s="26"/>
      <c r="AT6" s="26"/>
      <c r="AU6" s="40"/>
      <c r="AV6" s="40"/>
      <c r="AW6" s="40"/>
      <c r="AX6" s="40"/>
      <c r="AY6" s="40"/>
      <c r="AZ6" s="28">
        <v>38951</v>
      </c>
      <c r="BA6" s="28">
        <v>4218</v>
      </c>
      <c r="BB6" s="28">
        <v>2044</v>
      </c>
      <c r="BC6" s="28">
        <v>45213</v>
      </c>
      <c r="BD6" s="29">
        <f>BC6/E6</f>
        <v>2.7688774572845856</v>
      </c>
      <c r="BE6" s="28">
        <v>325784</v>
      </c>
      <c r="BF6" s="28">
        <v>68436</v>
      </c>
      <c r="BG6" s="28">
        <v>394220</v>
      </c>
      <c r="BH6" s="28">
        <v>122395</v>
      </c>
      <c r="BI6" s="28">
        <v>561828</v>
      </c>
      <c r="BJ6" s="41"/>
      <c r="BK6" s="41"/>
      <c r="BL6" s="33"/>
      <c r="BM6" s="33"/>
      <c r="BN6" s="33"/>
      <c r="BO6" s="33"/>
      <c r="BP6" s="33"/>
      <c r="BQ6" s="33"/>
      <c r="BR6" s="33"/>
      <c r="BS6" s="33"/>
      <c r="BT6" s="33"/>
      <c r="BU6" s="43">
        <v>13978</v>
      </c>
      <c r="BV6" s="33">
        <v>10116</v>
      </c>
      <c r="BW6" s="33"/>
      <c r="BX6" s="33"/>
      <c r="BY6" s="33"/>
      <c r="BZ6" s="33"/>
      <c r="CA6" s="33">
        <v>53451</v>
      </c>
      <c r="CB6" s="33"/>
      <c r="CC6" s="36"/>
      <c r="CD6" s="36"/>
      <c r="CE6" s="36"/>
      <c r="CF6" s="35"/>
      <c r="CG6" s="36">
        <v>10000</v>
      </c>
      <c r="CH6" s="35"/>
      <c r="CI6" s="36"/>
      <c r="CJ6" s="36">
        <v>1000</v>
      </c>
      <c r="CK6" s="36">
        <v>10822</v>
      </c>
      <c r="CL6" s="36"/>
      <c r="CM6" s="36"/>
      <c r="CN6" s="36"/>
      <c r="CO6" s="36">
        <v>32102</v>
      </c>
      <c r="CP6" s="36"/>
      <c r="CQ6" s="36"/>
      <c r="CR6" s="36"/>
      <c r="CS6" s="35"/>
      <c r="CT6" s="35"/>
      <c r="CU6" s="36"/>
      <c r="CV6" s="36"/>
      <c r="CW6" s="36"/>
      <c r="CX6" s="36"/>
      <c r="CY6" s="36"/>
      <c r="CZ6" s="36"/>
      <c r="DA6" s="36"/>
      <c r="DB6" s="34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4"/>
      <c r="DO6" s="36"/>
      <c r="DP6" s="36"/>
      <c r="DQ6" s="36"/>
      <c r="DR6" s="36"/>
      <c r="DS6" s="36"/>
      <c r="DT6" s="36"/>
      <c r="DU6" s="34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4"/>
      <c r="EH6" s="34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42"/>
    </row>
    <row r="7" spans="1:152" s="1" customFormat="1" x14ac:dyDescent="0.2">
      <c r="A7" s="1" t="s">
        <v>194</v>
      </c>
      <c r="B7" s="1" t="s">
        <v>195</v>
      </c>
      <c r="C7" s="1" t="s">
        <v>196</v>
      </c>
      <c r="D7" s="15" t="s">
        <v>162</v>
      </c>
      <c r="E7" s="16">
        <v>2304</v>
      </c>
      <c r="F7" s="17">
        <v>52</v>
      </c>
      <c r="G7" s="17">
        <v>0</v>
      </c>
      <c r="H7" s="17">
        <v>23</v>
      </c>
      <c r="I7" s="18">
        <v>52</v>
      </c>
      <c r="J7" s="18">
        <v>0</v>
      </c>
      <c r="K7" s="18">
        <v>23</v>
      </c>
      <c r="L7" s="18">
        <v>52</v>
      </c>
      <c r="M7" s="18">
        <v>25</v>
      </c>
      <c r="N7" s="18">
        <v>0</v>
      </c>
      <c r="O7" s="18">
        <v>0</v>
      </c>
      <c r="P7" s="18">
        <v>25</v>
      </c>
      <c r="Q7" s="18"/>
      <c r="R7" s="18"/>
      <c r="S7" s="16">
        <v>1577</v>
      </c>
      <c r="T7" s="19">
        <f>S7/E7</f>
        <v>0.68446180555555558</v>
      </c>
      <c r="U7" s="20" t="s">
        <v>171</v>
      </c>
      <c r="V7" s="20" t="s">
        <v>172</v>
      </c>
      <c r="W7" s="21">
        <v>0</v>
      </c>
      <c r="X7" s="21">
        <v>0</v>
      </c>
      <c r="Y7" s="21">
        <v>30</v>
      </c>
      <c r="Z7" s="21">
        <v>30</v>
      </c>
      <c r="AA7" s="21">
        <v>0</v>
      </c>
      <c r="AB7" s="21">
        <v>30</v>
      </c>
      <c r="AC7" s="22">
        <v>0</v>
      </c>
      <c r="AD7" s="22">
        <v>0</v>
      </c>
      <c r="AE7" s="23">
        <v>28300</v>
      </c>
      <c r="AF7" s="24">
        <f>AE7/E7</f>
        <v>12.282986111111111</v>
      </c>
      <c r="AG7" s="25">
        <v>0</v>
      </c>
      <c r="AH7" s="25">
        <v>0</v>
      </c>
      <c r="AI7" s="25">
        <v>0</v>
      </c>
      <c r="AJ7" s="26" t="s">
        <v>181</v>
      </c>
      <c r="AK7" s="25">
        <v>4992</v>
      </c>
      <c r="AL7" s="23">
        <v>4992</v>
      </c>
      <c r="AM7" s="23">
        <f>AE7+AL7</f>
        <v>33292</v>
      </c>
      <c r="AN7" s="25">
        <v>0</v>
      </c>
      <c r="AO7" s="23">
        <f>AM7+AN7</f>
        <v>33292</v>
      </c>
      <c r="AP7" s="25">
        <v>0</v>
      </c>
      <c r="AQ7" s="23">
        <v>0</v>
      </c>
      <c r="AR7" s="25">
        <v>0</v>
      </c>
      <c r="AS7" s="25">
        <v>0</v>
      </c>
      <c r="AT7" s="25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8">
        <v>1215</v>
      </c>
      <c r="BA7" s="28">
        <v>0</v>
      </c>
      <c r="BB7" s="28">
        <v>0</v>
      </c>
      <c r="BC7" s="28">
        <v>1215</v>
      </c>
      <c r="BD7" s="29">
        <f>BC7/E7</f>
        <v>0.52734375</v>
      </c>
      <c r="BE7" s="28">
        <v>17875</v>
      </c>
      <c r="BF7" s="28">
        <v>2796</v>
      </c>
      <c r="BG7" s="28">
        <v>20671</v>
      </c>
      <c r="BH7" s="28">
        <v>4966</v>
      </c>
      <c r="BI7" s="28">
        <v>26852</v>
      </c>
      <c r="BJ7" s="30">
        <v>0</v>
      </c>
      <c r="BK7" s="30">
        <v>0</v>
      </c>
      <c r="BL7" s="31"/>
      <c r="BM7" s="31"/>
      <c r="BN7" s="31"/>
      <c r="BO7" s="31">
        <v>337</v>
      </c>
      <c r="BP7" s="31">
        <v>230</v>
      </c>
      <c r="BQ7" s="31">
        <v>567</v>
      </c>
      <c r="BR7" s="31">
        <v>0</v>
      </c>
      <c r="BS7" s="31">
        <v>0</v>
      </c>
      <c r="BT7" s="31">
        <v>0</v>
      </c>
      <c r="BU7" s="33">
        <v>0</v>
      </c>
      <c r="BV7" s="33">
        <v>0</v>
      </c>
      <c r="BW7" s="31">
        <v>0</v>
      </c>
      <c r="BX7" s="31">
        <v>0</v>
      </c>
      <c r="BY7" s="31"/>
      <c r="BZ7" s="31">
        <v>0</v>
      </c>
      <c r="CA7" s="33"/>
      <c r="CB7" s="31">
        <v>52</v>
      </c>
      <c r="CC7" s="34">
        <v>437</v>
      </c>
      <c r="CD7" s="34">
        <v>67</v>
      </c>
      <c r="CE7" s="34">
        <v>504</v>
      </c>
      <c r="CF7" s="35">
        <f>CE7/E7</f>
        <v>0.21875</v>
      </c>
      <c r="CG7" s="36">
        <v>1728</v>
      </c>
      <c r="CH7" s="35">
        <f>CG7/E7</f>
        <v>0.75</v>
      </c>
      <c r="CI7" s="34">
        <v>94</v>
      </c>
      <c r="CJ7" s="36">
        <v>200</v>
      </c>
      <c r="CK7" s="36">
        <v>0</v>
      </c>
      <c r="CL7" s="36">
        <v>0</v>
      </c>
      <c r="CM7" s="37">
        <v>1952</v>
      </c>
      <c r="CN7" s="34">
        <v>345</v>
      </c>
      <c r="CO7" s="36">
        <v>2297</v>
      </c>
      <c r="CP7" s="34">
        <v>0</v>
      </c>
      <c r="CQ7" s="34">
        <v>0</v>
      </c>
      <c r="CR7" s="36">
        <v>2297</v>
      </c>
      <c r="CS7" s="35">
        <f>CR7/E7</f>
        <v>0.99696180555555558</v>
      </c>
      <c r="CT7" s="35">
        <f>CR7/CG7</f>
        <v>1.3292824074074074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6">
        <v>0</v>
      </c>
      <c r="DI7" s="34">
        <v>0</v>
      </c>
      <c r="DJ7" s="34">
        <v>0</v>
      </c>
      <c r="DK7" s="34">
        <v>0</v>
      </c>
      <c r="DL7" s="34">
        <v>0</v>
      </c>
      <c r="DM7" s="34">
        <v>0</v>
      </c>
      <c r="DN7" s="34">
        <v>0</v>
      </c>
      <c r="DO7" s="36">
        <v>0</v>
      </c>
      <c r="DP7" s="34">
        <v>0</v>
      </c>
      <c r="DQ7" s="34">
        <v>0</v>
      </c>
      <c r="DR7" s="34">
        <v>0</v>
      </c>
      <c r="DS7" s="34">
        <v>0</v>
      </c>
      <c r="DT7" s="34">
        <v>0</v>
      </c>
      <c r="DU7" s="34">
        <v>0</v>
      </c>
      <c r="DV7" s="34">
        <v>0</v>
      </c>
      <c r="DW7" s="34">
        <v>0</v>
      </c>
      <c r="DX7" s="34">
        <v>0</v>
      </c>
      <c r="DY7" s="34">
        <v>0</v>
      </c>
      <c r="DZ7" s="34">
        <v>0</v>
      </c>
      <c r="EA7" s="36">
        <v>0</v>
      </c>
      <c r="EB7" s="34">
        <v>0</v>
      </c>
      <c r="EC7" s="34">
        <v>0</v>
      </c>
      <c r="ED7" s="34">
        <v>0</v>
      </c>
      <c r="EE7" s="34">
        <v>0</v>
      </c>
      <c r="EF7" s="34">
        <v>0</v>
      </c>
      <c r="EG7" s="34">
        <v>0</v>
      </c>
      <c r="EH7" s="34">
        <v>0</v>
      </c>
      <c r="EI7" s="38">
        <f>EH7/E7</f>
        <v>0</v>
      </c>
      <c r="EJ7" s="34">
        <v>0</v>
      </c>
      <c r="EK7" s="34">
        <v>0</v>
      </c>
      <c r="EL7" s="34">
        <v>1</v>
      </c>
      <c r="EM7" s="34">
        <v>21</v>
      </c>
      <c r="EN7" s="34">
        <v>0</v>
      </c>
      <c r="EO7" s="34">
        <v>10</v>
      </c>
      <c r="EP7" s="34">
        <v>0</v>
      </c>
      <c r="EQ7" s="34">
        <v>0</v>
      </c>
      <c r="ER7" s="34">
        <v>2</v>
      </c>
      <c r="ES7" s="34">
        <v>0</v>
      </c>
      <c r="ET7" s="34">
        <v>285</v>
      </c>
      <c r="EU7" s="34">
        <v>14</v>
      </c>
      <c r="EV7" s="44"/>
    </row>
    <row r="8" spans="1:152" s="1" customFormat="1" x14ac:dyDescent="0.2">
      <c r="A8" s="1" t="s">
        <v>204</v>
      </c>
      <c r="B8" s="1" t="s">
        <v>205</v>
      </c>
      <c r="C8" s="1" t="s">
        <v>175</v>
      </c>
      <c r="D8" s="45" t="s">
        <v>170</v>
      </c>
      <c r="E8" s="16">
        <v>1415</v>
      </c>
      <c r="F8" s="17">
        <v>38</v>
      </c>
      <c r="G8" s="17">
        <v>14</v>
      </c>
      <c r="H8" s="17">
        <v>38</v>
      </c>
      <c r="I8" s="18">
        <v>52</v>
      </c>
      <c r="J8" s="18">
        <v>14</v>
      </c>
      <c r="K8" s="18">
        <v>38</v>
      </c>
      <c r="L8" s="18">
        <v>38</v>
      </c>
      <c r="M8" s="18">
        <v>191</v>
      </c>
      <c r="N8" s="18">
        <v>198</v>
      </c>
      <c r="O8" s="18">
        <v>99</v>
      </c>
      <c r="P8" s="18">
        <v>389</v>
      </c>
      <c r="Q8" s="18"/>
      <c r="R8" s="18"/>
      <c r="S8" s="18">
        <v>875</v>
      </c>
      <c r="T8" s="19">
        <f>S8/E8</f>
        <v>0.61837455830388688</v>
      </c>
      <c r="U8" s="20" t="s">
        <v>171</v>
      </c>
      <c r="V8" s="20" t="s">
        <v>172</v>
      </c>
      <c r="W8" s="21">
        <v>0</v>
      </c>
      <c r="X8" s="21">
        <v>0</v>
      </c>
      <c r="Y8" s="21">
        <v>24</v>
      </c>
      <c r="Z8" s="21">
        <v>24</v>
      </c>
      <c r="AA8" s="21">
        <v>0</v>
      </c>
      <c r="AB8" s="21">
        <v>24</v>
      </c>
      <c r="AC8" s="22">
        <v>0</v>
      </c>
      <c r="AD8" s="22">
        <v>0</v>
      </c>
      <c r="AE8" s="23">
        <v>22980</v>
      </c>
      <c r="AF8" s="24">
        <f>AE8/E8</f>
        <v>16.240282685512369</v>
      </c>
      <c r="AG8" s="25">
        <v>0</v>
      </c>
      <c r="AH8" s="25">
        <v>0</v>
      </c>
      <c r="AI8" s="25">
        <v>0</v>
      </c>
      <c r="AJ8" s="26" t="s">
        <v>181</v>
      </c>
      <c r="AK8" s="25">
        <v>12012</v>
      </c>
      <c r="AL8" s="23">
        <v>12012</v>
      </c>
      <c r="AM8" s="23">
        <f>AE8+AL8</f>
        <v>34992</v>
      </c>
      <c r="AN8" s="25">
        <v>5674</v>
      </c>
      <c r="AO8" s="23">
        <f>AM8+AN8</f>
        <v>40666</v>
      </c>
      <c r="AP8" s="25">
        <v>200</v>
      </c>
      <c r="AQ8" s="23">
        <v>520</v>
      </c>
      <c r="AR8" s="25">
        <v>4500</v>
      </c>
      <c r="AS8" s="25">
        <v>5220</v>
      </c>
      <c r="AT8" s="25">
        <v>725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3644</v>
      </c>
      <c r="BA8" s="28">
        <v>434</v>
      </c>
      <c r="BB8" s="28">
        <v>200</v>
      </c>
      <c r="BC8" s="28">
        <v>4278</v>
      </c>
      <c r="BD8" s="29">
        <f>BC8/E8</f>
        <v>3.0233215547703178</v>
      </c>
      <c r="BE8" s="28">
        <v>24068</v>
      </c>
      <c r="BF8" s="28">
        <v>3278</v>
      </c>
      <c r="BG8" s="28">
        <v>27346</v>
      </c>
      <c r="BH8" s="28">
        <v>5590</v>
      </c>
      <c r="BI8" s="28">
        <v>37214</v>
      </c>
      <c r="BJ8" s="30">
        <v>2220</v>
      </c>
      <c r="BK8" s="30">
        <v>0</v>
      </c>
      <c r="BL8" s="31"/>
      <c r="BM8" s="31"/>
      <c r="BN8" s="32">
        <v>5428</v>
      </c>
      <c r="BO8" s="31"/>
      <c r="BP8" s="31"/>
      <c r="BQ8" s="31">
        <v>504</v>
      </c>
      <c r="BR8" s="31"/>
      <c r="BS8" s="31"/>
      <c r="BT8" s="31">
        <v>183</v>
      </c>
      <c r="BU8" s="33">
        <v>13158</v>
      </c>
      <c r="BV8" s="33">
        <v>10598</v>
      </c>
      <c r="BW8" s="31">
        <v>2</v>
      </c>
      <c r="BX8" s="31">
        <v>0</v>
      </c>
      <c r="BY8" s="31">
        <v>2</v>
      </c>
      <c r="BZ8" s="31">
        <v>45</v>
      </c>
      <c r="CA8" s="33">
        <v>6160</v>
      </c>
      <c r="CB8" s="31">
        <v>52</v>
      </c>
      <c r="CC8" s="34"/>
      <c r="CD8" s="34"/>
      <c r="CE8" s="34">
        <v>632</v>
      </c>
      <c r="CF8" s="35">
        <f>CE8/E8</f>
        <v>0.44664310954063602</v>
      </c>
      <c r="CG8" s="36">
        <v>745</v>
      </c>
      <c r="CH8" s="35">
        <f>CG8/E8</f>
        <v>0.52650176678445226</v>
      </c>
      <c r="CI8" s="34">
        <v>594</v>
      </c>
      <c r="CJ8" s="36">
        <v>208</v>
      </c>
      <c r="CK8" s="36">
        <v>974</v>
      </c>
      <c r="CL8" s="36">
        <v>4</v>
      </c>
      <c r="CM8" s="34"/>
      <c r="CN8" s="34"/>
      <c r="CO8" s="36">
        <v>3079</v>
      </c>
      <c r="CP8" s="34">
        <v>48</v>
      </c>
      <c r="CQ8" s="34">
        <v>594</v>
      </c>
      <c r="CR8" s="36">
        <v>4057</v>
      </c>
      <c r="CS8" s="35">
        <f>CR8/E8</f>
        <v>2.867137809187279</v>
      </c>
      <c r="CT8" s="35">
        <f>CR8/CG8</f>
        <v>5.4456375838926174</v>
      </c>
      <c r="CU8" s="34">
        <v>79</v>
      </c>
      <c r="CV8" s="34">
        <v>392</v>
      </c>
      <c r="CW8" s="34">
        <v>0</v>
      </c>
      <c r="CX8" s="34">
        <v>4</v>
      </c>
      <c r="CY8" s="34">
        <v>0</v>
      </c>
      <c r="CZ8" s="34">
        <v>0</v>
      </c>
      <c r="DA8" s="34">
        <v>0</v>
      </c>
      <c r="DB8" s="34">
        <v>4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6">
        <v>0</v>
      </c>
      <c r="DI8" s="34">
        <v>0</v>
      </c>
      <c r="DJ8" s="34">
        <v>7</v>
      </c>
      <c r="DK8" s="34">
        <v>0</v>
      </c>
      <c r="DL8" s="34">
        <v>1</v>
      </c>
      <c r="DM8" s="34">
        <v>2</v>
      </c>
      <c r="DN8" s="34">
        <v>10</v>
      </c>
      <c r="DO8" s="34">
        <v>14</v>
      </c>
      <c r="DP8" s="34">
        <v>0</v>
      </c>
      <c r="DQ8" s="34">
        <v>46</v>
      </c>
      <c r="DR8" s="34">
        <v>0</v>
      </c>
      <c r="DS8" s="34">
        <v>0</v>
      </c>
      <c r="DT8" s="34">
        <v>0</v>
      </c>
      <c r="DU8" s="34">
        <v>46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36">
        <v>0</v>
      </c>
      <c r="EB8" s="34">
        <v>0</v>
      </c>
      <c r="EC8" s="34">
        <v>27</v>
      </c>
      <c r="ED8" s="34">
        <v>0</v>
      </c>
      <c r="EE8" s="34">
        <v>19</v>
      </c>
      <c r="EF8" s="34">
        <v>14</v>
      </c>
      <c r="EG8" s="34">
        <v>60</v>
      </c>
      <c r="EH8" s="34">
        <v>106</v>
      </c>
      <c r="EI8" s="38">
        <f>EH8/E8</f>
        <v>7.4911660777385161E-2</v>
      </c>
      <c r="EJ8" s="34">
        <v>0</v>
      </c>
      <c r="EK8" s="34">
        <v>0</v>
      </c>
      <c r="EL8" s="34">
        <v>4</v>
      </c>
      <c r="EM8" s="34">
        <v>50</v>
      </c>
      <c r="EN8" s="34">
        <v>0</v>
      </c>
      <c r="EO8" s="34">
        <v>0</v>
      </c>
      <c r="EP8" s="34">
        <v>0</v>
      </c>
      <c r="EQ8" s="34">
        <v>0</v>
      </c>
      <c r="ER8" s="34">
        <v>5</v>
      </c>
      <c r="ES8" s="34">
        <v>23</v>
      </c>
      <c r="ET8" s="34">
        <v>75</v>
      </c>
      <c r="EU8" s="37">
        <v>2000</v>
      </c>
      <c r="EV8" s="39">
        <v>4157</v>
      </c>
    </row>
    <row r="9" spans="1:152" s="1" customFormat="1" x14ac:dyDescent="0.2">
      <c r="A9" s="1" t="s">
        <v>486</v>
      </c>
      <c r="B9" s="1" t="s">
        <v>487</v>
      </c>
      <c r="C9" s="1" t="s">
        <v>175</v>
      </c>
      <c r="D9" s="45" t="s">
        <v>162</v>
      </c>
      <c r="E9" s="16">
        <v>712</v>
      </c>
      <c r="F9" s="17">
        <v>52</v>
      </c>
      <c r="G9" s="17">
        <v>0</v>
      </c>
      <c r="H9" s="17">
        <v>0</v>
      </c>
      <c r="I9" s="18">
        <v>52</v>
      </c>
      <c r="J9" s="18">
        <v>0</v>
      </c>
      <c r="K9" s="18">
        <v>0</v>
      </c>
      <c r="L9" s="18">
        <v>52</v>
      </c>
      <c r="M9" s="18">
        <v>520</v>
      </c>
      <c r="N9" s="18">
        <v>20</v>
      </c>
      <c r="O9" s="17"/>
      <c r="P9" s="18">
        <v>540</v>
      </c>
      <c r="Q9" s="18"/>
      <c r="R9" s="18"/>
      <c r="S9" s="18">
        <v>743</v>
      </c>
      <c r="T9" s="19">
        <f>S9/E9</f>
        <v>1.0435393258426966</v>
      </c>
      <c r="U9" s="20" t="s">
        <v>171</v>
      </c>
      <c r="V9" s="20" t="s">
        <v>172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2">
        <v>0</v>
      </c>
      <c r="AD9" s="21">
        <v>10</v>
      </c>
      <c r="AE9" s="23"/>
      <c r="AF9" s="24"/>
      <c r="AG9" s="25"/>
      <c r="AH9" s="25"/>
      <c r="AI9" s="25"/>
      <c r="AJ9" s="26"/>
      <c r="AK9" s="25"/>
      <c r="AL9" s="23"/>
      <c r="AM9" s="23"/>
      <c r="AN9" s="25"/>
      <c r="AO9" s="23"/>
      <c r="AP9" s="25"/>
      <c r="AQ9" s="23"/>
      <c r="AR9" s="25"/>
      <c r="AS9" s="25"/>
      <c r="AT9" s="25"/>
      <c r="AU9" s="27"/>
      <c r="AV9" s="27"/>
      <c r="AW9" s="27"/>
      <c r="AX9" s="27"/>
      <c r="AY9" s="27"/>
      <c r="AZ9" s="28"/>
      <c r="BA9" s="28"/>
      <c r="BB9" s="28"/>
      <c r="BC9" s="28"/>
      <c r="BD9" s="29"/>
      <c r="BE9" s="28"/>
      <c r="BF9" s="28"/>
      <c r="BG9" s="28"/>
      <c r="BH9" s="28"/>
      <c r="BI9" s="28"/>
      <c r="BJ9" s="30"/>
      <c r="BK9" s="30"/>
      <c r="BL9" s="33"/>
      <c r="BM9" s="33"/>
      <c r="BN9" s="31"/>
      <c r="BO9" s="33"/>
      <c r="BP9" s="33"/>
      <c r="BQ9" s="31"/>
      <c r="BR9" s="33"/>
      <c r="BS9" s="33"/>
      <c r="BT9" s="31"/>
      <c r="BU9" s="33"/>
      <c r="BV9" s="33"/>
      <c r="BW9" s="33"/>
      <c r="BX9" s="33"/>
      <c r="BY9" s="31"/>
      <c r="BZ9" s="33"/>
      <c r="CA9" s="33"/>
      <c r="CB9" s="31"/>
      <c r="CC9" s="36"/>
      <c r="CD9" s="36"/>
      <c r="CE9" s="36"/>
      <c r="CF9" s="35"/>
      <c r="CG9" s="36"/>
      <c r="CH9" s="35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5"/>
      <c r="CT9" s="35"/>
      <c r="CU9" s="36"/>
      <c r="CV9" s="36"/>
      <c r="CW9" s="36"/>
      <c r="CX9" s="36"/>
      <c r="CY9" s="36"/>
      <c r="CZ9" s="36"/>
      <c r="DA9" s="36"/>
      <c r="DB9" s="34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4"/>
      <c r="DO9" s="36"/>
      <c r="DP9" s="36"/>
      <c r="DQ9" s="36"/>
      <c r="DR9" s="36"/>
      <c r="DS9" s="36"/>
      <c r="DT9" s="36"/>
      <c r="DU9" s="34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4"/>
      <c r="EH9" s="34"/>
      <c r="EI9" s="38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42"/>
    </row>
    <row r="10" spans="1:152" s="1" customFormat="1" x14ac:dyDescent="0.2">
      <c r="A10" s="1" t="s">
        <v>450</v>
      </c>
      <c r="B10" s="1" t="s">
        <v>314</v>
      </c>
      <c r="C10" s="1" t="s">
        <v>314</v>
      </c>
      <c r="D10" s="15" t="s">
        <v>162</v>
      </c>
      <c r="E10" s="16">
        <v>16165</v>
      </c>
      <c r="F10" s="17">
        <v>24</v>
      </c>
      <c r="G10" s="17">
        <v>28</v>
      </c>
      <c r="H10" s="17">
        <v>24</v>
      </c>
      <c r="I10" s="18">
        <v>52</v>
      </c>
      <c r="J10" s="18">
        <v>28</v>
      </c>
      <c r="K10" s="18">
        <v>26</v>
      </c>
      <c r="L10" s="18">
        <v>24</v>
      </c>
      <c r="M10" s="18">
        <v>325</v>
      </c>
      <c r="N10" s="18">
        <v>0</v>
      </c>
      <c r="O10" s="18">
        <v>606</v>
      </c>
      <c r="P10" s="18">
        <v>325</v>
      </c>
      <c r="Q10" s="18"/>
      <c r="R10" s="18"/>
      <c r="S10" s="16">
        <v>11511</v>
      </c>
      <c r="T10" s="19">
        <f>S10/E10</f>
        <v>0.71209403031240337</v>
      </c>
      <c r="U10" s="20" t="s">
        <v>171</v>
      </c>
      <c r="V10" s="20" t="s">
        <v>172</v>
      </c>
      <c r="W10" s="21">
        <v>80</v>
      </c>
      <c r="X10" s="21">
        <v>40</v>
      </c>
      <c r="Y10" s="21">
        <v>40</v>
      </c>
      <c r="Z10" s="21">
        <v>160</v>
      </c>
      <c r="AA10" s="21">
        <v>230</v>
      </c>
      <c r="AB10" s="21">
        <v>390</v>
      </c>
      <c r="AC10" s="22">
        <v>0</v>
      </c>
      <c r="AD10" s="21">
        <v>2.5</v>
      </c>
      <c r="AE10" s="23">
        <v>518500</v>
      </c>
      <c r="AF10" s="24">
        <f>AE10/E10</f>
        <v>32.075471698113205</v>
      </c>
      <c r="AG10" s="25">
        <v>19</v>
      </c>
      <c r="AH10" s="25">
        <v>25</v>
      </c>
      <c r="AI10" s="25">
        <v>191</v>
      </c>
      <c r="AJ10" s="26" t="s">
        <v>451</v>
      </c>
      <c r="AK10" s="25">
        <v>95196</v>
      </c>
      <c r="AL10" s="23">
        <v>95387</v>
      </c>
      <c r="AM10" s="23">
        <f>AE10+AL10</f>
        <v>613887</v>
      </c>
      <c r="AN10" s="25">
        <v>36598</v>
      </c>
      <c r="AO10" s="23">
        <f>AM10+AN10</f>
        <v>650485</v>
      </c>
      <c r="AP10" s="25">
        <v>1700</v>
      </c>
      <c r="AQ10" s="23">
        <v>520</v>
      </c>
      <c r="AR10" s="25">
        <v>8500</v>
      </c>
      <c r="AS10" s="25">
        <v>10720</v>
      </c>
      <c r="AT10" s="25">
        <v>700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8"/>
      <c r="BA10" s="28"/>
      <c r="BB10" s="28"/>
      <c r="BC10" s="28">
        <v>57405</v>
      </c>
      <c r="BD10" s="29">
        <f>BC10/E10</f>
        <v>3.5511908444169502</v>
      </c>
      <c r="BE10" s="28">
        <v>338358</v>
      </c>
      <c r="BF10" s="28">
        <v>50931</v>
      </c>
      <c r="BG10" s="28">
        <v>389289</v>
      </c>
      <c r="BH10" s="28">
        <v>18446</v>
      </c>
      <c r="BI10" s="28">
        <v>465140</v>
      </c>
      <c r="BJ10" s="30">
        <v>6668</v>
      </c>
      <c r="BK10" s="30">
        <v>0</v>
      </c>
      <c r="BL10" s="32">
        <v>39786</v>
      </c>
      <c r="BM10" s="32">
        <v>14529</v>
      </c>
      <c r="BN10" s="32">
        <v>54315</v>
      </c>
      <c r="BO10" s="32">
        <v>2654</v>
      </c>
      <c r="BP10" s="31">
        <v>827</v>
      </c>
      <c r="BQ10" s="32">
        <v>3481</v>
      </c>
      <c r="BR10" s="32">
        <v>1299</v>
      </c>
      <c r="BS10" s="31">
        <v>302</v>
      </c>
      <c r="BT10" s="32">
        <v>1601</v>
      </c>
      <c r="BU10" s="33">
        <v>13978</v>
      </c>
      <c r="BV10" s="43">
        <v>21268</v>
      </c>
      <c r="BW10" s="31">
        <v>94</v>
      </c>
      <c r="BX10" s="31">
        <v>5</v>
      </c>
      <c r="BY10" s="31">
        <v>99</v>
      </c>
      <c r="BZ10" s="31">
        <v>70</v>
      </c>
      <c r="CA10" s="33">
        <v>59467</v>
      </c>
      <c r="CB10" s="31">
        <v>56</v>
      </c>
      <c r="CC10" s="37">
        <v>7808</v>
      </c>
      <c r="CD10" s="37">
        <v>1858</v>
      </c>
      <c r="CE10" s="37">
        <v>9666</v>
      </c>
      <c r="CF10" s="35">
        <f>CE10/E10</f>
        <v>0.59795855242808538</v>
      </c>
      <c r="CG10" s="36">
        <v>20459</v>
      </c>
      <c r="CH10" s="35">
        <f>CG10/E10</f>
        <v>1.2656356325394371</v>
      </c>
      <c r="CI10" s="37">
        <v>2132</v>
      </c>
      <c r="CJ10" s="36">
        <v>2093</v>
      </c>
      <c r="CK10" s="36">
        <v>8735</v>
      </c>
      <c r="CL10" s="36">
        <v>7754</v>
      </c>
      <c r="CM10" s="37">
        <v>14485</v>
      </c>
      <c r="CN10" s="37">
        <v>10327</v>
      </c>
      <c r="CO10" s="36">
        <v>24812</v>
      </c>
      <c r="CP10" s="34">
        <v>102</v>
      </c>
      <c r="CQ10" s="37">
        <v>8500</v>
      </c>
      <c r="CR10" s="36">
        <v>41301</v>
      </c>
      <c r="CS10" s="35">
        <f>CR10/E10</f>
        <v>2.5549644293226104</v>
      </c>
      <c r="CT10" s="35">
        <f>CR10/CG10</f>
        <v>2.0187203675643972</v>
      </c>
      <c r="CU10" s="37">
        <v>3169</v>
      </c>
      <c r="CV10" s="37">
        <v>1166</v>
      </c>
      <c r="CW10" s="36"/>
      <c r="CX10" s="36"/>
      <c r="CY10" s="36"/>
      <c r="CZ10" s="34">
        <v>0</v>
      </c>
      <c r="DA10" s="34">
        <v>0</v>
      </c>
      <c r="DB10" s="34">
        <v>0</v>
      </c>
      <c r="DC10" s="34">
        <v>12</v>
      </c>
      <c r="DD10" s="36"/>
      <c r="DE10" s="36"/>
      <c r="DF10" s="34">
        <v>0</v>
      </c>
      <c r="DG10" s="34">
        <v>6</v>
      </c>
      <c r="DH10" s="34">
        <v>18</v>
      </c>
      <c r="DI10" s="34">
        <v>35</v>
      </c>
      <c r="DJ10" s="34">
        <v>1</v>
      </c>
      <c r="DK10" s="36"/>
      <c r="DL10" s="34">
        <v>17</v>
      </c>
      <c r="DM10" s="34">
        <v>0</v>
      </c>
      <c r="DN10" s="34">
        <v>53</v>
      </c>
      <c r="DO10" s="34">
        <v>71</v>
      </c>
      <c r="DP10" s="36"/>
      <c r="DQ10" s="36"/>
      <c r="DR10" s="36"/>
      <c r="DS10" s="34">
        <v>0</v>
      </c>
      <c r="DT10" s="34">
        <v>20</v>
      </c>
      <c r="DU10" s="34">
        <v>20</v>
      </c>
      <c r="DV10" s="34">
        <v>105</v>
      </c>
      <c r="DW10" s="34">
        <v>250</v>
      </c>
      <c r="DX10" s="34">
        <v>0</v>
      </c>
      <c r="DY10" s="34">
        <v>0</v>
      </c>
      <c r="DZ10" s="34">
        <v>0</v>
      </c>
      <c r="EA10" s="34">
        <v>355</v>
      </c>
      <c r="EB10" s="34">
        <v>370</v>
      </c>
      <c r="EC10" s="34">
        <v>100</v>
      </c>
      <c r="ED10" s="36"/>
      <c r="EE10" s="34">
        <v>130</v>
      </c>
      <c r="EF10" s="34">
        <v>0</v>
      </c>
      <c r="EG10" s="34">
        <v>600</v>
      </c>
      <c r="EH10" s="34">
        <v>975</v>
      </c>
      <c r="EI10" s="38">
        <f>EH10/E10</f>
        <v>6.0315496442932263E-2</v>
      </c>
      <c r="EJ10" s="34">
        <v>35</v>
      </c>
      <c r="EK10" s="37">
        <v>2216</v>
      </c>
      <c r="EL10" s="34">
        <v>23</v>
      </c>
      <c r="EM10" s="37">
        <v>3285</v>
      </c>
      <c r="EN10" s="34">
        <v>0</v>
      </c>
      <c r="EO10" s="34">
        <v>0</v>
      </c>
      <c r="EP10" s="34">
        <v>120</v>
      </c>
      <c r="EQ10" s="34">
        <v>0</v>
      </c>
      <c r="ER10" s="34">
        <v>13</v>
      </c>
      <c r="ES10" s="34">
        <v>695</v>
      </c>
      <c r="ET10" s="34">
        <v>956</v>
      </c>
      <c r="EU10" s="37">
        <v>14227</v>
      </c>
      <c r="EV10" s="39">
        <v>26061</v>
      </c>
    </row>
    <row r="11" spans="1:152" s="1" customFormat="1" x14ac:dyDescent="0.2">
      <c r="A11" s="1" t="s">
        <v>206</v>
      </c>
      <c r="B11" s="1" t="s">
        <v>207</v>
      </c>
      <c r="C11" s="1" t="s">
        <v>196</v>
      </c>
      <c r="D11" s="15" t="s">
        <v>170</v>
      </c>
      <c r="E11" s="16">
        <v>701</v>
      </c>
      <c r="F11" s="17">
        <v>40</v>
      </c>
      <c r="G11" s="17">
        <v>12</v>
      </c>
      <c r="H11" s="17">
        <v>40</v>
      </c>
      <c r="I11" s="18">
        <v>52</v>
      </c>
      <c r="J11" s="18">
        <v>12</v>
      </c>
      <c r="K11" s="18">
        <v>40</v>
      </c>
      <c r="L11" s="18">
        <v>40</v>
      </c>
      <c r="M11" s="18">
        <v>360</v>
      </c>
      <c r="N11" s="18">
        <v>36</v>
      </c>
      <c r="O11" s="18">
        <v>36</v>
      </c>
      <c r="P11" s="18">
        <v>396</v>
      </c>
      <c r="Q11" s="18"/>
      <c r="R11" s="18"/>
      <c r="S11" s="17" t="s">
        <v>184</v>
      </c>
      <c r="T11" s="19"/>
      <c r="U11" s="20" t="s">
        <v>171</v>
      </c>
      <c r="V11" s="20" t="s">
        <v>172</v>
      </c>
      <c r="W11" s="21">
        <v>0</v>
      </c>
      <c r="X11" s="21">
        <v>0</v>
      </c>
      <c r="Y11" s="21">
        <v>9</v>
      </c>
      <c r="Z11" s="21">
        <v>9.2000000000000011</v>
      </c>
      <c r="AA11" s="21">
        <v>0</v>
      </c>
      <c r="AB11" s="21">
        <v>9.2000000000000011</v>
      </c>
      <c r="AC11" s="22">
        <v>0</v>
      </c>
      <c r="AD11" s="21">
        <v>3</v>
      </c>
      <c r="AE11" s="23">
        <v>8500</v>
      </c>
      <c r="AF11" s="24">
        <f>AE11/E11</f>
        <v>12.125534950071327</v>
      </c>
      <c r="AG11" s="25">
        <v>0</v>
      </c>
      <c r="AH11" s="25">
        <v>0</v>
      </c>
      <c r="AI11" s="25">
        <v>0</v>
      </c>
      <c r="AJ11" s="26" t="s">
        <v>181</v>
      </c>
      <c r="AK11" s="25">
        <v>476</v>
      </c>
      <c r="AL11" s="23">
        <v>476</v>
      </c>
      <c r="AM11" s="23">
        <f>AE11+AL11</f>
        <v>8976</v>
      </c>
      <c r="AN11" s="25">
        <v>0</v>
      </c>
      <c r="AO11" s="23">
        <f>AM11+AN11</f>
        <v>8976</v>
      </c>
      <c r="AP11" s="25">
        <v>0</v>
      </c>
      <c r="AQ11" s="23">
        <v>0</v>
      </c>
      <c r="AR11" s="25">
        <v>0</v>
      </c>
      <c r="AS11" s="25">
        <v>0</v>
      </c>
      <c r="AT11" s="25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>
        <v>600</v>
      </c>
      <c r="BA11" s="28">
        <v>200</v>
      </c>
      <c r="BB11" s="28">
        <v>0</v>
      </c>
      <c r="BC11" s="28">
        <v>800</v>
      </c>
      <c r="BD11" s="29">
        <f>BC11/E11</f>
        <v>1.1412268188302426</v>
      </c>
      <c r="BE11" s="28"/>
      <c r="BF11" s="28"/>
      <c r="BG11" s="28">
        <v>6479</v>
      </c>
      <c r="BH11" s="28">
        <v>1065</v>
      </c>
      <c r="BI11" s="28">
        <v>8344</v>
      </c>
      <c r="BJ11" s="30">
        <v>0</v>
      </c>
      <c r="BK11" s="30">
        <v>0</v>
      </c>
      <c r="BL11" s="31"/>
      <c r="BM11" s="31"/>
      <c r="BN11" s="32">
        <v>4839</v>
      </c>
      <c r="BO11" s="31">
        <v>0</v>
      </c>
      <c r="BP11" s="31">
        <v>0</v>
      </c>
      <c r="BQ11" s="31">
        <v>0</v>
      </c>
      <c r="BR11" s="31"/>
      <c r="BS11" s="31"/>
      <c r="BT11" s="31">
        <v>232</v>
      </c>
      <c r="BU11" s="33">
        <v>13198</v>
      </c>
      <c r="BV11" s="33">
        <v>10598</v>
      </c>
      <c r="BW11" s="31">
        <v>0</v>
      </c>
      <c r="BX11" s="31">
        <v>0</v>
      </c>
      <c r="BY11" s="31">
        <v>0</v>
      </c>
      <c r="BZ11" s="31">
        <v>10</v>
      </c>
      <c r="CA11" s="33">
        <v>5081</v>
      </c>
      <c r="CB11" s="31">
        <v>52</v>
      </c>
      <c r="CC11" s="34"/>
      <c r="CD11" s="34"/>
      <c r="CE11" s="34">
        <v>160</v>
      </c>
      <c r="CF11" s="35">
        <f>CE11/E11</f>
        <v>0.22824536376604851</v>
      </c>
      <c r="CG11" s="36">
        <v>50</v>
      </c>
      <c r="CH11" s="35">
        <f>CG11/E11</f>
        <v>7.1326676176890161E-2</v>
      </c>
      <c r="CI11" s="34">
        <v>4</v>
      </c>
      <c r="CJ11" s="36">
        <v>3</v>
      </c>
      <c r="CK11" s="36">
        <v>100</v>
      </c>
      <c r="CL11" s="36">
        <v>0</v>
      </c>
      <c r="CM11" s="34">
        <v>50</v>
      </c>
      <c r="CN11" s="34">
        <v>100</v>
      </c>
      <c r="CO11" s="36">
        <v>150</v>
      </c>
      <c r="CP11" s="34">
        <v>4</v>
      </c>
      <c r="CQ11" s="34">
        <v>0</v>
      </c>
      <c r="CR11" s="36">
        <v>250</v>
      </c>
      <c r="CS11" s="35">
        <f>CR11/E11</f>
        <v>0.35663338088445079</v>
      </c>
      <c r="CT11" s="35">
        <f>CR11/CG11</f>
        <v>5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6">
        <v>0</v>
      </c>
      <c r="DI11" s="34">
        <v>0</v>
      </c>
      <c r="DJ11" s="34">
        <v>0</v>
      </c>
      <c r="DK11" s="34">
        <v>0</v>
      </c>
      <c r="DL11" s="34">
        <v>0</v>
      </c>
      <c r="DM11" s="34">
        <v>0</v>
      </c>
      <c r="DN11" s="34">
        <v>0</v>
      </c>
      <c r="DO11" s="36">
        <v>0</v>
      </c>
      <c r="DP11" s="34">
        <v>0</v>
      </c>
      <c r="DQ11" s="34">
        <v>0</v>
      </c>
      <c r="DR11" s="34">
        <v>0</v>
      </c>
      <c r="DS11" s="34">
        <v>0</v>
      </c>
      <c r="DT11" s="34">
        <v>0</v>
      </c>
      <c r="DU11" s="34">
        <v>0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36">
        <v>0</v>
      </c>
      <c r="EB11" s="34">
        <v>0</v>
      </c>
      <c r="EC11" s="34">
        <v>0</v>
      </c>
      <c r="ED11" s="34">
        <v>0</v>
      </c>
      <c r="EE11" s="34">
        <v>0</v>
      </c>
      <c r="EF11" s="34">
        <v>0</v>
      </c>
      <c r="EG11" s="34">
        <v>0</v>
      </c>
      <c r="EH11" s="34">
        <v>0</v>
      </c>
      <c r="EI11" s="38">
        <f>EH11/E11</f>
        <v>0</v>
      </c>
      <c r="EJ11" s="34">
        <v>0</v>
      </c>
      <c r="EK11" s="34">
        <v>0</v>
      </c>
      <c r="EL11" s="34">
        <v>1</v>
      </c>
      <c r="EM11" s="34">
        <v>30</v>
      </c>
      <c r="EN11" s="34">
        <v>0</v>
      </c>
      <c r="EO11" s="34">
        <v>0</v>
      </c>
      <c r="EP11" s="34">
        <v>0</v>
      </c>
      <c r="EQ11" s="34">
        <v>0</v>
      </c>
      <c r="ER11" s="34">
        <v>3</v>
      </c>
      <c r="ES11" s="34">
        <v>0</v>
      </c>
      <c r="ET11" s="34">
        <v>20</v>
      </c>
      <c r="EU11" s="34">
        <v>200</v>
      </c>
      <c r="EV11" s="44">
        <v>0</v>
      </c>
    </row>
    <row r="12" spans="1:152" s="1" customFormat="1" x14ac:dyDescent="0.2">
      <c r="A12" s="1" t="s">
        <v>210</v>
      </c>
      <c r="B12" s="1" t="s">
        <v>211</v>
      </c>
      <c r="C12" s="1" t="s">
        <v>169</v>
      </c>
      <c r="D12" s="15" t="s">
        <v>162</v>
      </c>
      <c r="E12" s="16">
        <v>7813</v>
      </c>
      <c r="F12" s="17">
        <v>6</v>
      </c>
      <c r="G12" s="17">
        <v>46</v>
      </c>
      <c r="H12" s="17">
        <v>6</v>
      </c>
      <c r="I12" s="18">
        <v>52</v>
      </c>
      <c r="J12" s="18">
        <v>46</v>
      </c>
      <c r="K12" s="18">
        <v>6</v>
      </c>
      <c r="L12" s="18">
        <v>6</v>
      </c>
      <c r="M12" s="18">
        <v>126</v>
      </c>
      <c r="N12" s="18">
        <v>0</v>
      </c>
      <c r="O12" s="18">
        <v>617</v>
      </c>
      <c r="P12" s="18">
        <v>126</v>
      </c>
      <c r="Q12" s="18"/>
      <c r="R12" s="18"/>
      <c r="S12" s="16">
        <v>7781</v>
      </c>
      <c r="T12" s="19">
        <f>S12/E12</f>
        <v>0.99590426212722383</v>
      </c>
      <c r="U12" s="20" t="s">
        <v>171</v>
      </c>
      <c r="V12" s="20" t="s">
        <v>172</v>
      </c>
      <c r="W12" s="21">
        <v>30</v>
      </c>
      <c r="X12" s="21">
        <v>0</v>
      </c>
      <c r="Y12" s="21">
        <v>140</v>
      </c>
      <c r="Z12" s="21">
        <v>170</v>
      </c>
      <c r="AA12" s="21">
        <v>19.2</v>
      </c>
      <c r="AB12" s="21">
        <v>189.20000000000002</v>
      </c>
      <c r="AC12" s="22">
        <v>0</v>
      </c>
      <c r="AD12" s="21">
        <v>30</v>
      </c>
      <c r="AE12" s="23">
        <v>171407</v>
      </c>
      <c r="AF12" s="24">
        <f>AE12/E12</f>
        <v>21.938691923716881</v>
      </c>
      <c r="AG12" s="25">
        <v>30</v>
      </c>
      <c r="AH12" s="25">
        <v>0</v>
      </c>
      <c r="AI12" s="25">
        <v>30</v>
      </c>
      <c r="AJ12" s="26" t="s">
        <v>181</v>
      </c>
      <c r="AK12" s="25">
        <v>100370</v>
      </c>
      <c r="AL12" s="23">
        <v>100400</v>
      </c>
      <c r="AM12" s="23">
        <f>AE12+AL12</f>
        <v>271807</v>
      </c>
      <c r="AN12" s="25">
        <v>95531</v>
      </c>
      <c r="AO12" s="23">
        <f>AM12+AN12</f>
        <v>367338</v>
      </c>
      <c r="AP12" s="25">
        <v>400</v>
      </c>
      <c r="AQ12" s="23">
        <v>520</v>
      </c>
      <c r="AR12" s="25">
        <v>20244</v>
      </c>
      <c r="AS12" s="25">
        <v>21164</v>
      </c>
      <c r="AT12" s="25">
        <v>2500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>
        <v>7306</v>
      </c>
      <c r="BA12" s="28">
        <v>3956</v>
      </c>
      <c r="BB12" s="28">
        <v>736</v>
      </c>
      <c r="BC12" s="28">
        <v>11998</v>
      </c>
      <c r="BD12" s="29">
        <f>BC12/E12</f>
        <v>1.5356457186740049</v>
      </c>
      <c r="BE12" s="28">
        <v>156486</v>
      </c>
      <c r="BF12" s="28">
        <v>18577</v>
      </c>
      <c r="BG12" s="28">
        <v>175063</v>
      </c>
      <c r="BH12" s="28">
        <v>81255</v>
      </c>
      <c r="BI12" s="28">
        <v>268316</v>
      </c>
      <c r="BJ12" s="30">
        <v>2226</v>
      </c>
      <c r="BK12" s="30">
        <v>0</v>
      </c>
      <c r="BL12" s="32">
        <v>11226</v>
      </c>
      <c r="BM12" s="32">
        <v>8234</v>
      </c>
      <c r="BN12" s="32">
        <v>19460</v>
      </c>
      <c r="BO12" s="31">
        <v>712</v>
      </c>
      <c r="BP12" s="31">
        <v>406</v>
      </c>
      <c r="BQ12" s="32">
        <v>1118</v>
      </c>
      <c r="BR12" s="31">
        <v>637</v>
      </c>
      <c r="BS12" s="31">
        <v>77</v>
      </c>
      <c r="BT12" s="31">
        <v>714</v>
      </c>
      <c r="BU12" s="33">
        <v>13459</v>
      </c>
      <c r="BV12" s="33">
        <v>10757</v>
      </c>
      <c r="BW12" s="31">
        <v>7</v>
      </c>
      <c r="BX12" s="31">
        <v>2</v>
      </c>
      <c r="BY12" s="31">
        <v>9</v>
      </c>
      <c r="BZ12" s="31">
        <v>22</v>
      </c>
      <c r="CA12" s="33">
        <v>21314</v>
      </c>
      <c r="CB12" s="31">
        <v>54</v>
      </c>
      <c r="CC12" s="37">
        <v>4037</v>
      </c>
      <c r="CD12" s="34">
        <v>814</v>
      </c>
      <c r="CE12" s="37">
        <v>4851</v>
      </c>
      <c r="CF12" s="35">
        <f>CE12/E12</f>
        <v>0.6208882631511583</v>
      </c>
      <c r="CG12" s="36">
        <v>1400</v>
      </c>
      <c r="CH12" s="35">
        <f>CG12/E12</f>
        <v>0.17918853193395623</v>
      </c>
      <c r="CI12" s="37">
        <v>1515</v>
      </c>
      <c r="CJ12" s="36">
        <v>104</v>
      </c>
      <c r="CK12" s="36">
        <v>8657</v>
      </c>
      <c r="CL12" s="36">
        <v>15</v>
      </c>
      <c r="CM12" s="37">
        <v>3397</v>
      </c>
      <c r="CN12" s="34">
        <v>5192</v>
      </c>
      <c r="CO12" s="36">
        <v>8589</v>
      </c>
      <c r="CP12" s="34">
        <v>54</v>
      </c>
      <c r="CQ12" s="37">
        <v>6228</v>
      </c>
      <c r="CR12" s="36">
        <v>17261</v>
      </c>
      <c r="CS12" s="35">
        <f>CR12/E12</f>
        <v>2.209266606937156</v>
      </c>
      <c r="CT12" s="35">
        <f>CR12/CG12</f>
        <v>12.329285714285714</v>
      </c>
      <c r="CU12" s="34">
        <v>220</v>
      </c>
      <c r="CV12" s="34">
        <v>491</v>
      </c>
      <c r="CW12" s="34">
        <v>0</v>
      </c>
      <c r="CX12" s="34">
        <v>1</v>
      </c>
      <c r="CY12" s="34">
        <v>1</v>
      </c>
      <c r="CZ12" s="34">
        <v>0</v>
      </c>
      <c r="DA12" s="34">
        <v>4</v>
      </c>
      <c r="DB12" s="34">
        <v>6</v>
      </c>
      <c r="DC12" s="34">
        <v>8</v>
      </c>
      <c r="DD12" s="34">
        <v>0</v>
      </c>
      <c r="DE12" s="34">
        <v>0</v>
      </c>
      <c r="DF12" s="34">
        <v>0</v>
      </c>
      <c r="DG12" s="34">
        <v>1</v>
      </c>
      <c r="DH12" s="34">
        <v>9</v>
      </c>
      <c r="DI12" s="34">
        <v>30</v>
      </c>
      <c r="DJ12" s="34">
        <v>1</v>
      </c>
      <c r="DK12" s="34">
        <v>4</v>
      </c>
      <c r="DL12" s="34">
        <v>26</v>
      </c>
      <c r="DM12" s="34">
        <v>3</v>
      </c>
      <c r="DN12" s="34">
        <v>64</v>
      </c>
      <c r="DO12" s="34">
        <v>79</v>
      </c>
      <c r="DP12" s="34">
        <v>0</v>
      </c>
      <c r="DQ12" s="34">
        <v>7</v>
      </c>
      <c r="DR12" s="34">
        <v>10</v>
      </c>
      <c r="DS12" s="34">
        <v>0</v>
      </c>
      <c r="DT12" s="34">
        <v>111</v>
      </c>
      <c r="DU12" s="34">
        <v>128</v>
      </c>
      <c r="DV12" s="34">
        <v>261</v>
      </c>
      <c r="DW12" s="34">
        <v>0</v>
      </c>
      <c r="DX12" s="34">
        <v>0</v>
      </c>
      <c r="DY12" s="34">
        <v>0</v>
      </c>
      <c r="DZ12" s="34">
        <v>10</v>
      </c>
      <c r="EA12" s="34">
        <v>271</v>
      </c>
      <c r="EB12" s="34">
        <v>134</v>
      </c>
      <c r="EC12" s="34">
        <v>11</v>
      </c>
      <c r="ED12" s="34">
        <v>3</v>
      </c>
      <c r="EE12" s="34">
        <v>724</v>
      </c>
      <c r="EF12" s="34">
        <v>21</v>
      </c>
      <c r="EG12" s="34">
        <v>893</v>
      </c>
      <c r="EH12" s="34">
        <v>1292</v>
      </c>
      <c r="EI12" s="38">
        <f>EH12/E12</f>
        <v>0.16536541661333676</v>
      </c>
      <c r="EJ12" s="34">
        <v>24</v>
      </c>
      <c r="EK12" s="34">
        <v>107</v>
      </c>
      <c r="EL12" s="34">
        <v>13</v>
      </c>
      <c r="EM12" s="34">
        <v>550</v>
      </c>
      <c r="EN12" s="34">
        <v>2</v>
      </c>
      <c r="EO12" s="34">
        <v>0</v>
      </c>
      <c r="EP12" s="34">
        <v>60</v>
      </c>
      <c r="EQ12" s="34">
        <v>0</v>
      </c>
      <c r="ER12" s="34">
        <v>6</v>
      </c>
      <c r="ES12" s="34">
        <v>3</v>
      </c>
      <c r="ET12" s="34">
        <v>42</v>
      </c>
      <c r="EU12" s="34">
        <v>150</v>
      </c>
      <c r="EV12" s="39">
        <v>13904</v>
      </c>
    </row>
    <row r="13" spans="1:152" s="1" customFormat="1" x14ac:dyDescent="0.2">
      <c r="A13" s="1" t="s">
        <v>218</v>
      </c>
      <c r="B13" s="1" t="s">
        <v>219</v>
      </c>
      <c r="C13" s="1" t="s">
        <v>199</v>
      </c>
      <c r="D13" s="15" t="s">
        <v>170</v>
      </c>
      <c r="E13" s="16">
        <v>1427</v>
      </c>
      <c r="F13" s="17">
        <v>36</v>
      </c>
      <c r="G13" s="17">
        <v>16</v>
      </c>
      <c r="H13" s="17">
        <v>24</v>
      </c>
      <c r="I13" s="18">
        <v>52</v>
      </c>
      <c r="J13" s="18">
        <v>2</v>
      </c>
      <c r="K13" s="18">
        <v>50</v>
      </c>
      <c r="L13" s="18">
        <v>50</v>
      </c>
      <c r="M13" s="18">
        <v>350</v>
      </c>
      <c r="N13" s="18">
        <v>14</v>
      </c>
      <c r="O13" s="18">
        <v>0</v>
      </c>
      <c r="P13" s="18">
        <v>364</v>
      </c>
      <c r="Q13" s="17"/>
      <c r="R13" s="17"/>
      <c r="S13" s="18">
        <v>527</v>
      </c>
      <c r="T13" s="19">
        <f>S13/E13</f>
        <v>0.36930623686054659</v>
      </c>
      <c r="U13" s="20" t="s">
        <v>171</v>
      </c>
      <c r="V13" s="20" t="s">
        <v>172</v>
      </c>
      <c r="W13" s="21">
        <v>0</v>
      </c>
      <c r="X13" s="21">
        <v>16</v>
      </c>
      <c r="Y13" s="21">
        <v>0</v>
      </c>
      <c r="Z13" s="21">
        <v>16</v>
      </c>
      <c r="AA13" s="21">
        <v>0</v>
      </c>
      <c r="AB13" s="21">
        <v>16</v>
      </c>
      <c r="AC13" s="22">
        <v>0</v>
      </c>
      <c r="AD13" s="22">
        <v>0</v>
      </c>
      <c r="AE13" s="23">
        <v>18000</v>
      </c>
      <c r="AF13" s="24">
        <f>AE13/E13</f>
        <v>12.613875262789067</v>
      </c>
      <c r="AG13" s="25">
        <v>0</v>
      </c>
      <c r="AH13" s="25">
        <v>0</v>
      </c>
      <c r="AI13" s="25">
        <v>0</v>
      </c>
      <c r="AJ13" s="26" t="s">
        <v>181</v>
      </c>
      <c r="AK13" s="25">
        <v>100</v>
      </c>
      <c r="AL13" s="23">
        <v>100</v>
      </c>
      <c r="AM13" s="23">
        <f>AE13+AL13</f>
        <v>18100</v>
      </c>
      <c r="AN13" s="25">
        <v>0</v>
      </c>
      <c r="AO13" s="23">
        <f>AM13+AN13</f>
        <v>18100</v>
      </c>
      <c r="AP13" s="25">
        <v>0</v>
      </c>
      <c r="AQ13" s="23">
        <v>90</v>
      </c>
      <c r="AR13" s="25">
        <v>0</v>
      </c>
      <c r="AS13" s="25">
        <v>90</v>
      </c>
      <c r="AT13" s="25">
        <v>2200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1877</v>
      </c>
      <c r="BA13" s="28">
        <v>262</v>
      </c>
      <c r="BB13" s="28">
        <v>225</v>
      </c>
      <c r="BC13" s="28">
        <v>2364</v>
      </c>
      <c r="BD13" s="29">
        <f>BC13/E13</f>
        <v>1.6566222845129643</v>
      </c>
      <c r="BE13" s="28">
        <v>11800</v>
      </c>
      <c r="BF13" s="28">
        <v>903</v>
      </c>
      <c r="BG13" s="28">
        <v>12703</v>
      </c>
      <c r="BH13" s="28">
        <v>2083</v>
      </c>
      <c r="BI13" s="28">
        <v>17150</v>
      </c>
      <c r="BJ13" s="30">
        <v>0</v>
      </c>
      <c r="BK13" s="30">
        <v>0</v>
      </c>
      <c r="BL13" s="32">
        <v>1825</v>
      </c>
      <c r="BM13" s="32">
        <v>1950</v>
      </c>
      <c r="BN13" s="32">
        <v>3775</v>
      </c>
      <c r="BO13" s="31">
        <v>118</v>
      </c>
      <c r="BP13" s="31">
        <v>73</v>
      </c>
      <c r="BQ13" s="31">
        <v>191</v>
      </c>
      <c r="BR13" s="31"/>
      <c r="BS13" s="31"/>
      <c r="BT13" s="31">
        <v>115</v>
      </c>
      <c r="BU13" s="33">
        <v>13158</v>
      </c>
      <c r="BV13" s="33">
        <v>10598</v>
      </c>
      <c r="BW13" s="31">
        <v>7</v>
      </c>
      <c r="BX13" s="31">
        <v>1</v>
      </c>
      <c r="BY13" s="31">
        <v>8</v>
      </c>
      <c r="BZ13" s="31">
        <v>0</v>
      </c>
      <c r="CA13" s="33">
        <v>4081</v>
      </c>
      <c r="CB13" s="31">
        <v>52</v>
      </c>
      <c r="CC13" s="34"/>
      <c r="CD13" s="34"/>
      <c r="CE13" s="34">
        <v>187</v>
      </c>
      <c r="CF13" s="35">
        <f>CE13/E13</f>
        <v>0.13104414856341975</v>
      </c>
      <c r="CG13" s="36">
        <v>904</v>
      </c>
      <c r="CH13" s="35">
        <f>CG13/E13</f>
        <v>0.63349684653118432</v>
      </c>
      <c r="CI13" s="34">
        <v>155</v>
      </c>
      <c r="CJ13" s="36">
        <v>125</v>
      </c>
      <c r="CK13" s="36">
        <v>572</v>
      </c>
      <c r="CL13" s="36">
        <v>0</v>
      </c>
      <c r="CM13" s="37">
        <v>1083</v>
      </c>
      <c r="CN13" s="34">
        <v>471</v>
      </c>
      <c r="CO13" s="36">
        <v>1554</v>
      </c>
      <c r="CP13" s="34">
        <v>0</v>
      </c>
      <c r="CQ13" s="34">
        <v>488</v>
      </c>
      <c r="CR13" s="36">
        <v>2126</v>
      </c>
      <c r="CS13" s="35">
        <f>CR13/E13</f>
        <v>1.4898388227049755</v>
      </c>
      <c r="CT13" s="35">
        <f>CR13/CG13</f>
        <v>2.3517699115044248</v>
      </c>
      <c r="CU13" s="34">
        <v>0</v>
      </c>
      <c r="CV13" s="34">
        <v>193</v>
      </c>
      <c r="CW13" s="34">
        <v>0</v>
      </c>
      <c r="CX13" s="34">
        <v>0</v>
      </c>
      <c r="CY13" s="34">
        <v>0</v>
      </c>
      <c r="CZ13" s="34">
        <v>0</v>
      </c>
      <c r="DA13" s="34">
        <v>1</v>
      </c>
      <c r="DB13" s="34">
        <v>1</v>
      </c>
      <c r="DC13" s="34">
        <v>0</v>
      </c>
      <c r="DD13" s="34">
        <v>0</v>
      </c>
      <c r="DE13" s="34">
        <v>0</v>
      </c>
      <c r="DF13" s="34">
        <v>0</v>
      </c>
      <c r="DG13" s="34">
        <v>1</v>
      </c>
      <c r="DH13" s="34">
        <v>1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2</v>
      </c>
      <c r="DP13" s="36"/>
      <c r="DQ13" s="36"/>
      <c r="DR13" s="36"/>
      <c r="DS13" s="36"/>
      <c r="DT13" s="34">
        <v>24</v>
      </c>
      <c r="DU13" s="34">
        <v>24</v>
      </c>
      <c r="DV13" s="36"/>
      <c r="DW13" s="36"/>
      <c r="DX13" s="36"/>
      <c r="DY13" s="36"/>
      <c r="DZ13" s="34">
        <v>28</v>
      </c>
      <c r="EA13" s="34">
        <v>28</v>
      </c>
      <c r="EB13" s="36"/>
      <c r="EC13" s="36"/>
      <c r="ED13" s="36"/>
      <c r="EE13" s="36"/>
      <c r="EF13" s="36"/>
      <c r="EG13" s="34">
        <v>0</v>
      </c>
      <c r="EH13" s="34">
        <v>52</v>
      </c>
      <c r="EI13" s="38">
        <f>EH13/E13</f>
        <v>3.6440084092501754E-2</v>
      </c>
      <c r="EJ13" s="34">
        <v>0</v>
      </c>
      <c r="EK13" s="34">
        <v>0</v>
      </c>
      <c r="EL13" s="34">
        <v>2</v>
      </c>
      <c r="EM13" s="34">
        <v>30</v>
      </c>
      <c r="EN13" s="34">
        <v>25</v>
      </c>
      <c r="EO13" s="34">
        <v>0</v>
      </c>
      <c r="EP13" s="34">
        <v>24</v>
      </c>
      <c r="EQ13" s="34">
        <v>0</v>
      </c>
      <c r="ER13" s="34">
        <v>2</v>
      </c>
      <c r="ES13" s="34">
        <v>1</v>
      </c>
      <c r="ET13" s="34">
        <v>12</v>
      </c>
      <c r="EU13" s="34">
        <v>25</v>
      </c>
      <c r="EV13" s="44"/>
    </row>
    <row r="14" spans="1:152" s="1" customFormat="1" x14ac:dyDescent="0.2">
      <c r="A14" s="1" t="s">
        <v>452</v>
      </c>
      <c r="B14" s="1" t="s">
        <v>453</v>
      </c>
      <c r="C14" s="1" t="s">
        <v>225</v>
      </c>
      <c r="D14" s="15" t="s">
        <v>170</v>
      </c>
      <c r="E14" s="16">
        <v>11462</v>
      </c>
      <c r="F14" s="17">
        <v>10</v>
      </c>
      <c r="G14" s="17">
        <v>42</v>
      </c>
      <c r="H14" s="17">
        <v>10</v>
      </c>
      <c r="I14" s="18">
        <v>52</v>
      </c>
      <c r="J14" s="18">
        <v>16</v>
      </c>
      <c r="K14" s="18">
        <v>24</v>
      </c>
      <c r="L14" s="18">
        <v>36</v>
      </c>
      <c r="M14" s="18">
        <v>984</v>
      </c>
      <c r="N14" s="18">
        <v>152</v>
      </c>
      <c r="O14" s="18">
        <v>380</v>
      </c>
      <c r="P14" s="16">
        <v>1136</v>
      </c>
      <c r="Q14" s="18"/>
      <c r="R14" s="17"/>
      <c r="S14" s="16">
        <v>17752</v>
      </c>
      <c r="T14" s="19">
        <f>S14/E14</f>
        <v>1.5487698481940324</v>
      </c>
      <c r="U14" s="20" t="s">
        <v>171</v>
      </c>
      <c r="V14" s="20" t="s">
        <v>172</v>
      </c>
      <c r="W14" s="21">
        <v>150</v>
      </c>
      <c r="X14" s="21">
        <v>0</v>
      </c>
      <c r="Y14" s="21">
        <v>0</v>
      </c>
      <c r="Z14" s="21">
        <v>150</v>
      </c>
      <c r="AA14" s="21">
        <v>252</v>
      </c>
      <c r="AB14" s="21">
        <v>402</v>
      </c>
      <c r="AC14" s="22">
        <v>0</v>
      </c>
      <c r="AD14" s="22">
        <v>0</v>
      </c>
      <c r="AE14" s="23">
        <v>821266</v>
      </c>
      <c r="AF14" s="24">
        <f>AE14/E14</f>
        <v>71.651195253882392</v>
      </c>
      <c r="AG14" s="25">
        <v>62</v>
      </c>
      <c r="AH14" s="25">
        <v>0</v>
      </c>
      <c r="AI14" s="25">
        <v>12070</v>
      </c>
      <c r="AJ14" s="26" t="s">
        <v>451</v>
      </c>
      <c r="AK14" s="25">
        <v>20510</v>
      </c>
      <c r="AL14" s="23">
        <v>32580</v>
      </c>
      <c r="AM14" s="23">
        <f>AE14+AL14</f>
        <v>853846</v>
      </c>
      <c r="AN14" s="25">
        <v>101303</v>
      </c>
      <c r="AO14" s="23">
        <f>AM14+AN14</f>
        <v>955149</v>
      </c>
      <c r="AP14" s="25">
        <v>0</v>
      </c>
      <c r="AQ14" s="23">
        <v>520</v>
      </c>
      <c r="AR14" s="25">
        <v>1500</v>
      </c>
      <c r="AS14" s="25">
        <v>2020</v>
      </c>
      <c r="AT14" s="25">
        <v>20000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8">
        <v>62146</v>
      </c>
      <c r="BA14" s="28">
        <v>45963</v>
      </c>
      <c r="BB14" s="28">
        <v>13710</v>
      </c>
      <c r="BC14" s="28">
        <v>121819</v>
      </c>
      <c r="BD14" s="29">
        <f>BC14/E14</f>
        <v>10.628075379514918</v>
      </c>
      <c r="BE14" s="28">
        <v>505219</v>
      </c>
      <c r="BF14" s="28">
        <v>193645</v>
      </c>
      <c r="BG14" s="28">
        <v>698864</v>
      </c>
      <c r="BH14" s="28">
        <v>102336</v>
      </c>
      <c r="BI14" s="28">
        <v>923019</v>
      </c>
      <c r="BJ14" s="30">
        <v>2020</v>
      </c>
      <c r="BK14" s="30">
        <v>0</v>
      </c>
      <c r="BL14" s="32">
        <v>58430</v>
      </c>
      <c r="BM14" s="32">
        <v>18372</v>
      </c>
      <c r="BN14" s="32">
        <v>76802</v>
      </c>
      <c r="BO14" s="32">
        <v>2173</v>
      </c>
      <c r="BP14" s="32">
        <v>1259</v>
      </c>
      <c r="BQ14" s="32">
        <v>3432</v>
      </c>
      <c r="BR14" s="32">
        <v>1985</v>
      </c>
      <c r="BS14" s="32">
        <v>1100</v>
      </c>
      <c r="BT14" s="32">
        <v>3085</v>
      </c>
      <c r="BU14" s="33">
        <v>13978</v>
      </c>
      <c r="BV14" s="43">
        <v>10598</v>
      </c>
      <c r="BW14" s="31">
        <v>153</v>
      </c>
      <c r="BX14" s="31">
        <v>7</v>
      </c>
      <c r="BY14" s="31">
        <v>160</v>
      </c>
      <c r="BZ14" s="31">
        <v>112</v>
      </c>
      <c r="CA14" s="33">
        <v>83431</v>
      </c>
      <c r="CB14" s="31">
        <v>68</v>
      </c>
      <c r="CC14" s="37">
        <v>5881</v>
      </c>
      <c r="CD14" s="34">
        <v>811</v>
      </c>
      <c r="CE14" s="37">
        <v>6692</v>
      </c>
      <c r="CF14" s="35">
        <f>CE14/E14</f>
        <v>0.58384226138544759</v>
      </c>
      <c r="CG14" s="36">
        <v>58000</v>
      </c>
      <c r="CH14" s="35">
        <f>CG14/E14</f>
        <v>5.0601989181643692</v>
      </c>
      <c r="CI14" s="34">
        <v>0</v>
      </c>
      <c r="CJ14" s="36">
        <v>3583</v>
      </c>
      <c r="CK14" s="36">
        <v>31891</v>
      </c>
      <c r="CL14" s="36">
        <v>45230</v>
      </c>
      <c r="CM14" s="37">
        <v>48218</v>
      </c>
      <c r="CN14" s="37">
        <v>30625</v>
      </c>
      <c r="CO14" s="36">
        <v>78843</v>
      </c>
      <c r="CP14" s="34">
        <v>30625</v>
      </c>
      <c r="CQ14" s="37">
        <v>30719</v>
      </c>
      <c r="CR14" s="36">
        <v>155964</v>
      </c>
      <c r="CS14" s="35">
        <f>CR14/E14</f>
        <v>13.607049380561856</v>
      </c>
      <c r="CT14" s="35">
        <f>CR14/CG14</f>
        <v>2.6890344827586206</v>
      </c>
      <c r="CU14" s="37">
        <v>7030</v>
      </c>
      <c r="CV14" s="37">
        <v>10184</v>
      </c>
      <c r="CW14" s="34">
        <v>2</v>
      </c>
      <c r="CX14" s="34">
        <v>3</v>
      </c>
      <c r="CY14" s="34">
        <v>1</v>
      </c>
      <c r="CZ14" s="34">
        <v>1</v>
      </c>
      <c r="DA14" s="34">
        <v>33</v>
      </c>
      <c r="DB14" s="34">
        <v>40</v>
      </c>
      <c r="DC14" s="34">
        <v>2</v>
      </c>
      <c r="DD14" s="34">
        <v>0</v>
      </c>
      <c r="DE14" s="34">
        <v>1</v>
      </c>
      <c r="DF14" s="36"/>
      <c r="DG14" s="34">
        <v>10</v>
      </c>
      <c r="DH14" s="34">
        <v>13</v>
      </c>
      <c r="DI14" s="34">
        <v>4</v>
      </c>
      <c r="DJ14" s="34">
        <v>0</v>
      </c>
      <c r="DK14" s="34">
        <v>15</v>
      </c>
      <c r="DL14" s="36"/>
      <c r="DM14" s="34">
        <v>6</v>
      </c>
      <c r="DN14" s="34">
        <v>25</v>
      </c>
      <c r="DO14" s="34">
        <v>78</v>
      </c>
      <c r="DP14" s="34">
        <v>12</v>
      </c>
      <c r="DQ14" s="34">
        <v>101</v>
      </c>
      <c r="DR14" s="34">
        <v>20</v>
      </c>
      <c r="DS14" s="34">
        <v>25</v>
      </c>
      <c r="DT14" s="34">
        <v>281</v>
      </c>
      <c r="DU14" s="34">
        <v>439</v>
      </c>
      <c r="DV14" s="34">
        <v>79</v>
      </c>
      <c r="DW14" s="34">
        <v>0</v>
      </c>
      <c r="DX14" s="34">
        <v>6</v>
      </c>
      <c r="DY14" s="36"/>
      <c r="DZ14" s="34">
        <v>260</v>
      </c>
      <c r="EA14" s="34">
        <v>345</v>
      </c>
      <c r="EB14" s="34">
        <v>1</v>
      </c>
      <c r="EC14" s="34">
        <v>0</v>
      </c>
      <c r="ED14" s="34">
        <v>48</v>
      </c>
      <c r="EE14" s="34">
        <v>442</v>
      </c>
      <c r="EF14" s="34">
        <v>76</v>
      </c>
      <c r="EG14" s="34">
        <v>567</v>
      </c>
      <c r="EH14" s="34">
        <v>1351</v>
      </c>
      <c r="EI14" s="38">
        <f>EH14/E14</f>
        <v>0.11786773686965625</v>
      </c>
      <c r="EJ14" s="34">
        <v>54</v>
      </c>
      <c r="EK14" s="37">
        <v>1254</v>
      </c>
      <c r="EL14" s="34">
        <v>75</v>
      </c>
      <c r="EM14" s="37">
        <v>4317</v>
      </c>
      <c r="EN14" s="34">
        <v>40</v>
      </c>
      <c r="EO14" s="34">
        <v>534</v>
      </c>
      <c r="EP14" s="34">
        <v>0</v>
      </c>
      <c r="EQ14" s="34">
        <v>0</v>
      </c>
      <c r="ER14" s="34">
        <v>25</v>
      </c>
      <c r="ES14" s="34">
        <v>762</v>
      </c>
      <c r="ET14" s="37">
        <v>8000</v>
      </c>
      <c r="EU14" s="37">
        <v>42121</v>
      </c>
      <c r="EV14" s="39">
        <v>58612</v>
      </c>
    </row>
    <row r="15" spans="1:152" s="1" customFormat="1" x14ac:dyDescent="0.2">
      <c r="A15" s="1" t="s">
        <v>454</v>
      </c>
      <c r="B15" s="1" t="s">
        <v>455</v>
      </c>
      <c r="C15" s="1" t="s">
        <v>231</v>
      </c>
      <c r="D15" s="15" t="s">
        <v>162</v>
      </c>
      <c r="E15" s="16">
        <v>6221</v>
      </c>
      <c r="F15" s="17">
        <v>24</v>
      </c>
      <c r="G15" s="17">
        <v>28</v>
      </c>
      <c r="H15" s="17">
        <v>24</v>
      </c>
      <c r="I15" s="18">
        <v>52</v>
      </c>
      <c r="J15" s="18">
        <v>42</v>
      </c>
      <c r="K15" s="18">
        <v>10</v>
      </c>
      <c r="L15" s="18">
        <v>10</v>
      </c>
      <c r="M15" s="18">
        <v>0</v>
      </c>
      <c r="N15" s="18">
        <v>103</v>
      </c>
      <c r="O15" s="16">
        <v>1806</v>
      </c>
      <c r="P15" s="18">
        <v>103</v>
      </c>
      <c r="Q15" s="17"/>
      <c r="R15" s="17"/>
      <c r="S15" s="16">
        <v>11790</v>
      </c>
      <c r="T15" s="19">
        <f>S15/E15</f>
        <v>1.8951936987622569</v>
      </c>
      <c r="U15" s="20" t="s">
        <v>171</v>
      </c>
      <c r="V15" s="20" t="s">
        <v>172</v>
      </c>
      <c r="W15" s="21">
        <v>0</v>
      </c>
      <c r="X15" s="21">
        <v>50</v>
      </c>
      <c r="Y15" s="21">
        <v>25</v>
      </c>
      <c r="Z15" s="21">
        <v>75.199999999999989</v>
      </c>
      <c r="AA15" s="21">
        <v>2</v>
      </c>
      <c r="AB15" s="21">
        <v>77.2</v>
      </c>
      <c r="AC15" s="22">
        <v>0</v>
      </c>
      <c r="AD15" s="21">
        <v>20</v>
      </c>
      <c r="AE15" s="23">
        <v>106500</v>
      </c>
      <c r="AF15" s="24">
        <f>AE15/E15</f>
        <v>17.119434174570006</v>
      </c>
      <c r="AG15" s="25">
        <v>25</v>
      </c>
      <c r="AH15" s="25">
        <v>25</v>
      </c>
      <c r="AI15" s="25">
        <v>100</v>
      </c>
      <c r="AJ15" s="26" t="s">
        <v>451</v>
      </c>
      <c r="AK15" s="25">
        <v>24579</v>
      </c>
      <c r="AL15" s="23">
        <v>24679</v>
      </c>
      <c r="AM15" s="23">
        <f>AE15+AL15</f>
        <v>131179</v>
      </c>
      <c r="AN15" s="25">
        <v>0</v>
      </c>
      <c r="AO15" s="23">
        <f>AM15+AN15</f>
        <v>131179</v>
      </c>
      <c r="AP15" s="25">
        <v>200</v>
      </c>
      <c r="AQ15" s="23">
        <v>520</v>
      </c>
      <c r="AR15" s="25">
        <v>1500</v>
      </c>
      <c r="AS15" s="25">
        <v>2220</v>
      </c>
      <c r="AT15" s="25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8">
        <v>9374</v>
      </c>
      <c r="BA15" s="28">
        <v>1222</v>
      </c>
      <c r="BB15" s="28">
        <v>181</v>
      </c>
      <c r="BC15" s="28">
        <v>10777</v>
      </c>
      <c r="BD15" s="29">
        <f>BC15/E15</f>
        <v>1.7323581417778493</v>
      </c>
      <c r="BE15" s="28">
        <v>88815</v>
      </c>
      <c r="BF15" s="28">
        <v>16621</v>
      </c>
      <c r="BG15" s="28">
        <v>105436</v>
      </c>
      <c r="BH15" s="28">
        <v>14703</v>
      </c>
      <c r="BI15" s="28">
        <v>130916</v>
      </c>
      <c r="BJ15" s="30">
        <v>1500</v>
      </c>
      <c r="BK15" s="30">
        <v>0</v>
      </c>
      <c r="BL15" s="31"/>
      <c r="BM15" s="31"/>
      <c r="BN15" s="32">
        <v>25155</v>
      </c>
      <c r="BO15" s="31"/>
      <c r="BP15" s="31"/>
      <c r="BQ15" s="32">
        <v>1188</v>
      </c>
      <c r="BR15" s="31"/>
      <c r="BS15" s="31"/>
      <c r="BT15" s="31">
        <v>875</v>
      </c>
      <c r="BU15" s="33">
        <v>16629</v>
      </c>
      <c r="BV15" s="43">
        <v>10598</v>
      </c>
      <c r="BW15" s="31">
        <v>19</v>
      </c>
      <c r="BX15" s="31">
        <v>2</v>
      </c>
      <c r="BY15" s="31">
        <v>42</v>
      </c>
      <c r="BZ15" s="31">
        <v>12</v>
      </c>
      <c r="CA15" s="33">
        <v>27230</v>
      </c>
      <c r="CB15" s="31">
        <v>52</v>
      </c>
      <c r="CC15" s="37">
        <v>2365</v>
      </c>
      <c r="CD15" s="34">
        <v>766</v>
      </c>
      <c r="CE15" s="37">
        <v>3131</v>
      </c>
      <c r="CF15" s="35">
        <f>CE15/E15</f>
        <v>0.50329529014627872</v>
      </c>
      <c r="CG15" s="36">
        <v>444</v>
      </c>
      <c r="CH15" s="35">
        <f>CG15/E15</f>
        <v>7.1371162192573542E-2</v>
      </c>
      <c r="CI15" s="37">
        <v>2646</v>
      </c>
      <c r="CJ15" s="36">
        <v>200</v>
      </c>
      <c r="CK15" s="36">
        <v>2034</v>
      </c>
      <c r="CL15" s="36">
        <v>0</v>
      </c>
      <c r="CM15" s="34"/>
      <c r="CN15" s="34"/>
      <c r="CO15" s="36">
        <v>15506</v>
      </c>
      <c r="CP15" s="34">
        <v>10</v>
      </c>
      <c r="CQ15" s="37">
        <v>2709</v>
      </c>
      <c r="CR15" s="36">
        <v>17540</v>
      </c>
      <c r="CS15" s="35">
        <f>CR15/E15</f>
        <v>2.8194823983282431</v>
      </c>
      <c r="CT15" s="35">
        <f>CR15/CG15</f>
        <v>39.504504504504503</v>
      </c>
      <c r="CU15" s="37">
        <v>1214</v>
      </c>
      <c r="CV15" s="37">
        <v>1183</v>
      </c>
      <c r="CW15" s="34">
        <v>75</v>
      </c>
      <c r="CX15" s="34">
        <v>8</v>
      </c>
      <c r="CY15" s="34">
        <v>5</v>
      </c>
      <c r="CZ15" s="34">
        <v>0</v>
      </c>
      <c r="DA15" s="34">
        <v>0</v>
      </c>
      <c r="DB15" s="34">
        <v>88</v>
      </c>
      <c r="DC15" s="34">
        <v>41</v>
      </c>
      <c r="DD15" s="34">
        <v>11</v>
      </c>
      <c r="DE15" s="34">
        <v>8</v>
      </c>
      <c r="DF15" s="34">
        <v>0</v>
      </c>
      <c r="DG15" s="34">
        <v>0</v>
      </c>
      <c r="DH15" s="34">
        <v>60</v>
      </c>
      <c r="DI15" s="34">
        <v>10</v>
      </c>
      <c r="DJ15" s="34">
        <v>4</v>
      </c>
      <c r="DK15" s="34">
        <v>4</v>
      </c>
      <c r="DL15" s="34">
        <v>0</v>
      </c>
      <c r="DM15" s="34">
        <v>0</v>
      </c>
      <c r="DN15" s="34">
        <v>18</v>
      </c>
      <c r="DO15" s="34">
        <v>166</v>
      </c>
      <c r="DP15" s="34">
        <v>650</v>
      </c>
      <c r="DQ15" s="34">
        <v>40</v>
      </c>
      <c r="DR15" s="34">
        <v>50</v>
      </c>
      <c r="DS15" s="34">
        <v>0</v>
      </c>
      <c r="DT15" s="34">
        <v>0</v>
      </c>
      <c r="DU15" s="34">
        <v>740</v>
      </c>
      <c r="DV15" s="34">
        <v>127</v>
      </c>
      <c r="DW15" s="34">
        <v>25</v>
      </c>
      <c r="DX15" s="34">
        <v>5</v>
      </c>
      <c r="DY15" s="34">
        <v>0</v>
      </c>
      <c r="DZ15" s="34">
        <v>0</v>
      </c>
      <c r="EA15" s="34">
        <v>157</v>
      </c>
      <c r="EB15" s="34">
        <v>499</v>
      </c>
      <c r="EC15" s="34">
        <v>0</v>
      </c>
      <c r="ED15" s="34">
        <v>0</v>
      </c>
      <c r="EE15" s="34">
        <v>0</v>
      </c>
      <c r="EF15" s="34">
        <v>0</v>
      </c>
      <c r="EG15" s="34">
        <v>499</v>
      </c>
      <c r="EH15" s="34">
        <v>1396</v>
      </c>
      <c r="EI15" s="38">
        <f>EH15/E15</f>
        <v>0.22440122166854204</v>
      </c>
      <c r="EJ15" s="34">
        <v>25</v>
      </c>
      <c r="EK15" s="34">
        <v>250</v>
      </c>
      <c r="EL15" s="34">
        <v>5</v>
      </c>
      <c r="EM15" s="34">
        <v>50</v>
      </c>
      <c r="EN15" s="34">
        <v>40</v>
      </c>
      <c r="EO15" s="34">
        <v>64</v>
      </c>
      <c r="EP15" s="34">
        <v>0</v>
      </c>
      <c r="EQ15" s="34">
        <v>0</v>
      </c>
      <c r="ER15" s="34">
        <v>6</v>
      </c>
      <c r="ES15" s="34">
        <v>6</v>
      </c>
      <c r="ET15" s="34">
        <v>0</v>
      </c>
      <c r="EU15" s="34"/>
      <c r="EV15" s="44"/>
    </row>
    <row r="16" spans="1:152" s="1" customFormat="1" x14ac:dyDescent="0.2">
      <c r="A16" s="1" t="s">
        <v>220</v>
      </c>
      <c r="B16" s="1" t="s">
        <v>221</v>
      </c>
      <c r="C16" s="1" t="s">
        <v>222</v>
      </c>
      <c r="D16" s="15" t="s">
        <v>170</v>
      </c>
      <c r="E16" s="16">
        <v>10603</v>
      </c>
      <c r="F16" s="17">
        <v>52</v>
      </c>
      <c r="G16" s="17">
        <v>0</v>
      </c>
      <c r="H16" s="17">
        <v>52</v>
      </c>
      <c r="I16" s="18">
        <v>52</v>
      </c>
      <c r="J16" s="18">
        <v>28</v>
      </c>
      <c r="K16" s="18">
        <v>52</v>
      </c>
      <c r="L16" s="18">
        <v>24</v>
      </c>
      <c r="M16" s="18">
        <v>24</v>
      </c>
      <c r="N16" s="16">
        <v>1120</v>
      </c>
      <c r="O16" s="18">
        <v>0</v>
      </c>
      <c r="P16" s="16">
        <v>1144</v>
      </c>
      <c r="Q16" s="17"/>
      <c r="R16" s="17"/>
      <c r="S16" s="16">
        <v>14748</v>
      </c>
      <c r="T16" s="19">
        <f>S16/E16</f>
        <v>1.3909270961048761</v>
      </c>
      <c r="U16" s="20" t="s">
        <v>171</v>
      </c>
      <c r="V16" s="20" t="s">
        <v>172</v>
      </c>
      <c r="W16" s="21">
        <v>120</v>
      </c>
      <c r="X16" s="21">
        <v>120</v>
      </c>
      <c r="Y16" s="21">
        <v>0</v>
      </c>
      <c r="Z16" s="21">
        <v>240</v>
      </c>
      <c r="AA16" s="21">
        <v>117.2</v>
      </c>
      <c r="AB16" s="21">
        <v>357.2</v>
      </c>
      <c r="AC16" s="22">
        <v>0</v>
      </c>
      <c r="AD16" s="21">
        <v>8</v>
      </c>
      <c r="AE16" s="23">
        <v>731684</v>
      </c>
      <c r="AF16" s="24">
        <f>AE16/E16</f>
        <v>69.007262095633308</v>
      </c>
      <c r="AG16" s="25">
        <v>0</v>
      </c>
      <c r="AH16" s="25">
        <v>0</v>
      </c>
      <c r="AI16" s="25">
        <v>0</v>
      </c>
      <c r="AJ16" s="26" t="s">
        <v>181</v>
      </c>
      <c r="AK16" s="25">
        <v>6000</v>
      </c>
      <c r="AL16" s="23">
        <v>6000</v>
      </c>
      <c r="AM16" s="23">
        <f>AE16+AL16</f>
        <v>737684</v>
      </c>
      <c r="AN16" s="25">
        <v>0</v>
      </c>
      <c r="AO16" s="23">
        <f>AM16+AN16</f>
        <v>737684</v>
      </c>
      <c r="AP16" s="25">
        <v>200</v>
      </c>
      <c r="AQ16" s="23">
        <v>30065</v>
      </c>
      <c r="AR16" s="26"/>
      <c r="AS16" s="25">
        <v>30265</v>
      </c>
      <c r="AT16" s="25">
        <v>850</v>
      </c>
      <c r="AU16" s="40"/>
      <c r="AV16" s="40"/>
      <c r="AW16" s="40"/>
      <c r="AX16" s="40"/>
      <c r="AY16" s="27">
        <v>0</v>
      </c>
      <c r="AZ16" s="28">
        <v>31800</v>
      </c>
      <c r="BA16" s="28">
        <v>21800</v>
      </c>
      <c r="BB16" s="28">
        <v>7300</v>
      </c>
      <c r="BC16" s="28">
        <v>60900</v>
      </c>
      <c r="BD16" s="29">
        <f>BC16/E16</f>
        <v>5.7436574554371402</v>
      </c>
      <c r="BE16" s="28">
        <v>436163</v>
      </c>
      <c r="BF16" s="28">
        <v>185021</v>
      </c>
      <c r="BG16" s="28">
        <v>621184</v>
      </c>
      <c r="BH16" s="28"/>
      <c r="BI16" s="28"/>
      <c r="BJ16" s="30">
        <v>0</v>
      </c>
      <c r="BK16" s="41"/>
      <c r="BL16" s="32">
        <v>39258</v>
      </c>
      <c r="BM16" s="32">
        <v>21881</v>
      </c>
      <c r="BN16" s="32">
        <v>61139</v>
      </c>
      <c r="BO16" s="32">
        <v>5107</v>
      </c>
      <c r="BP16" s="32">
        <v>1178</v>
      </c>
      <c r="BQ16" s="32">
        <v>6285</v>
      </c>
      <c r="BR16" s="32">
        <v>2581</v>
      </c>
      <c r="BS16" s="31">
        <v>447</v>
      </c>
      <c r="BT16" s="32">
        <v>3028</v>
      </c>
      <c r="BU16" s="33">
        <v>13158</v>
      </c>
      <c r="BV16" s="33">
        <v>7713</v>
      </c>
      <c r="BW16" s="31">
        <v>110</v>
      </c>
      <c r="BX16" s="31">
        <v>15</v>
      </c>
      <c r="BY16" s="31">
        <v>125</v>
      </c>
      <c r="BZ16" s="31">
        <v>18</v>
      </c>
      <c r="CA16" s="33">
        <v>70470</v>
      </c>
      <c r="CB16" s="31">
        <v>52</v>
      </c>
      <c r="CC16" s="37">
        <v>4282</v>
      </c>
      <c r="CD16" s="37">
        <v>1390</v>
      </c>
      <c r="CE16" s="37">
        <v>5672</v>
      </c>
      <c r="CF16" s="35">
        <f>CE16/E16</f>
        <v>0.53494294067716686</v>
      </c>
      <c r="CG16" s="36">
        <v>20377</v>
      </c>
      <c r="CH16" s="35">
        <f>CG16/E16</f>
        <v>1.9218145807790248</v>
      </c>
      <c r="CI16" s="36"/>
      <c r="CJ16" s="36"/>
      <c r="CK16" s="36">
        <v>10073</v>
      </c>
      <c r="CL16" s="36"/>
      <c r="CM16" s="37">
        <v>21514</v>
      </c>
      <c r="CN16" s="34">
        <v>25207</v>
      </c>
      <c r="CO16" s="36">
        <v>46721</v>
      </c>
      <c r="CP16" s="36"/>
      <c r="CQ16" s="36"/>
      <c r="CR16" s="36"/>
      <c r="CS16" s="35"/>
      <c r="CT16" s="35"/>
      <c r="CU16" s="37">
        <v>1462</v>
      </c>
      <c r="CV16" s="34">
        <v>697</v>
      </c>
      <c r="CW16" s="34">
        <v>1</v>
      </c>
      <c r="CX16" s="34">
        <v>2</v>
      </c>
      <c r="CY16" s="34">
        <v>2</v>
      </c>
      <c r="CZ16" s="34">
        <v>14</v>
      </c>
      <c r="DA16" s="34">
        <v>1</v>
      </c>
      <c r="DB16" s="34">
        <v>20</v>
      </c>
      <c r="DC16" s="34">
        <v>0</v>
      </c>
      <c r="DD16" s="34">
        <v>0</v>
      </c>
      <c r="DE16" s="34">
        <v>0</v>
      </c>
      <c r="DF16" s="36"/>
      <c r="DG16" s="34">
        <v>0</v>
      </c>
      <c r="DH16" s="36">
        <v>0</v>
      </c>
      <c r="DI16" s="34">
        <v>1</v>
      </c>
      <c r="DJ16" s="34">
        <v>18</v>
      </c>
      <c r="DK16" s="34">
        <v>35</v>
      </c>
      <c r="DL16" s="34">
        <v>81</v>
      </c>
      <c r="DM16" s="34">
        <v>2</v>
      </c>
      <c r="DN16" s="34">
        <v>137</v>
      </c>
      <c r="DO16" s="34">
        <v>157</v>
      </c>
      <c r="DP16" s="34">
        <v>14</v>
      </c>
      <c r="DQ16" s="34">
        <v>18</v>
      </c>
      <c r="DR16" s="34">
        <v>7</v>
      </c>
      <c r="DS16" s="34">
        <v>73</v>
      </c>
      <c r="DT16" s="34">
        <v>18</v>
      </c>
      <c r="DU16" s="34">
        <v>130</v>
      </c>
      <c r="DV16" s="34">
        <v>0</v>
      </c>
      <c r="DW16" s="34">
        <v>0</v>
      </c>
      <c r="DX16" s="34">
        <v>0</v>
      </c>
      <c r="DY16" s="36"/>
      <c r="DZ16" s="34">
        <v>0</v>
      </c>
      <c r="EA16" s="36">
        <v>0</v>
      </c>
      <c r="EB16" s="34">
        <v>2</v>
      </c>
      <c r="EC16" s="34">
        <v>235</v>
      </c>
      <c r="ED16" s="34">
        <v>83</v>
      </c>
      <c r="EE16" s="34">
        <v>802</v>
      </c>
      <c r="EF16" s="34">
        <v>14</v>
      </c>
      <c r="EG16" s="34">
        <v>1136</v>
      </c>
      <c r="EH16" s="34">
        <v>1266</v>
      </c>
      <c r="EI16" s="38">
        <f>EH16/E16</f>
        <v>0.11940016976327454</v>
      </c>
      <c r="EJ16" s="34">
        <v>40</v>
      </c>
      <c r="EK16" s="34">
        <v>888</v>
      </c>
      <c r="EL16" s="34">
        <v>101</v>
      </c>
      <c r="EM16" s="37">
        <v>2047</v>
      </c>
      <c r="EN16" s="34">
        <v>1</v>
      </c>
      <c r="EO16" s="34">
        <v>0</v>
      </c>
      <c r="EP16" s="34">
        <v>0</v>
      </c>
      <c r="EQ16" s="34">
        <v>0</v>
      </c>
      <c r="ER16" s="34">
        <v>18</v>
      </c>
      <c r="ES16" s="34">
        <v>0</v>
      </c>
      <c r="ET16" s="34">
        <v>16</v>
      </c>
      <c r="EU16" s="37">
        <v>19494</v>
      </c>
      <c r="EV16" s="39">
        <v>28349</v>
      </c>
    </row>
    <row r="17" spans="1:152" s="1" customFormat="1" x14ac:dyDescent="0.2">
      <c r="A17" s="1" t="s">
        <v>456</v>
      </c>
      <c r="B17" s="1" t="s">
        <v>457</v>
      </c>
      <c r="C17" s="1" t="s">
        <v>222</v>
      </c>
      <c r="D17" s="15" t="s">
        <v>170</v>
      </c>
      <c r="E17" s="16">
        <v>17256</v>
      </c>
      <c r="F17" s="17">
        <v>52</v>
      </c>
      <c r="G17" s="17">
        <v>0</v>
      </c>
      <c r="H17" s="17">
        <v>4</v>
      </c>
      <c r="I17" s="18">
        <v>52</v>
      </c>
      <c r="J17" s="18">
        <v>0</v>
      </c>
      <c r="K17" s="18">
        <v>52</v>
      </c>
      <c r="L17" s="18">
        <v>52</v>
      </c>
      <c r="M17" s="16">
        <v>1596</v>
      </c>
      <c r="N17" s="18">
        <v>0</v>
      </c>
      <c r="O17" s="18">
        <v>0</v>
      </c>
      <c r="P17" s="16">
        <v>1596</v>
      </c>
      <c r="Q17" s="17"/>
      <c r="R17" s="17"/>
      <c r="S17" s="16">
        <v>11990</v>
      </c>
      <c r="T17" s="19">
        <f>S17/E17</f>
        <v>0.69483078349559568</v>
      </c>
      <c r="U17" s="20" t="s">
        <v>171</v>
      </c>
      <c r="V17" s="20" t="s">
        <v>172</v>
      </c>
      <c r="W17" s="21">
        <v>80</v>
      </c>
      <c r="X17" s="21">
        <v>80</v>
      </c>
      <c r="Y17" s="21">
        <v>150</v>
      </c>
      <c r="Z17" s="21">
        <v>310</v>
      </c>
      <c r="AA17" s="21">
        <v>0</v>
      </c>
      <c r="AB17" s="21">
        <v>310</v>
      </c>
      <c r="AC17" s="22">
        <v>0</v>
      </c>
      <c r="AD17" s="21">
        <v>20</v>
      </c>
      <c r="AE17" s="23">
        <v>757932</v>
      </c>
      <c r="AF17" s="24">
        <f>AE17/E17</f>
        <v>43.922809457579973</v>
      </c>
      <c r="AG17" s="25">
        <v>0</v>
      </c>
      <c r="AH17" s="25">
        <v>0</v>
      </c>
      <c r="AI17" s="25">
        <v>0</v>
      </c>
      <c r="AJ17" s="26" t="s">
        <v>451</v>
      </c>
      <c r="AK17" s="25">
        <v>8018</v>
      </c>
      <c r="AL17" s="23">
        <v>8018</v>
      </c>
      <c r="AM17" s="23">
        <f>AE17+AL17</f>
        <v>765950</v>
      </c>
      <c r="AN17" s="25">
        <v>0</v>
      </c>
      <c r="AO17" s="23">
        <f>AM17+AN17</f>
        <v>765950</v>
      </c>
      <c r="AP17" s="25">
        <v>200</v>
      </c>
      <c r="AQ17" s="23">
        <v>1341</v>
      </c>
      <c r="AR17" s="25">
        <v>0</v>
      </c>
      <c r="AS17" s="25">
        <v>1541</v>
      </c>
      <c r="AT17" s="25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8">
        <v>20999</v>
      </c>
      <c r="BA17" s="28">
        <v>7629</v>
      </c>
      <c r="BB17" s="28">
        <v>820</v>
      </c>
      <c r="BC17" s="28">
        <v>29448</v>
      </c>
      <c r="BD17" s="29">
        <f>BC17/E17</f>
        <v>1.7065368567454797</v>
      </c>
      <c r="BE17" s="28">
        <v>330841</v>
      </c>
      <c r="BF17" s="28">
        <v>159327</v>
      </c>
      <c r="BG17" s="28">
        <v>490168</v>
      </c>
      <c r="BH17" s="28">
        <v>57122</v>
      </c>
      <c r="BI17" s="28">
        <v>576738</v>
      </c>
      <c r="BJ17" s="30">
        <v>0</v>
      </c>
      <c r="BK17" s="30">
        <v>0</v>
      </c>
      <c r="BL17" s="32">
        <v>22544</v>
      </c>
      <c r="BM17" s="32">
        <v>21924</v>
      </c>
      <c r="BN17" s="32">
        <v>44468</v>
      </c>
      <c r="BO17" s="32">
        <v>1960</v>
      </c>
      <c r="BP17" s="31">
        <v>955</v>
      </c>
      <c r="BQ17" s="32">
        <v>2915</v>
      </c>
      <c r="BR17" s="32">
        <v>2661</v>
      </c>
      <c r="BS17" s="32">
        <v>1267</v>
      </c>
      <c r="BT17" s="32">
        <v>3928</v>
      </c>
      <c r="BU17" s="33">
        <v>13978</v>
      </c>
      <c r="BV17" s="43">
        <v>10598</v>
      </c>
      <c r="BW17" s="31">
        <v>46</v>
      </c>
      <c r="BX17" s="31">
        <v>14</v>
      </c>
      <c r="BY17" s="31">
        <v>60</v>
      </c>
      <c r="BZ17" s="31">
        <v>48</v>
      </c>
      <c r="CA17" s="33">
        <v>51359</v>
      </c>
      <c r="CB17" s="31">
        <v>53</v>
      </c>
      <c r="CC17" s="37">
        <v>7127</v>
      </c>
      <c r="CD17" s="37">
        <v>2183</v>
      </c>
      <c r="CE17" s="37">
        <v>9310</v>
      </c>
      <c r="CF17" s="35">
        <f>CE17/E17</f>
        <v>0.53952248493277699</v>
      </c>
      <c r="CG17" s="36">
        <v>32000</v>
      </c>
      <c r="CH17" s="35">
        <f>CG17/E17</f>
        <v>1.8544274455261938</v>
      </c>
      <c r="CI17" s="34">
        <v>175</v>
      </c>
      <c r="CJ17" s="36">
        <v>1750</v>
      </c>
      <c r="CK17" s="36">
        <v>13801</v>
      </c>
      <c r="CL17" s="36">
        <v>4987</v>
      </c>
      <c r="CM17" s="37">
        <v>11843</v>
      </c>
      <c r="CN17" s="34">
        <v>27724</v>
      </c>
      <c r="CO17" s="36">
        <v>39567</v>
      </c>
      <c r="CP17" s="34">
        <v>124</v>
      </c>
      <c r="CQ17" s="34">
        <v>0</v>
      </c>
      <c r="CR17" s="36">
        <v>58355</v>
      </c>
      <c r="CS17" s="35">
        <f>CR17/E17</f>
        <v>3.3817222994900327</v>
      </c>
      <c r="CT17" s="35">
        <f>CR17/CG17</f>
        <v>1.8235937499999999</v>
      </c>
      <c r="CU17" s="34">
        <v>832</v>
      </c>
      <c r="CV17" s="34">
        <v>648</v>
      </c>
      <c r="CW17" s="34">
        <v>213</v>
      </c>
      <c r="CX17" s="34">
        <v>0</v>
      </c>
      <c r="CY17" s="34">
        <v>54</v>
      </c>
      <c r="CZ17" s="34">
        <v>32</v>
      </c>
      <c r="DA17" s="34">
        <v>0</v>
      </c>
      <c r="DB17" s="34">
        <v>299</v>
      </c>
      <c r="DC17" s="34">
        <v>19</v>
      </c>
      <c r="DD17" s="34">
        <v>0</v>
      </c>
      <c r="DE17" s="34">
        <v>0</v>
      </c>
      <c r="DF17" s="34">
        <v>0</v>
      </c>
      <c r="DG17" s="34">
        <v>0</v>
      </c>
      <c r="DH17" s="34">
        <v>19</v>
      </c>
      <c r="DI17" s="34">
        <v>0</v>
      </c>
      <c r="DJ17" s="34">
        <v>0</v>
      </c>
      <c r="DK17" s="34">
        <v>0</v>
      </c>
      <c r="DL17" s="34">
        <v>6</v>
      </c>
      <c r="DM17" s="34">
        <v>0</v>
      </c>
      <c r="DN17" s="34">
        <v>6</v>
      </c>
      <c r="DO17" s="34">
        <v>324</v>
      </c>
      <c r="DP17" s="37">
        <v>4480</v>
      </c>
      <c r="DQ17" s="34">
        <v>0</v>
      </c>
      <c r="DR17" s="34">
        <v>373</v>
      </c>
      <c r="DS17" s="34">
        <v>289</v>
      </c>
      <c r="DT17" s="34">
        <v>0</v>
      </c>
      <c r="DU17" s="34">
        <v>5142</v>
      </c>
      <c r="DV17" s="34">
        <v>217</v>
      </c>
      <c r="DW17" s="34">
        <v>0</v>
      </c>
      <c r="DX17" s="34">
        <v>0</v>
      </c>
      <c r="DY17" s="34">
        <v>0</v>
      </c>
      <c r="DZ17" s="34">
        <v>0</v>
      </c>
      <c r="EA17" s="34">
        <v>217</v>
      </c>
      <c r="EB17" s="34">
        <v>0</v>
      </c>
      <c r="EC17" s="34">
        <v>0</v>
      </c>
      <c r="ED17" s="34">
        <v>0</v>
      </c>
      <c r="EE17" s="34">
        <v>66</v>
      </c>
      <c r="EF17" s="34">
        <v>0</v>
      </c>
      <c r="EG17" s="34">
        <v>66</v>
      </c>
      <c r="EH17" s="34">
        <v>5425</v>
      </c>
      <c r="EI17" s="38">
        <f>EH17/E17</f>
        <v>0.31438340287436256</v>
      </c>
      <c r="EJ17" s="34">
        <v>0</v>
      </c>
      <c r="EK17" s="34">
        <v>0</v>
      </c>
      <c r="EL17" s="34">
        <v>8</v>
      </c>
      <c r="EM17" s="34">
        <v>500</v>
      </c>
      <c r="EN17" s="34">
        <v>0</v>
      </c>
      <c r="EO17" s="34">
        <v>6</v>
      </c>
      <c r="EP17" s="34">
        <v>86</v>
      </c>
      <c r="EQ17" s="34">
        <v>0</v>
      </c>
      <c r="ER17" s="34">
        <v>17</v>
      </c>
      <c r="ES17" s="34">
        <v>100</v>
      </c>
      <c r="ET17" s="34">
        <v>500</v>
      </c>
      <c r="EU17" s="37">
        <v>3800</v>
      </c>
      <c r="EV17" s="39">
        <v>290269</v>
      </c>
    </row>
    <row r="18" spans="1:152" s="1" customFormat="1" x14ac:dyDescent="0.2">
      <c r="A18" s="1" t="s">
        <v>223</v>
      </c>
      <c r="B18" s="1" t="s">
        <v>224</v>
      </c>
      <c r="C18" s="1" t="s">
        <v>225</v>
      </c>
      <c r="D18" s="15" t="s">
        <v>162</v>
      </c>
      <c r="E18" s="16">
        <v>2992</v>
      </c>
      <c r="F18" s="17">
        <v>6</v>
      </c>
      <c r="G18" s="17">
        <v>46</v>
      </c>
      <c r="H18" s="17">
        <v>6</v>
      </c>
      <c r="I18" s="18">
        <v>52</v>
      </c>
      <c r="J18" s="18">
        <v>0</v>
      </c>
      <c r="K18" s="18">
        <v>4</v>
      </c>
      <c r="L18" s="18">
        <v>52</v>
      </c>
      <c r="M18" s="18">
        <v>180</v>
      </c>
      <c r="N18" s="18">
        <v>84</v>
      </c>
      <c r="O18" s="18">
        <v>564</v>
      </c>
      <c r="P18" s="18">
        <v>264</v>
      </c>
      <c r="Q18" s="17"/>
      <c r="R18" s="17"/>
      <c r="S18" s="16">
        <v>1900</v>
      </c>
      <c r="T18" s="19">
        <f>S18/E18</f>
        <v>0.63502673796791442</v>
      </c>
      <c r="U18" s="20" t="s">
        <v>226</v>
      </c>
      <c r="V18" s="20" t="s">
        <v>227</v>
      </c>
      <c r="W18" s="21">
        <v>0</v>
      </c>
      <c r="X18" s="21">
        <v>0</v>
      </c>
      <c r="Y18" s="21">
        <v>16</v>
      </c>
      <c r="Z18" s="21">
        <v>16</v>
      </c>
      <c r="AA18" s="21">
        <v>12</v>
      </c>
      <c r="AB18" s="21">
        <v>28</v>
      </c>
      <c r="AC18" s="22">
        <v>0</v>
      </c>
      <c r="AD18" s="22">
        <v>0</v>
      </c>
      <c r="AE18" s="23">
        <v>7500</v>
      </c>
      <c r="AF18" s="24">
        <f>AE18/E18</f>
        <v>2.5066844919786098</v>
      </c>
      <c r="AG18" s="25">
        <v>0</v>
      </c>
      <c r="AH18" s="25">
        <v>0</v>
      </c>
      <c r="AI18" s="25">
        <v>0</v>
      </c>
      <c r="AJ18" s="26" t="s">
        <v>181</v>
      </c>
      <c r="AK18" s="25">
        <v>31</v>
      </c>
      <c r="AL18" s="23">
        <v>31</v>
      </c>
      <c r="AM18" s="23">
        <f>AE18+AL18</f>
        <v>7531</v>
      </c>
      <c r="AN18" s="25">
        <v>22608</v>
      </c>
      <c r="AO18" s="23">
        <f>AM18+AN18</f>
        <v>30139</v>
      </c>
      <c r="AP18" s="25">
        <v>0</v>
      </c>
      <c r="AQ18" s="23">
        <v>0</v>
      </c>
      <c r="AR18" s="25">
        <v>0</v>
      </c>
      <c r="AS18" s="25">
        <v>0</v>
      </c>
      <c r="AT18" s="25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8">
        <v>4180</v>
      </c>
      <c r="BA18" s="28">
        <v>285</v>
      </c>
      <c r="BB18" s="28">
        <v>0</v>
      </c>
      <c r="BC18" s="28">
        <v>4465</v>
      </c>
      <c r="BD18" s="29">
        <f>BC18/E18</f>
        <v>1.492312834224599</v>
      </c>
      <c r="BE18" s="28">
        <v>16440</v>
      </c>
      <c r="BF18" s="28">
        <v>1668</v>
      </c>
      <c r="BG18" s="28">
        <v>18108</v>
      </c>
      <c r="BH18" s="28">
        <v>1088</v>
      </c>
      <c r="BI18" s="28">
        <v>23661</v>
      </c>
      <c r="BJ18" s="30">
        <v>0</v>
      </c>
      <c r="BK18" s="30">
        <v>0</v>
      </c>
      <c r="BL18" s="32">
        <v>5928</v>
      </c>
      <c r="BM18" s="32">
        <v>4095</v>
      </c>
      <c r="BN18" s="32">
        <v>10023</v>
      </c>
      <c r="BO18" s="31">
        <v>164</v>
      </c>
      <c r="BP18" s="31">
        <v>46</v>
      </c>
      <c r="BQ18" s="31">
        <v>210</v>
      </c>
      <c r="BR18" s="31">
        <v>264</v>
      </c>
      <c r="BS18" s="31">
        <v>147</v>
      </c>
      <c r="BT18" s="31">
        <v>411</v>
      </c>
      <c r="BU18" s="33">
        <v>13158</v>
      </c>
      <c r="BV18" s="33">
        <v>10598</v>
      </c>
      <c r="BW18" s="31">
        <v>14</v>
      </c>
      <c r="BX18" s="31">
        <v>0</v>
      </c>
      <c r="BY18" s="31">
        <v>14</v>
      </c>
      <c r="BZ18" s="31">
        <v>38</v>
      </c>
      <c r="CA18" s="33">
        <v>10682</v>
      </c>
      <c r="CB18" s="31">
        <v>52</v>
      </c>
      <c r="CC18" s="34"/>
      <c r="CD18" s="34"/>
      <c r="CE18" s="34">
        <v>478</v>
      </c>
      <c r="CF18" s="35">
        <f>CE18/E18</f>
        <v>0.15975935828877005</v>
      </c>
      <c r="CG18" s="36">
        <v>467</v>
      </c>
      <c r="CH18" s="35">
        <f>CG18/E18</f>
        <v>0.15608288770053477</v>
      </c>
      <c r="CI18" s="36" t="s">
        <v>184</v>
      </c>
      <c r="CJ18" s="36">
        <v>8</v>
      </c>
      <c r="CK18" s="36">
        <v>171</v>
      </c>
      <c r="CL18" s="36">
        <v>0</v>
      </c>
      <c r="CM18" s="37">
        <v>1786</v>
      </c>
      <c r="CN18" s="34">
        <v>103</v>
      </c>
      <c r="CO18" s="36">
        <v>1889</v>
      </c>
      <c r="CP18" s="34">
        <v>2</v>
      </c>
      <c r="CQ18" s="36" t="s">
        <v>184</v>
      </c>
      <c r="CR18" s="36">
        <v>2060</v>
      </c>
      <c r="CS18" s="35">
        <f>CR18/E18</f>
        <v>0.68850267379679142</v>
      </c>
      <c r="CT18" s="35">
        <f>CR18/CG18</f>
        <v>4.4111349036402574</v>
      </c>
      <c r="CU18" s="34">
        <v>78</v>
      </c>
      <c r="CV18" s="34">
        <v>20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6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6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6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8">
        <f>EH18/E18</f>
        <v>0</v>
      </c>
      <c r="EJ18" s="34">
        <v>0</v>
      </c>
      <c r="EK18" s="34">
        <v>0</v>
      </c>
      <c r="EL18" s="34">
        <v>0</v>
      </c>
      <c r="EM18" s="34">
        <v>0</v>
      </c>
      <c r="EN18" s="34">
        <v>0</v>
      </c>
      <c r="EO18" s="34">
        <v>15</v>
      </c>
      <c r="EP18" s="34">
        <v>0</v>
      </c>
      <c r="EQ18" s="36" t="s">
        <v>228</v>
      </c>
      <c r="ER18" s="34">
        <v>1</v>
      </c>
      <c r="ES18" s="34">
        <v>0</v>
      </c>
      <c r="ET18" s="34">
        <v>4</v>
      </c>
      <c r="EU18" s="34"/>
      <c r="EV18" s="44">
        <v>1</v>
      </c>
    </row>
    <row r="19" spans="1:152" s="1" customFormat="1" x14ac:dyDescent="0.2">
      <c r="A19" s="1" t="s">
        <v>229</v>
      </c>
      <c r="B19" s="1" t="s">
        <v>230</v>
      </c>
      <c r="C19" s="1" t="s">
        <v>231</v>
      </c>
      <c r="D19" s="15" t="s">
        <v>170</v>
      </c>
      <c r="E19" s="16">
        <v>1594</v>
      </c>
      <c r="F19" s="17">
        <v>41</v>
      </c>
      <c r="G19" s="17">
        <v>11</v>
      </c>
      <c r="H19" s="17">
        <v>31</v>
      </c>
      <c r="I19" s="18">
        <v>52</v>
      </c>
      <c r="J19" s="18">
        <v>46</v>
      </c>
      <c r="K19" s="18">
        <v>6</v>
      </c>
      <c r="L19" s="18">
        <v>6</v>
      </c>
      <c r="M19" s="18">
        <v>72</v>
      </c>
      <c r="N19" s="18">
        <v>0</v>
      </c>
      <c r="O19" s="16">
        <v>1592</v>
      </c>
      <c r="P19" s="18">
        <v>72</v>
      </c>
      <c r="Q19" s="17"/>
      <c r="R19" s="17"/>
      <c r="S19" s="16">
        <v>1300</v>
      </c>
      <c r="T19" s="19">
        <f>S19/E19</f>
        <v>0.81555834378920955</v>
      </c>
      <c r="U19" s="20" t="s">
        <v>171</v>
      </c>
      <c r="V19" s="20" t="s">
        <v>172</v>
      </c>
      <c r="W19" s="21">
        <v>0</v>
      </c>
      <c r="X19" s="21">
        <v>35</v>
      </c>
      <c r="Y19" s="21">
        <v>0</v>
      </c>
      <c r="Z19" s="21">
        <v>35.200000000000003</v>
      </c>
      <c r="AA19" s="21">
        <v>0</v>
      </c>
      <c r="AB19" s="21">
        <v>35.200000000000003</v>
      </c>
      <c r="AC19" s="22">
        <v>0</v>
      </c>
      <c r="AD19" s="21">
        <v>9</v>
      </c>
      <c r="AE19" s="23">
        <v>85470</v>
      </c>
      <c r="AF19" s="24">
        <f>AE19/E19</f>
        <v>53.619824341279802</v>
      </c>
      <c r="AG19" s="25">
        <v>0</v>
      </c>
      <c r="AH19" s="25">
        <v>0</v>
      </c>
      <c r="AI19" s="25">
        <v>0</v>
      </c>
      <c r="AJ19" s="26" t="s">
        <v>181</v>
      </c>
      <c r="AK19" s="25">
        <v>1085</v>
      </c>
      <c r="AL19" s="23">
        <v>1085</v>
      </c>
      <c r="AM19" s="23">
        <f>AE19+AL19</f>
        <v>86555</v>
      </c>
      <c r="AN19" s="25">
        <v>0</v>
      </c>
      <c r="AO19" s="23">
        <f>AM19+AN19</f>
        <v>86555</v>
      </c>
      <c r="AP19" s="25">
        <v>200</v>
      </c>
      <c r="AQ19" s="23">
        <v>520</v>
      </c>
      <c r="AR19" s="25">
        <v>4750</v>
      </c>
      <c r="AS19" s="25">
        <v>5470</v>
      </c>
      <c r="AT19" s="25">
        <v>750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8">
        <v>6015</v>
      </c>
      <c r="BA19" s="28">
        <v>828</v>
      </c>
      <c r="BB19" s="28">
        <v>1980</v>
      </c>
      <c r="BC19" s="28">
        <v>8823</v>
      </c>
      <c r="BD19" s="29">
        <f>BC19/E19</f>
        <v>5.5351317440401502</v>
      </c>
      <c r="BE19" s="28">
        <v>39099</v>
      </c>
      <c r="BF19" s="28">
        <v>28525</v>
      </c>
      <c r="BG19" s="28">
        <v>67624</v>
      </c>
      <c r="BH19" s="28">
        <v>9023</v>
      </c>
      <c r="BI19" s="28">
        <v>85470</v>
      </c>
      <c r="BJ19" s="30">
        <v>4750</v>
      </c>
      <c r="BK19" s="30">
        <v>0</v>
      </c>
      <c r="BL19" s="31"/>
      <c r="BM19" s="31"/>
      <c r="BN19" s="32">
        <v>8592</v>
      </c>
      <c r="BO19" s="31"/>
      <c r="BP19" s="31"/>
      <c r="BQ19" s="31">
        <v>964</v>
      </c>
      <c r="BR19" s="31">
        <v>834</v>
      </c>
      <c r="BS19" s="31">
        <v>430</v>
      </c>
      <c r="BT19" s="32">
        <v>1264</v>
      </c>
      <c r="BU19" s="43">
        <v>13978</v>
      </c>
      <c r="BV19" s="43">
        <v>21268</v>
      </c>
      <c r="BW19" s="31">
        <v>16</v>
      </c>
      <c r="BX19" s="31">
        <v>3</v>
      </c>
      <c r="BY19" s="31">
        <v>19</v>
      </c>
      <c r="BZ19" s="31">
        <v>32</v>
      </c>
      <c r="CA19" s="33">
        <v>10852</v>
      </c>
      <c r="CB19" s="31">
        <v>52</v>
      </c>
      <c r="CC19" s="34"/>
      <c r="CD19" s="34"/>
      <c r="CE19" s="34">
        <v>330</v>
      </c>
      <c r="CF19" s="35">
        <f>CE19/E19</f>
        <v>0.20702634880803011</v>
      </c>
      <c r="CG19" s="36">
        <v>192</v>
      </c>
      <c r="CH19" s="35">
        <f>CG19/E19</f>
        <v>0.12045169385194479</v>
      </c>
      <c r="CI19" s="37">
        <v>1472</v>
      </c>
      <c r="CJ19" s="36">
        <v>1040</v>
      </c>
      <c r="CK19" s="36">
        <v>1292</v>
      </c>
      <c r="CL19" s="36">
        <v>8</v>
      </c>
      <c r="CM19" s="34"/>
      <c r="CN19" s="34"/>
      <c r="CO19" s="36">
        <v>3445</v>
      </c>
      <c r="CP19" s="34">
        <v>10</v>
      </c>
      <c r="CQ19" s="37">
        <v>2902</v>
      </c>
      <c r="CR19" s="36">
        <v>4745</v>
      </c>
      <c r="CS19" s="35">
        <f>CR19/E19</f>
        <v>2.9767879548306149</v>
      </c>
      <c r="CT19" s="35">
        <f>CR19/CG19</f>
        <v>24.713541666666668</v>
      </c>
      <c r="CU19" s="34">
        <v>109</v>
      </c>
      <c r="CV19" s="34">
        <v>360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5</v>
      </c>
      <c r="DD19" s="34">
        <v>4</v>
      </c>
      <c r="DE19" s="34">
        <v>0</v>
      </c>
      <c r="DF19" s="34">
        <v>0</v>
      </c>
      <c r="DG19" s="34">
        <v>0</v>
      </c>
      <c r="DH19" s="34">
        <v>9</v>
      </c>
      <c r="DI19" s="34">
        <v>7</v>
      </c>
      <c r="DJ19" s="34">
        <v>0</v>
      </c>
      <c r="DK19" s="34">
        <v>0</v>
      </c>
      <c r="DL19" s="34">
        <v>11</v>
      </c>
      <c r="DM19" s="34">
        <v>3</v>
      </c>
      <c r="DN19" s="34">
        <v>21</v>
      </c>
      <c r="DO19" s="34">
        <v>30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45</v>
      </c>
      <c r="DW19" s="34">
        <v>60</v>
      </c>
      <c r="DX19" s="34">
        <v>0</v>
      </c>
      <c r="DY19" s="34">
        <v>0</v>
      </c>
      <c r="DZ19" s="34">
        <v>0</v>
      </c>
      <c r="EA19" s="34">
        <v>105</v>
      </c>
      <c r="EB19" s="34">
        <v>35</v>
      </c>
      <c r="EC19" s="34">
        <v>0</v>
      </c>
      <c r="ED19" s="34">
        <v>0</v>
      </c>
      <c r="EE19" s="34">
        <v>90</v>
      </c>
      <c r="EF19" s="34">
        <v>30</v>
      </c>
      <c r="EG19" s="34">
        <v>155</v>
      </c>
      <c r="EH19" s="34">
        <v>260</v>
      </c>
      <c r="EI19" s="38">
        <f>EH19/E19</f>
        <v>0.16311166875784192</v>
      </c>
      <c r="EJ19" s="34">
        <v>7</v>
      </c>
      <c r="EK19" s="34">
        <v>187</v>
      </c>
      <c r="EL19" s="34">
        <v>5</v>
      </c>
      <c r="EM19" s="34">
        <v>165</v>
      </c>
      <c r="EN19" s="34">
        <v>0</v>
      </c>
      <c r="EO19" s="34">
        <v>77</v>
      </c>
      <c r="EP19" s="34">
        <v>0</v>
      </c>
      <c r="EQ19" s="34">
        <v>4</v>
      </c>
      <c r="ER19" s="34">
        <v>4</v>
      </c>
      <c r="ES19" s="34">
        <v>10</v>
      </c>
      <c r="ET19" s="34">
        <v>25</v>
      </c>
      <c r="EU19" s="37">
        <v>1820</v>
      </c>
      <c r="EV19" s="39">
        <v>2085</v>
      </c>
    </row>
    <row r="20" spans="1:152" s="1" customFormat="1" x14ac:dyDescent="0.2">
      <c r="A20" s="1" t="s">
        <v>493</v>
      </c>
      <c r="B20" s="1" t="s">
        <v>231</v>
      </c>
      <c r="C20" s="1" t="s">
        <v>199</v>
      </c>
      <c r="D20" s="15" t="s">
        <v>170</v>
      </c>
      <c r="E20" s="16">
        <v>1226</v>
      </c>
      <c r="F20" s="17">
        <v>51</v>
      </c>
      <c r="G20" s="17">
        <v>1</v>
      </c>
      <c r="H20" s="17">
        <v>26</v>
      </c>
      <c r="I20" s="18">
        <v>52</v>
      </c>
      <c r="J20" s="18">
        <v>11</v>
      </c>
      <c r="K20" s="18">
        <v>31</v>
      </c>
      <c r="L20" s="18">
        <v>41</v>
      </c>
      <c r="M20" s="18">
        <v>984</v>
      </c>
      <c r="N20" s="18">
        <v>0</v>
      </c>
      <c r="O20" s="18">
        <v>48</v>
      </c>
      <c r="P20" s="18">
        <v>984</v>
      </c>
      <c r="Q20" s="18"/>
      <c r="R20" s="18"/>
      <c r="S20" s="18">
        <v>966</v>
      </c>
      <c r="T20" s="19">
        <f>S20/E20</f>
        <v>0.78792822185970635</v>
      </c>
      <c r="U20" s="20" t="s">
        <v>171</v>
      </c>
      <c r="V20" s="20" t="s">
        <v>172</v>
      </c>
      <c r="W20" s="21">
        <v>0</v>
      </c>
      <c r="X20" s="21">
        <v>0</v>
      </c>
      <c r="Y20" s="21">
        <v>14</v>
      </c>
      <c r="Z20" s="21">
        <v>14</v>
      </c>
      <c r="AA20" s="21">
        <v>10</v>
      </c>
      <c r="AB20" s="21">
        <v>24</v>
      </c>
      <c r="AC20" s="22">
        <v>0</v>
      </c>
      <c r="AD20" s="22">
        <v>0</v>
      </c>
      <c r="AE20" s="23"/>
      <c r="AF20" s="24">
        <f>AE20/E20</f>
        <v>0</v>
      </c>
      <c r="AG20" s="26"/>
      <c r="AH20" s="26"/>
      <c r="AI20" s="26"/>
      <c r="AJ20" s="26"/>
      <c r="AK20" s="26"/>
      <c r="AL20" s="23"/>
      <c r="AM20" s="23"/>
      <c r="AN20" s="26"/>
      <c r="AO20" s="23"/>
      <c r="AP20" s="26"/>
      <c r="AQ20" s="23"/>
      <c r="AR20" s="26"/>
      <c r="AS20" s="25">
        <v>0</v>
      </c>
      <c r="AT20" s="25">
        <v>0</v>
      </c>
      <c r="AU20" s="40"/>
      <c r="AV20" s="40"/>
      <c r="AW20" s="40"/>
      <c r="AX20" s="40"/>
      <c r="AY20" s="27">
        <v>0</v>
      </c>
      <c r="AZ20" s="28"/>
      <c r="BA20" s="28"/>
      <c r="BB20" s="28"/>
      <c r="BC20" s="28"/>
      <c r="BD20" s="29"/>
      <c r="BE20" s="28"/>
      <c r="BF20" s="28"/>
      <c r="BG20" s="28"/>
      <c r="BH20" s="28"/>
      <c r="BI20" s="28"/>
      <c r="BJ20" s="41"/>
      <c r="BK20" s="41"/>
      <c r="BL20" s="33"/>
      <c r="BM20" s="33"/>
      <c r="BN20" s="32">
        <v>6883</v>
      </c>
      <c r="BO20" s="33"/>
      <c r="BP20" s="33"/>
      <c r="BQ20" s="31">
        <v>801</v>
      </c>
      <c r="BR20" s="33"/>
      <c r="BS20" s="33"/>
      <c r="BT20" s="31">
        <v>104</v>
      </c>
      <c r="BU20" s="33"/>
      <c r="BV20" s="33"/>
      <c r="BW20" s="31">
        <v>7</v>
      </c>
      <c r="BX20" s="31">
        <v>0</v>
      </c>
      <c r="BY20" s="31">
        <v>7</v>
      </c>
      <c r="BZ20" s="31">
        <v>0</v>
      </c>
      <c r="CA20" s="33">
        <v>7788</v>
      </c>
      <c r="CB20" s="31">
        <v>52</v>
      </c>
      <c r="CC20" s="34">
        <v>285</v>
      </c>
      <c r="CD20" s="34">
        <v>210</v>
      </c>
      <c r="CE20" s="34">
        <v>495</v>
      </c>
      <c r="CF20" s="35">
        <f>CE20/E20</f>
        <v>0.40375203915171287</v>
      </c>
      <c r="CG20" s="36">
        <v>1928</v>
      </c>
      <c r="CH20" s="35">
        <f>CG20/E20</f>
        <v>1.5725938009787928</v>
      </c>
      <c r="CI20" s="34">
        <v>20</v>
      </c>
      <c r="CJ20" s="36">
        <v>283</v>
      </c>
      <c r="CK20" s="36"/>
      <c r="CL20" s="36"/>
      <c r="CM20" s="34">
        <v>508</v>
      </c>
      <c r="CN20" s="34">
        <v>182</v>
      </c>
      <c r="CO20" s="36">
        <v>690</v>
      </c>
      <c r="CP20" s="34">
        <v>0</v>
      </c>
      <c r="CQ20" s="34">
        <v>20</v>
      </c>
      <c r="CR20" s="36"/>
      <c r="CS20" s="35">
        <f>CR20/E20</f>
        <v>0</v>
      </c>
      <c r="CT20" s="35">
        <f>CR20/CG20</f>
        <v>0</v>
      </c>
      <c r="CU20" s="36"/>
      <c r="CV20" s="36"/>
      <c r="CW20" s="36">
        <v>7</v>
      </c>
      <c r="CX20" s="36">
        <v>7</v>
      </c>
      <c r="CY20" s="36">
        <v>0</v>
      </c>
      <c r="CZ20" s="36">
        <v>10</v>
      </c>
      <c r="DA20" s="36">
        <v>2</v>
      </c>
      <c r="DB20" s="34">
        <v>26</v>
      </c>
      <c r="DC20" s="36">
        <v>0</v>
      </c>
      <c r="DD20" s="36">
        <v>0</v>
      </c>
      <c r="DE20" s="36">
        <v>0</v>
      </c>
      <c r="DF20" s="36">
        <v>0</v>
      </c>
      <c r="DG20" s="36">
        <v>1</v>
      </c>
      <c r="DH20" s="36">
        <v>1</v>
      </c>
      <c r="DI20" s="36">
        <v>0</v>
      </c>
      <c r="DJ20" s="36">
        <v>0</v>
      </c>
      <c r="DK20" s="36">
        <v>0</v>
      </c>
      <c r="DL20" s="36">
        <v>0</v>
      </c>
      <c r="DM20" s="36">
        <v>0</v>
      </c>
      <c r="DN20" s="34">
        <v>0</v>
      </c>
      <c r="DO20" s="36">
        <v>27</v>
      </c>
      <c r="DP20" s="36">
        <v>77</v>
      </c>
      <c r="DQ20" s="36">
        <v>70</v>
      </c>
      <c r="DR20" s="36">
        <v>0</v>
      </c>
      <c r="DS20" s="36">
        <v>52</v>
      </c>
      <c r="DT20" s="36">
        <v>207</v>
      </c>
      <c r="DU20" s="34">
        <v>406</v>
      </c>
      <c r="DV20" s="36">
        <v>0</v>
      </c>
      <c r="DW20" s="36">
        <v>0</v>
      </c>
      <c r="DX20" s="36">
        <v>0</v>
      </c>
      <c r="DY20" s="36">
        <v>0</v>
      </c>
      <c r="DZ20" s="36">
        <v>12</v>
      </c>
      <c r="EA20" s="36">
        <v>12</v>
      </c>
      <c r="EB20" s="36">
        <v>0</v>
      </c>
      <c r="EC20" s="36">
        <v>0</v>
      </c>
      <c r="ED20" s="36">
        <v>0</v>
      </c>
      <c r="EE20" s="36">
        <v>0</v>
      </c>
      <c r="EF20" s="36">
        <v>0</v>
      </c>
      <c r="EG20" s="34">
        <v>0</v>
      </c>
      <c r="EH20" s="34">
        <v>418</v>
      </c>
      <c r="EI20" s="38">
        <f>EH20/E20</f>
        <v>0.34094616639477976</v>
      </c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42"/>
    </row>
    <row r="21" spans="1:152" s="1" customFormat="1" x14ac:dyDescent="0.2">
      <c r="A21" s="1" t="s">
        <v>232</v>
      </c>
      <c r="B21" s="1" t="s">
        <v>233</v>
      </c>
      <c r="C21" s="1" t="s">
        <v>222</v>
      </c>
      <c r="D21" s="15" t="s">
        <v>162</v>
      </c>
      <c r="E21" s="16">
        <v>4846</v>
      </c>
      <c r="F21" s="17">
        <v>44</v>
      </c>
      <c r="G21" s="17">
        <v>8</v>
      </c>
      <c r="H21" s="17">
        <v>44</v>
      </c>
      <c r="I21" s="18">
        <v>52</v>
      </c>
      <c r="J21" s="18">
        <v>1</v>
      </c>
      <c r="K21" s="18">
        <v>26</v>
      </c>
      <c r="L21" s="18">
        <v>51</v>
      </c>
      <c r="M21" s="16">
        <v>1196</v>
      </c>
      <c r="N21" s="18">
        <v>0</v>
      </c>
      <c r="O21" s="16">
        <v>1150</v>
      </c>
      <c r="P21" s="16">
        <v>1196</v>
      </c>
      <c r="Q21" s="17"/>
      <c r="R21" s="17"/>
      <c r="S21" s="16">
        <v>6000</v>
      </c>
      <c r="T21" s="19">
        <f>S21/E21</f>
        <v>1.2381345439537763</v>
      </c>
      <c r="U21" s="20" t="s">
        <v>171</v>
      </c>
      <c r="V21" s="20" t="s">
        <v>172</v>
      </c>
      <c r="W21" s="21">
        <v>60</v>
      </c>
      <c r="X21" s="21">
        <v>0</v>
      </c>
      <c r="Y21" s="21">
        <v>36</v>
      </c>
      <c r="Z21" s="21">
        <v>96</v>
      </c>
      <c r="AA21" s="21">
        <v>64</v>
      </c>
      <c r="AB21" s="21">
        <v>160</v>
      </c>
      <c r="AC21" s="22">
        <v>0</v>
      </c>
      <c r="AD21" s="21">
        <v>6</v>
      </c>
      <c r="AE21" s="23">
        <v>226487</v>
      </c>
      <c r="AF21" s="24">
        <f>AE21/E21</f>
        <v>46.736896409409823</v>
      </c>
      <c r="AG21" s="25">
        <v>20</v>
      </c>
      <c r="AH21" s="25">
        <v>20</v>
      </c>
      <c r="AI21" s="25">
        <v>200</v>
      </c>
      <c r="AJ21" s="26" t="s">
        <v>181</v>
      </c>
      <c r="AK21" s="25">
        <v>38632</v>
      </c>
      <c r="AL21" s="23">
        <v>38832</v>
      </c>
      <c r="AM21" s="23">
        <f>AE21+AL21</f>
        <v>265319</v>
      </c>
      <c r="AN21" s="25">
        <v>0</v>
      </c>
      <c r="AO21" s="23">
        <f>AM21+AN21</f>
        <v>265319</v>
      </c>
      <c r="AP21" s="25">
        <v>400</v>
      </c>
      <c r="AQ21" s="23">
        <v>1613</v>
      </c>
      <c r="AR21" s="25">
        <v>3000</v>
      </c>
      <c r="AS21" s="25">
        <v>5013</v>
      </c>
      <c r="AT21" s="25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8">
        <v>14250</v>
      </c>
      <c r="BA21" s="28">
        <v>4588</v>
      </c>
      <c r="BB21" s="28">
        <v>2644</v>
      </c>
      <c r="BC21" s="28">
        <v>21482</v>
      </c>
      <c r="BD21" s="29">
        <f>BC21/E21</f>
        <v>4.4329343788691702</v>
      </c>
      <c r="BE21" s="28">
        <v>173028</v>
      </c>
      <c r="BF21" s="28">
        <v>34770</v>
      </c>
      <c r="BG21" s="28">
        <v>207798</v>
      </c>
      <c r="BH21" s="28">
        <v>58669</v>
      </c>
      <c r="BI21" s="28">
        <v>287949</v>
      </c>
      <c r="BJ21" s="30">
        <v>3000</v>
      </c>
      <c r="BK21" s="30">
        <v>0</v>
      </c>
      <c r="BL21" s="32">
        <v>13167</v>
      </c>
      <c r="BM21" s="32">
        <v>9503</v>
      </c>
      <c r="BN21" s="32">
        <v>22670</v>
      </c>
      <c r="BO21" s="32">
        <v>1606</v>
      </c>
      <c r="BP21" s="31">
        <v>646</v>
      </c>
      <c r="BQ21" s="32">
        <v>2252</v>
      </c>
      <c r="BR21" s="31">
        <v>685</v>
      </c>
      <c r="BS21" s="31">
        <v>340</v>
      </c>
      <c r="BT21" s="32">
        <v>1025</v>
      </c>
      <c r="BU21" s="33">
        <v>13158</v>
      </c>
      <c r="BV21" s="33">
        <v>10598</v>
      </c>
      <c r="BW21" s="31">
        <v>24</v>
      </c>
      <c r="BX21" s="31">
        <v>7</v>
      </c>
      <c r="BY21" s="31">
        <v>31</v>
      </c>
      <c r="BZ21" s="31">
        <v>101</v>
      </c>
      <c r="CA21" s="33">
        <v>26048</v>
      </c>
      <c r="CB21" s="31">
        <v>53</v>
      </c>
      <c r="CC21" s="37">
        <v>2226</v>
      </c>
      <c r="CD21" s="34">
        <v>576</v>
      </c>
      <c r="CE21" s="37">
        <v>2802</v>
      </c>
      <c r="CF21" s="35">
        <f>CE21/E21</f>
        <v>0.57820883202641349</v>
      </c>
      <c r="CG21" s="36">
        <v>4527</v>
      </c>
      <c r="CH21" s="35">
        <f>CG21/E21</f>
        <v>0.93417251341312424</v>
      </c>
      <c r="CI21" s="34">
        <v>778</v>
      </c>
      <c r="CJ21" s="36">
        <v>1679</v>
      </c>
      <c r="CK21" s="36">
        <v>8151</v>
      </c>
      <c r="CL21" s="36">
        <v>38</v>
      </c>
      <c r="CM21" s="37">
        <v>15423</v>
      </c>
      <c r="CN21" s="34">
        <v>15873</v>
      </c>
      <c r="CO21" s="36">
        <v>31296</v>
      </c>
      <c r="CP21" s="34">
        <v>118</v>
      </c>
      <c r="CQ21" s="37">
        <v>10944</v>
      </c>
      <c r="CR21" s="36">
        <v>39485</v>
      </c>
      <c r="CS21" s="35">
        <f>CR21/E21</f>
        <v>8.1479570780024755</v>
      </c>
      <c r="CT21" s="35">
        <f>CR21/CG21</f>
        <v>8.7221117738016343</v>
      </c>
      <c r="CU21" s="34">
        <v>485</v>
      </c>
      <c r="CV21" s="34">
        <v>745</v>
      </c>
      <c r="CW21" s="34">
        <v>8</v>
      </c>
      <c r="CX21" s="34">
        <v>2</v>
      </c>
      <c r="CY21" s="34">
        <v>2</v>
      </c>
      <c r="CZ21" s="34">
        <v>0</v>
      </c>
      <c r="DA21" s="34">
        <v>21</v>
      </c>
      <c r="DB21" s="34">
        <v>33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6">
        <v>0</v>
      </c>
      <c r="DI21" s="34">
        <v>40</v>
      </c>
      <c r="DJ21" s="34">
        <v>0</v>
      </c>
      <c r="DK21" s="34">
        <v>0</v>
      </c>
      <c r="DL21" s="34">
        <v>0</v>
      </c>
      <c r="DM21" s="34">
        <v>40</v>
      </c>
      <c r="DN21" s="34">
        <v>80</v>
      </c>
      <c r="DO21" s="34">
        <v>113</v>
      </c>
      <c r="DP21" s="34">
        <v>34</v>
      </c>
      <c r="DQ21" s="34">
        <v>29</v>
      </c>
      <c r="DR21" s="34">
        <v>0</v>
      </c>
      <c r="DS21" s="36"/>
      <c r="DT21" s="34">
        <v>101</v>
      </c>
      <c r="DU21" s="34">
        <v>164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36">
        <v>0</v>
      </c>
      <c r="EB21" s="34">
        <v>210</v>
      </c>
      <c r="EC21" s="34">
        <v>0</v>
      </c>
      <c r="ED21" s="34">
        <v>0</v>
      </c>
      <c r="EE21" s="34">
        <v>0</v>
      </c>
      <c r="EF21" s="34">
        <v>516</v>
      </c>
      <c r="EG21" s="34">
        <v>726</v>
      </c>
      <c r="EH21" s="34">
        <v>890</v>
      </c>
      <c r="EI21" s="38">
        <f>EH21/E21</f>
        <v>0.18365662401981014</v>
      </c>
      <c r="EJ21" s="34">
        <v>63</v>
      </c>
      <c r="EK21" s="34">
        <v>288</v>
      </c>
      <c r="EL21" s="34">
        <v>55</v>
      </c>
      <c r="EM21" s="34">
        <v>225</v>
      </c>
      <c r="EN21" s="34">
        <v>22</v>
      </c>
      <c r="EO21" s="34">
        <v>38</v>
      </c>
      <c r="EP21" s="34">
        <v>0</v>
      </c>
      <c r="EQ21" s="34">
        <v>0</v>
      </c>
      <c r="ER21" s="34">
        <v>6</v>
      </c>
      <c r="ES21" s="34">
        <v>16</v>
      </c>
      <c r="ET21" s="34">
        <v>620</v>
      </c>
      <c r="EU21" s="34">
        <v>542</v>
      </c>
      <c r="EV21" s="39">
        <v>16430</v>
      </c>
    </row>
    <row r="22" spans="1:152" s="1" customFormat="1" x14ac:dyDescent="0.2">
      <c r="A22" s="1" t="s">
        <v>234</v>
      </c>
      <c r="B22" s="1" t="s">
        <v>235</v>
      </c>
      <c r="C22" s="1" t="s">
        <v>196</v>
      </c>
      <c r="D22" s="15" t="s">
        <v>162</v>
      </c>
      <c r="E22" s="16">
        <v>5150</v>
      </c>
      <c r="F22" s="17">
        <v>42</v>
      </c>
      <c r="G22" s="17">
        <v>10</v>
      </c>
      <c r="H22" s="17">
        <v>18</v>
      </c>
      <c r="I22" s="18">
        <v>52</v>
      </c>
      <c r="J22" s="18">
        <v>8</v>
      </c>
      <c r="K22" s="18">
        <v>44</v>
      </c>
      <c r="L22" s="18">
        <v>44</v>
      </c>
      <c r="M22" s="18">
        <v>880</v>
      </c>
      <c r="N22" s="18">
        <v>160</v>
      </c>
      <c r="O22" s="18">
        <v>160</v>
      </c>
      <c r="P22" s="16">
        <v>1040</v>
      </c>
      <c r="Q22" s="17"/>
      <c r="R22" s="17"/>
      <c r="S22" s="16">
        <v>4283</v>
      </c>
      <c r="T22" s="19">
        <f>S22/E22</f>
        <v>0.83165048543689324</v>
      </c>
      <c r="U22" s="20" t="s">
        <v>171</v>
      </c>
      <c r="V22" s="20" t="s">
        <v>172</v>
      </c>
      <c r="W22" s="21">
        <v>0</v>
      </c>
      <c r="X22" s="21">
        <v>54</v>
      </c>
      <c r="Y22" s="21">
        <v>0</v>
      </c>
      <c r="Z22" s="21">
        <v>54</v>
      </c>
      <c r="AA22" s="21">
        <v>2</v>
      </c>
      <c r="AB22" s="21">
        <v>56</v>
      </c>
      <c r="AC22" s="22">
        <v>0</v>
      </c>
      <c r="AD22" s="21">
        <v>17</v>
      </c>
      <c r="AE22" s="23">
        <v>116500</v>
      </c>
      <c r="AF22" s="24">
        <f>AE22/E22</f>
        <v>22.621359223300971</v>
      </c>
      <c r="AG22" s="25">
        <v>0</v>
      </c>
      <c r="AH22" s="25">
        <v>0</v>
      </c>
      <c r="AI22" s="25">
        <v>0</v>
      </c>
      <c r="AJ22" s="26" t="s">
        <v>181</v>
      </c>
      <c r="AK22" s="25">
        <v>5697</v>
      </c>
      <c r="AL22" s="23">
        <v>5697</v>
      </c>
      <c r="AM22" s="23">
        <f>AE22+AL22</f>
        <v>122197</v>
      </c>
      <c r="AN22" s="25">
        <v>0</v>
      </c>
      <c r="AO22" s="23">
        <f>AM22+AN22</f>
        <v>122197</v>
      </c>
      <c r="AP22" s="25">
        <v>400</v>
      </c>
      <c r="AQ22" s="23">
        <v>520</v>
      </c>
      <c r="AR22" s="25">
        <v>1500</v>
      </c>
      <c r="AS22" s="25">
        <v>2420</v>
      </c>
      <c r="AT22" s="25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8">
        <v>15340</v>
      </c>
      <c r="BA22" s="28">
        <v>662</v>
      </c>
      <c r="BB22" s="28">
        <v>807</v>
      </c>
      <c r="BC22" s="28">
        <v>16809</v>
      </c>
      <c r="BD22" s="29">
        <f>BC22/E22</f>
        <v>3.263883495145631</v>
      </c>
      <c r="BE22" s="28">
        <v>58146</v>
      </c>
      <c r="BF22" s="28">
        <v>7064</v>
      </c>
      <c r="BG22" s="28">
        <v>65210</v>
      </c>
      <c r="BH22" s="28">
        <v>61214</v>
      </c>
      <c r="BI22" s="28">
        <v>143233</v>
      </c>
      <c r="BJ22" s="30">
        <v>1680</v>
      </c>
      <c r="BK22" s="30">
        <v>0</v>
      </c>
      <c r="BL22" s="32">
        <v>9588</v>
      </c>
      <c r="BM22" s="32">
        <v>12884</v>
      </c>
      <c r="BN22" s="32">
        <v>22472</v>
      </c>
      <c r="BO22" s="32">
        <v>1629</v>
      </c>
      <c r="BP22" s="31">
        <v>635</v>
      </c>
      <c r="BQ22" s="32">
        <v>2264</v>
      </c>
      <c r="BR22" s="31">
        <v>596</v>
      </c>
      <c r="BS22" s="31">
        <v>242</v>
      </c>
      <c r="BT22" s="31">
        <v>838</v>
      </c>
      <c r="BU22" s="33">
        <v>13158</v>
      </c>
      <c r="BV22" s="43">
        <v>10598</v>
      </c>
      <c r="BW22" s="31">
        <v>35</v>
      </c>
      <c r="BX22" s="31">
        <v>11</v>
      </c>
      <c r="BY22" s="31">
        <v>46</v>
      </c>
      <c r="BZ22" s="31">
        <v>35</v>
      </c>
      <c r="CA22" s="33">
        <v>25609</v>
      </c>
      <c r="CB22" s="31">
        <v>53</v>
      </c>
      <c r="CC22" s="37">
        <v>1471</v>
      </c>
      <c r="CD22" s="34">
        <v>240</v>
      </c>
      <c r="CE22" s="37">
        <v>1711</v>
      </c>
      <c r="CF22" s="35">
        <f>CE22/E22</f>
        <v>0.33223300970873787</v>
      </c>
      <c r="CG22" s="36">
        <v>2597</v>
      </c>
      <c r="CH22" s="35">
        <f>CG22/E22</f>
        <v>0.50427184466019415</v>
      </c>
      <c r="CI22" s="34">
        <v>60</v>
      </c>
      <c r="CJ22" s="36">
        <v>260</v>
      </c>
      <c r="CK22" s="36">
        <v>2344</v>
      </c>
      <c r="CL22" s="36">
        <v>0</v>
      </c>
      <c r="CM22" s="37">
        <v>4238</v>
      </c>
      <c r="CN22" s="34">
        <v>6872</v>
      </c>
      <c r="CO22" s="36">
        <v>11110</v>
      </c>
      <c r="CP22" s="34">
        <v>95</v>
      </c>
      <c r="CQ22" s="34">
        <v>0</v>
      </c>
      <c r="CR22" s="36">
        <v>13454</v>
      </c>
      <c r="CS22" s="35">
        <f>CR22/E22</f>
        <v>2.6124271844660196</v>
      </c>
      <c r="CT22" s="35">
        <f>CR22/CG22</f>
        <v>5.1805929919137466</v>
      </c>
      <c r="CU22" s="34">
        <v>280</v>
      </c>
      <c r="CV22" s="34">
        <v>468</v>
      </c>
      <c r="CW22" s="34">
        <v>0</v>
      </c>
      <c r="CX22" s="34">
        <v>0</v>
      </c>
      <c r="CY22" s="34">
        <v>0</v>
      </c>
      <c r="CZ22" s="34">
        <v>20</v>
      </c>
      <c r="DA22" s="34">
        <v>0</v>
      </c>
      <c r="DB22" s="34">
        <v>20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6">
        <v>0</v>
      </c>
      <c r="DI22" s="34">
        <v>42</v>
      </c>
      <c r="DJ22" s="34">
        <v>0</v>
      </c>
      <c r="DK22" s="34">
        <v>0</v>
      </c>
      <c r="DL22" s="34">
        <v>0</v>
      </c>
      <c r="DM22" s="34">
        <v>1</v>
      </c>
      <c r="DN22" s="34">
        <v>43</v>
      </c>
      <c r="DO22" s="34">
        <v>63</v>
      </c>
      <c r="DP22" s="34">
        <v>0</v>
      </c>
      <c r="DQ22" s="34">
        <v>0</v>
      </c>
      <c r="DR22" s="34">
        <v>0</v>
      </c>
      <c r="DS22" s="34">
        <v>120</v>
      </c>
      <c r="DT22" s="34">
        <v>4</v>
      </c>
      <c r="DU22" s="34">
        <v>124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6">
        <v>0</v>
      </c>
      <c r="EB22" s="34">
        <v>504</v>
      </c>
      <c r="EC22" s="34">
        <v>0</v>
      </c>
      <c r="ED22" s="34">
        <v>0</v>
      </c>
      <c r="EE22" s="34">
        <v>48</v>
      </c>
      <c r="EF22" s="34">
        <v>0</v>
      </c>
      <c r="EG22" s="34">
        <v>552</v>
      </c>
      <c r="EH22" s="34">
        <v>676</v>
      </c>
      <c r="EI22" s="38">
        <f>EH22/E22</f>
        <v>0.1312621359223301</v>
      </c>
      <c r="EJ22" s="34">
        <v>43</v>
      </c>
      <c r="EK22" s="34">
        <v>420</v>
      </c>
      <c r="EL22" s="34">
        <v>2</v>
      </c>
      <c r="EM22" s="34">
        <v>20</v>
      </c>
      <c r="EN22" s="34">
        <v>0</v>
      </c>
      <c r="EO22" s="34">
        <v>12</v>
      </c>
      <c r="EP22" s="34">
        <v>4</v>
      </c>
      <c r="EQ22" s="34">
        <v>0</v>
      </c>
      <c r="ER22" s="34">
        <v>5</v>
      </c>
      <c r="ES22" s="34">
        <v>12</v>
      </c>
      <c r="ET22" s="37">
        <v>1820</v>
      </c>
      <c r="EU22" s="37">
        <v>1723</v>
      </c>
      <c r="EV22" s="39">
        <v>1628</v>
      </c>
    </row>
    <row r="23" spans="1:152" s="1" customFormat="1" x14ac:dyDescent="0.2">
      <c r="A23" s="1" t="s">
        <v>236</v>
      </c>
      <c r="B23" s="1" t="s">
        <v>237</v>
      </c>
      <c r="C23" s="1" t="s">
        <v>175</v>
      </c>
      <c r="D23" s="15" t="s">
        <v>238</v>
      </c>
      <c r="E23" s="16">
        <v>1302</v>
      </c>
      <c r="F23" s="17"/>
      <c r="G23" s="17"/>
      <c r="H23" s="17"/>
      <c r="I23" s="18">
        <v>52</v>
      </c>
      <c r="J23" s="18">
        <v>10</v>
      </c>
      <c r="K23" s="18">
        <v>18</v>
      </c>
      <c r="L23" s="18">
        <v>42</v>
      </c>
      <c r="M23" s="16">
        <v>2121</v>
      </c>
      <c r="N23" s="18">
        <v>0</v>
      </c>
      <c r="O23" s="18">
        <v>909</v>
      </c>
      <c r="P23" s="16">
        <v>2121</v>
      </c>
      <c r="Q23" s="17"/>
      <c r="R23" s="17"/>
      <c r="S23" s="16">
        <v>1964</v>
      </c>
      <c r="T23" s="19">
        <f>S23/E23</f>
        <v>1.5084485407066053</v>
      </c>
      <c r="U23" s="20" t="s">
        <v>171</v>
      </c>
      <c r="V23" s="20" t="s">
        <v>172</v>
      </c>
      <c r="W23" s="21">
        <v>0</v>
      </c>
      <c r="X23" s="21">
        <v>40.5</v>
      </c>
      <c r="Y23" s="21">
        <v>0</v>
      </c>
      <c r="Z23" s="21">
        <v>40.4</v>
      </c>
      <c r="AA23" s="21">
        <v>24</v>
      </c>
      <c r="AB23" s="21">
        <v>64.400000000000006</v>
      </c>
      <c r="AC23" s="22">
        <v>0</v>
      </c>
      <c r="AD23" s="21">
        <v>1</v>
      </c>
      <c r="AE23" s="23">
        <v>42000</v>
      </c>
      <c r="AF23" s="24">
        <f>AE23/E23</f>
        <v>32.258064516129032</v>
      </c>
      <c r="AG23" s="25">
        <v>0</v>
      </c>
      <c r="AH23" s="25">
        <v>0</v>
      </c>
      <c r="AI23" s="25">
        <v>0</v>
      </c>
      <c r="AJ23" s="26" t="s">
        <v>181</v>
      </c>
      <c r="AK23" s="25">
        <v>5700</v>
      </c>
      <c r="AL23" s="23">
        <v>5700</v>
      </c>
      <c r="AM23" s="23">
        <f>AE23+AL23</f>
        <v>47700</v>
      </c>
      <c r="AN23" s="25">
        <v>63275</v>
      </c>
      <c r="AO23" s="23">
        <f>AM23+AN23</f>
        <v>110975</v>
      </c>
      <c r="AP23" s="25">
        <v>0</v>
      </c>
      <c r="AQ23" s="23">
        <v>400</v>
      </c>
      <c r="AR23" s="25">
        <v>800</v>
      </c>
      <c r="AS23" s="25">
        <v>1200</v>
      </c>
      <c r="AT23" s="25">
        <v>4800</v>
      </c>
      <c r="AU23" s="27">
        <v>0</v>
      </c>
      <c r="AV23" s="27">
        <v>0</v>
      </c>
      <c r="AW23" s="27">
        <v>0</v>
      </c>
      <c r="AX23" s="27">
        <v>5000</v>
      </c>
      <c r="AY23" s="27">
        <v>5000</v>
      </c>
      <c r="AZ23" s="28">
        <v>9117</v>
      </c>
      <c r="BA23" s="28">
        <v>408</v>
      </c>
      <c r="BB23" s="28">
        <v>3818</v>
      </c>
      <c r="BC23" s="28">
        <v>13343</v>
      </c>
      <c r="BD23" s="29">
        <f>BC23/E23</f>
        <v>10.248079877112135</v>
      </c>
      <c r="BE23" s="28">
        <v>75670</v>
      </c>
      <c r="BF23" s="28">
        <v>9501</v>
      </c>
      <c r="BG23" s="28">
        <v>85171</v>
      </c>
      <c r="BH23" s="28">
        <v>11905</v>
      </c>
      <c r="BI23" s="28">
        <v>110419</v>
      </c>
      <c r="BJ23" s="30">
        <v>400</v>
      </c>
      <c r="BK23" s="30">
        <v>0</v>
      </c>
      <c r="BL23" s="31"/>
      <c r="BM23" s="31"/>
      <c r="BN23" s="32">
        <v>11480</v>
      </c>
      <c r="BO23" s="31"/>
      <c r="BP23" s="31"/>
      <c r="BQ23" s="32">
        <v>1618</v>
      </c>
      <c r="BR23" s="31"/>
      <c r="BS23" s="31"/>
      <c r="BT23" s="31">
        <v>541</v>
      </c>
      <c r="BU23" s="33">
        <v>13158</v>
      </c>
      <c r="BV23" s="33">
        <v>10598</v>
      </c>
      <c r="BW23" s="31">
        <v>0</v>
      </c>
      <c r="BX23" s="31">
        <v>0</v>
      </c>
      <c r="BY23" s="31">
        <v>41</v>
      </c>
      <c r="BZ23" s="31">
        <v>0</v>
      </c>
      <c r="CA23" s="33">
        <v>13639</v>
      </c>
      <c r="CB23" s="31">
        <v>53</v>
      </c>
      <c r="CC23" s="34"/>
      <c r="CD23" s="34"/>
      <c r="CE23" s="34">
        <v>893</v>
      </c>
      <c r="CF23" s="35">
        <f>CE23/E23</f>
        <v>0.68586789554531491</v>
      </c>
      <c r="CG23" s="36">
        <v>6113</v>
      </c>
      <c r="CH23" s="35">
        <f>CG23/E23</f>
        <v>4.6950844854070661</v>
      </c>
      <c r="CI23" s="34">
        <v>286</v>
      </c>
      <c r="CJ23" s="36">
        <v>462</v>
      </c>
      <c r="CK23" s="36">
        <v>598</v>
      </c>
      <c r="CL23" s="36">
        <v>6</v>
      </c>
      <c r="CM23" s="34"/>
      <c r="CN23" s="34"/>
      <c r="CO23" s="36">
        <v>5432</v>
      </c>
      <c r="CP23" s="34">
        <v>0</v>
      </c>
      <c r="CQ23" s="34">
        <v>168</v>
      </c>
      <c r="CR23" s="36">
        <v>6036</v>
      </c>
      <c r="CS23" s="35">
        <f>CR23/E23</f>
        <v>4.6359447004608292</v>
      </c>
      <c r="CT23" s="35">
        <f>CR23/CG23</f>
        <v>0.98740389334205791</v>
      </c>
      <c r="CU23" s="34">
        <v>99</v>
      </c>
      <c r="CV23" s="34">
        <v>97</v>
      </c>
      <c r="CW23" s="34">
        <v>0</v>
      </c>
      <c r="CX23" s="34">
        <v>29</v>
      </c>
      <c r="CY23" s="34">
        <v>0</v>
      </c>
      <c r="CZ23" s="34">
        <v>6</v>
      </c>
      <c r="DA23" s="34">
        <v>2</v>
      </c>
      <c r="DB23" s="34">
        <v>37</v>
      </c>
      <c r="DC23" s="34">
        <v>0</v>
      </c>
      <c r="DD23" s="34">
        <v>0</v>
      </c>
      <c r="DE23" s="34">
        <v>0</v>
      </c>
      <c r="DF23" s="34">
        <v>3</v>
      </c>
      <c r="DG23" s="34">
        <v>0</v>
      </c>
      <c r="DH23" s="34">
        <v>3</v>
      </c>
      <c r="DI23" s="34">
        <v>45</v>
      </c>
      <c r="DJ23" s="34">
        <v>45</v>
      </c>
      <c r="DK23" s="34">
        <v>0</v>
      </c>
      <c r="DL23" s="34">
        <v>0</v>
      </c>
      <c r="DM23" s="34">
        <v>0</v>
      </c>
      <c r="DN23" s="34">
        <v>90</v>
      </c>
      <c r="DO23" s="34">
        <v>130</v>
      </c>
      <c r="DP23" s="34">
        <v>0</v>
      </c>
      <c r="DQ23" s="34">
        <v>194</v>
      </c>
      <c r="DR23" s="34">
        <v>0</v>
      </c>
      <c r="DS23" s="34">
        <v>57</v>
      </c>
      <c r="DT23" s="34">
        <v>81</v>
      </c>
      <c r="DU23" s="34">
        <v>332</v>
      </c>
      <c r="DV23" s="34">
        <v>0</v>
      </c>
      <c r="DW23" s="34">
        <v>0</v>
      </c>
      <c r="DX23" s="34">
        <v>0</v>
      </c>
      <c r="DY23" s="34">
        <v>19</v>
      </c>
      <c r="DZ23" s="34">
        <v>0</v>
      </c>
      <c r="EA23" s="34">
        <v>19</v>
      </c>
      <c r="EB23" s="34">
        <v>0</v>
      </c>
      <c r="EC23" s="34">
        <v>150</v>
      </c>
      <c r="ED23" s="34">
        <v>0</v>
      </c>
      <c r="EE23" s="34">
        <v>0</v>
      </c>
      <c r="EF23" s="34">
        <v>0</v>
      </c>
      <c r="EG23" s="34">
        <v>150</v>
      </c>
      <c r="EH23" s="34">
        <v>501</v>
      </c>
      <c r="EI23" s="38">
        <f>EH23/E23</f>
        <v>0.3847926267281106</v>
      </c>
      <c r="EJ23" s="34">
        <v>51</v>
      </c>
      <c r="EK23" s="34">
        <v>120</v>
      </c>
      <c r="EL23" s="34">
        <v>10</v>
      </c>
      <c r="EM23" s="34">
        <v>190</v>
      </c>
      <c r="EN23" s="34">
        <v>12</v>
      </c>
      <c r="EO23" s="34">
        <v>2</v>
      </c>
      <c r="EP23" s="34">
        <v>0</v>
      </c>
      <c r="EQ23" s="34">
        <v>0</v>
      </c>
      <c r="ER23" s="34">
        <v>2</v>
      </c>
      <c r="ES23" s="34">
        <v>20</v>
      </c>
      <c r="ET23" s="37">
        <v>1500</v>
      </c>
      <c r="EU23" s="34">
        <v>651</v>
      </c>
      <c r="EV23" s="39">
        <v>1134</v>
      </c>
    </row>
    <row r="24" spans="1:152" s="1" customFormat="1" x14ac:dyDescent="0.2">
      <c r="A24" s="1" t="s">
        <v>239</v>
      </c>
      <c r="B24" s="1" t="s">
        <v>239</v>
      </c>
      <c r="C24" s="1" t="s">
        <v>222</v>
      </c>
      <c r="D24" s="15" t="s">
        <v>170</v>
      </c>
      <c r="E24" s="16">
        <v>3817</v>
      </c>
      <c r="F24" s="17">
        <v>52</v>
      </c>
      <c r="G24" s="17"/>
      <c r="H24" s="17"/>
      <c r="I24" s="18">
        <v>52</v>
      </c>
      <c r="J24" s="18">
        <v>28</v>
      </c>
      <c r="K24" s="18">
        <v>24</v>
      </c>
      <c r="L24" s="18">
        <v>24</v>
      </c>
      <c r="M24" s="16">
        <v>4032</v>
      </c>
      <c r="N24" s="18">
        <v>0</v>
      </c>
      <c r="O24" s="16">
        <v>4704</v>
      </c>
      <c r="P24" s="16">
        <v>4032</v>
      </c>
      <c r="Q24" s="18"/>
      <c r="R24" s="17"/>
      <c r="S24" s="16">
        <v>4595</v>
      </c>
      <c r="T24" s="19">
        <f>S24/E24</f>
        <v>1.2038249934503538</v>
      </c>
      <c r="U24" s="20" t="s">
        <v>171</v>
      </c>
      <c r="V24" s="20" t="s">
        <v>172</v>
      </c>
      <c r="W24" s="21">
        <v>0</v>
      </c>
      <c r="X24" s="21">
        <v>117</v>
      </c>
      <c r="Y24" s="21">
        <v>41.5</v>
      </c>
      <c r="Z24" s="21">
        <v>158.4</v>
      </c>
      <c r="AA24" s="21">
        <v>6</v>
      </c>
      <c r="AB24" s="21">
        <v>164.4</v>
      </c>
      <c r="AC24" s="22">
        <v>0</v>
      </c>
      <c r="AD24" s="21">
        <v>20</v>
      </c>
      <c r="AE24" s="23">
        <v>217929</v>
      </c>
      <c r="AF24" s="24">
        <f>AE24/E24</f>
        <v>57.094314906995024</v>
      </c>
      <c r="AG24" s="25">
        <v>0</v>
      </c>
      <c r="AH24" s="25">
        <v>0</v>
      </c>
      <c r="AI24" s="25">
        <v>0</v>
      </c>
      <c r="AJ24" s="26" t="s">
        <v>181</v>
      </c>
      <c r="AK24" s="25">
        <v>9908</v>
      </c>
      <c r="AL24" s="23">
        <v>9908</v>
      </c>
      <c r="AM24" s="23">
        <f>AE24+AL24</f>
        <v>227837</v>
      </c>
      <c r="AN24" s="25">
        <v>0</v>
      </c>
      <c r="AO24" s="23">
        <f>AM24+AN24</f>
        <v>227837</v>
      </c>
      <c r="AP24" s="25">
        <v>200</v>
      </c>
      <c r="AQ24" s="23">
        <v>1001</v>
      </c>
      <c r="AR24" s="25">
        <v>4966</v>
      </c>
      <c r="AS24" s="25">
        <v>6167</v>
      </c>
      <c r="AT24" s="25">
        <v>19080</v>
      </c>
      <c r="AU24" s="27">
        <v>0</v>
      </c>
      <c r="AV24" s="27">
        <v>0</v>
      </c>
      <c r="AW24" s="27">
        <v>0</v>
      </c>
      <c r="AX24" s="27">
        <v>46424</v>
      </c>
      <c r="AY24" s="27">
        <v>46424</v>
      </c>
      <c r="AZ24" s="28">
        <v>8630</v>
      </c>
      <c r="BA24" s="28">
        <v>3843</v>
      </c>
      <c r="BB24" s="28">
        <v>1663</v>
      </c>
      <c r="BC24" s="28">
        <v>14136</v>
      </c>
      <c r="BD24" s="29">
        <f>BC24/E24</f>
        <v>3.7034320146712076</v>
      </c>
      <c r="BE24" s="28">
        <v>171731</v>
      </c>
      <c r="BF24" s="28">
        <v>75712</v>
      </c>
      <c r="BG24" s="28">
        <v>247443</v>
      </c>
      <c r="BH24" s="28">
        <v>22522</v>
      </c>
      <c r="BI24" s="28">
        <v>284101</v>
      </c>
      <c r="BJ24" s="30">
        <v>3027</v>
      </c>
      <c r="BK24" s="30">
        <v>46424</v>
      </c>
      <c r="BL24" s="32">
        <v>7772</v>
      </c>
      <c r="BM24" s="32">
        <v>8679</v>
      </c>
      <c r="BN24" s="32">
        <v>16451</v>
      </c>
      <c r="BO24" s="31">
        <v>801</v>
      </c>
      <c r="BP24" s="31">
        <v>341</v>
      </c>
      <c r="BQ24" s="32">
        <v>1142</v>
      </c>
      <c r="BR24" s="31">
        <v>964</v>
      </c>
      <c r="BS24" s="31">
        <v>341</v>
      </c>
      <c r="BT24" s="32">
        <v>1305</v>
      </c>
      <c r="BU24" s="33">
        <v>13158</v>
      </c>
      <c r="BV24" s="33">
        <v>10598</v>
      </c>
      <c r="BW24" s="33" t="s">
        <v>240</v>
      </c>
      <c r="BX24" s="31">
        <v>0</v>
      </c>
      <c r="BY24" s="31">
        <v>8</v>
      </c>
      <c r="BZ24" s="31">
        <v>70</v>
      </c>
      <c r="CA24" s="33">
        <v>18968</v>
      </c>
      <c r="CB24" s="31">
        <v>54</v>
      </c>
      <c r="CC24" s="37">
        <v>2570</v>
      </c>
      <c r="CD24" s="34">
        <v>608</v>
      </c>
      <c r="CE24" s="37">
        <v>3178</v>
      </c>
      <c r="CF24" s="35">
        <f>CE24/E24</f>
        <v>0.83259104008383544</v>
      </c>
      <c r="CG24" s="36">
        <v>4015</v>
      </c>
      <c r="CH24" s="35">
        <f>CG24/E24</f>
        <v>1.0518731988472623</v>
      </c>
      <c r="CI24" s="37">
        <v>1996</v>
      </c>
      <c r="CJ24" s="36">
        <v>1300</v>
      </c>
      <c r="CK24" s="36">
        <v>11421</v>
      </c>
      <c r="CL24" s="36">
        <v>29</v>
      </c>
      <c r="CM24" s="34"/>
      <c r="CN24" s="34"/>
      <c r="CO24" s="36">
        <v>19232</v>
      </c>
      <c r="CP24" s="34">
        <v>765</v>
      </c>
      <c r="CQ24" s="37">
        <v>11131</v>
      </c>
      <c r="CR24" s="36">
        <v>30682</v>
      </c>
      <c r="CS24" s="35">
        <f>CR24/E24</f>
        <v>8.0382499345035363</v>
      </c>
      <c r="CT24" s="35">
        <f>CR24/CG24</f>
        <v>7.6418430884184305</v>
      </c>
      <c r="CU24" s="34">
        <v>429</v>
      </c>
      <c r="CV24" s="34">
        <v>483</v>
      </c>
      <c r="CW24" s="36"/>
      <c r="CX24" s="34">
        <v>8</v>
      </c>
      <c r="CY24" s="36"/>
      <c r="CZ24" s="34">
        <v>9</v>
      </c>
      <c r="DA24" s="34">
        <v>3</v>
      </c>
      <c r="DB24" s="34">
        <v>20</v>
      </c>
      <c r="DC24" s="36"/>
      <c r="DD24" s="34">
        <v>2</v>
      </c>
      <c r="DE24" s="36"/>
      <c r="DF24" s="34">
        <v>2</v>
      </c>
      <c r="DG24" s="36"/>
      <c r="DH24" s="34">
        <v>4</v>
      </c>
      <c r="DI24" s="36"/>
      <c r="DJ24" s="34">
        <v>23</v>
      </c>
      <c r="DK24" s="36"/>
      <c r="DL24" s="34">
        <v>146</v>
      </c>
      <c r="DM24" s="36"/>
      <c r="DN24" s="34">
        <v>169</v>
      </c>
      <c r="DO24" s="34">
        <v>193</v>
      </c>
      <c r="DP24" s="36"/>
      <c r="DQ24" s="34">
        <v>350</v>
      </c>
      <c r="DR24" s="36"/>
      <c r="DS24" s="34">
        <v>308</v>
      </c>
      <c r="DT24" s="34">
        <v>122</v>
      </c>
      <c r="DU24" s="34">
        <v>780</v>
      </c>
      <c r="DV24" s="36"/>
      <c r="DW24" s="34">
        <v>126</v>
      </c>
      <c r="DX24" s="36"/>
      <c r="DY24" s="34">
        <v>53</v>
      </c>
      <c r="DZ24" s="36"/>
      <c r="EA24" s="34">
        <v>179</v>
      </c>
      <c r="EB24" s="36"/>
      <c r="EC24" s="34">
        <v>143</v>
      </c>
      <c r="ED24" s="36"/>
      <c r="EE24" s="37">
        <v>1565</v>
      </c>
      <c r="EF24" s="36"/>
      <c r="EG24" s="34">
        <v>1708</v>
      </c>
      <c r="EH24" s="34">
        <v>2667</v>
      </c>
      <c r="EI24" s="38">
        <f>EH24/E24</f>
        <v>0.6987162693214567</v>
      </c>
      <c r="EJ24" s="34">
        <v>20</v>
      </c>
      <c r="EK24" s="34">
        <v>277</v>
      </c>
      <c r="EL24" s="34">
        <v>29</v>
      </c>
      <c r="EM24" s="34">
        <v>503</v>
      </c>
      <c r="EN24" s="34">
        <v>12</v>
      </c>
      <c r="EO24" s="34">
        <v>35</v>
      </c>
      <c r="EP24" s="34">
        <v>17</v>
      </c>
      <c r="EQ24" s="34">
        <v>0</v>
      </c>
      <c r="ER24" s="34">
        <v>3</v>
      </c>
      <c r="ES24" s="34">
        <v>216</v>
      </c>
      <c r="ET24" s="34">
        <v>120</v>
      </c>
      <c r="EU24" s="34">
        <v>926</v>
      </c>
      <c r="EV24" s="44"/>
    </row>
    <row r="25" spans="1:152" s="1" customFormat="1" x14ac:dyDescent="0.2">
      <c r="A25" s="1" t="s">
        <v>243</v>
      </c>
      <c r="B25" s="1" t="s">
        <v>222</v>
      </c>
      <c r="C25" s="1" t="s">
        <v>196</v>
      </c>
      <c r="D25" s="15" t="s">
        <v>238</v>
      </c>
      <c r="E25" s="16">
        <v>1453</v>
      </c>
      <c r="F25" s="17">
        <v>32</v>
      </c>
      <c r="G25" s="17">
        <v>20</v>
      </c>
      <c r="H25" s="17">
        <v>21</v>
      </c>
      <c r="I25" s="18">
        <v>52</v>
      </c>
      <c r="J25" s="18">
        <v>28</v>
      </c>
      <c r="K25" s="18">
        <v>23</v>
      </c>
      <c r="L25" s="18">
        <v>24</v>
      </c>
      <c r="M25" s="18">
        <v>24</v>
      </c>
      <c r="N25" s="18">
        <v>36</v>
      </c>
      <c r="O25" s="18">
        <v>192</v>
      </c>
      <c r="P25" s="18">
        <v>60</v>
      </c>
      <c r="Q25" s="18"/>
      <c r="R25" s="18"/>
      <c r="S25" s="16">
        <v>1700</v>
      </c>
      <c r="T25" s="19">
        <f>S25/E25</f>
        <v>1.1699931176875431</v>
      </c>
      <c r="U25" s="20" t="s">
        <v>171</v>
      </c>
      <c r="V25" s="20" t="s">
        <v>172</v>
      </c>
      <c r="W25" s="21">
        <v>0</v>
      </c>
      <c r="X25" s="21">
        <v>0</v>
      </c>
      <c r="Y25" s="21">
        <v>20</v>
      </c>
      <c r="Z25" s="21">
        <v>20</v>
      </c>
      <c r="AA25" s="21">
        <v>0</v>
      </c>
      <c r="AB25" s="21">
        <v>20</v>
      </c>
      <c r="AC25" s="22">
        <v>0</v>
      </c>
      <c r="AD25" s="21">
        <v>4</v>
      </c>
      <c r="AE25" s="23">
        <v>18000</v>
      </c>
      <c r="AF25" s="24">
        <f>AE25/E25</f>
        <v>12.388162422573984</v>
      </c>
      <c r="AG25" s="25">
        <v>0</v>
      </c>
      <c r="AH25" s="25">
        <v>0</v>
      </c>
      <c r="AI25" s="25">
        <v>0</v>
      </c>
      <c r="AJ25" s="26" t="s">
        <v>181</v>
      </c>
      <c r="AK25" s="25">
        <v>9405</v>
      </c>
      <c r="AL25" s="23">
        <v>9405</v>
      </c>
      <c r="AM25" s="23">
        <f>AE25+AL25</f>
        <v>27405</v>
      </c>
      <c r="AN25" s="25">
        <v>425</v>
      </c>
      <c r="AO25" s="23">
        <f>AM25+AN25</f>
        <v>27830</v>
      </c>
      <c r="AP25" s="25">
        <v>200</v>
      </c>
      <c r="AQ25" s="23">
        <v>0</v>
      </c>
      <c r="AR25" s="25">
        <v>0</v>
      </c>
      <c r="AS25" s="25">
        <v>200</v>
      </c>
      <c r="AT25" s="25">
        <v>1665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8">
        <v>628</v>
      </c>
      <c r="BA25" s="28">
        <v>704</v>
      </c>
      <c r="BB25" s="28">
        <v>0</v>
      </c>
      <c r="BC25" s="28">
        <v>1332</v>
      </c>
      <c r="BD25" s="29">
        <f>BC25/E25</f>
        <v>0.91672401927047487</v>
      </c>
      <c r="BE25" s="28">
        <v>15771</v>
      </c>
      <c r="BF25" s="28">
        <v>2186</v>
      </c>
      <c r="BG25" s="28">
        <v>17957</v>
      </c>
      <c r="BH25" s="28">
        <v>4445</v>
      </c>
      <c r="BI25" s="28">
        <v>23734</v>
      </c>
      <c r="BJ25" s="30">
        <v>200</v>
      </c>
      <c r="BK25" s="30">
        <v>0</v>
      </c>
      <c r="BL25" s="32">
        <v>2997</v>
      </c>
      <c r="BM25" s="31">
        <v>42</v>
      </c>
      <c r="BN25" s="32">
        <v>3039</v>
      </c>
      <c r="BO25" s="31"/>
      <c r="BP25" s="31"/>
      <c r="BQ25" s="31">
        <v>225</v>
      </c>
      <c r="BR25" s="31"/>
      <c r="BS25" s="31"/>
      <c r="BT25" s="31">
        <v>35</v>
      </c>
      <c r="BU25" s="33">
        <v>13158</v>
      </c>
      <c r="BV25" s="33">
        <v>10598</v>
      </c>
      <c r="BW25" s="31">
        <v>13</v>
      </c>
      <c r="BX25" s="31">
        <v>0</v>
      </c>
      <c r="BY25" s="31">
        <v>13</v>
      </c>
      <c r="BZ25" s="31">
        <v>12</v>
      </c>
      <c r="CA25" s="33">
        <v>3311</v>
      </c>
      <c r="CB25" s="31">
        <v>52</v>
      </c>
      <c r="CC25" s="34"/>
      <c r="CD25" s="34"/>
      <c r="CE25" s="34">
        <v>486</v>
      </c>
      <c r="CF25" s="35">
        <f>CE25/E25</f>
        <v>0.33448038540949759</v>
      </c>
      <c r="CG25" s="36">
        <v>229</v>
      </c>
      <c r="CH25" s="35">
        <f>CG25/E25</f>
        <v>0.15760495526496904</v>
      </c>
      <c r="CI25" s="34">
        <v>329</v>
      </c>
      <c r="CJ25" s="36"/>
      <c r="CK25" s="36">
        <v>1058</v>
      </c>
      <c r="CL25" s="36">
        <v>0</v>
      </c>
      <c r="CM25" s="34"/>
      <c r="CN25" s="34"/>
      <c r="CO25" s="36">
        <v>392</v>
      </c>
      <c r="CP25" s="34">
        <v>0</v>
      </c>
      <c r="CQ25" s="37">
        <v>1965</v>
      </c>
      <c r="CR25" s="36">
        <v>1450</v>
      </c>
      <c r="CS25" s="35">
        <f>CR25/E25</f>
        <v>0.99793530626290439</v>
      </c>
      <c r="CT25" s="35">
        <f>CR25/CG25</f>
        <v>6.3318777292576423</v>
      </c>
      <c r="CU25" s="34">
        <v>0</v>
      </c>
      <c r="CV25" s="34">
        <v>102</v>
      </c>
      <c r="CW25" s="36"/>
      <c r="CX25" s="36"/>
      <c r="CY25" s="36"/>
      <c r="CZ25" s="34">
        <v>2</v>
      </c>
      <c r="DA25" s="34">
        <v>2</v>
      </c>
      <c r="DB25" s="34">
        <v>4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6">
        <v>0</v>
      </c>
      <c r="DI25" s="34">
        <v>3</v>
      </c>
      <c r="DJ25" s="34">
        <v>3</v>
      </c>
      <c r="DK25" s="36"/>
      <c r="DL25" s="34">
        <v>7</v>
      </c>
      <c r="DM25" s="34">
        <v>1</v>
      </c>
      <c r="DN25" s="34">
        <v>14</v>
      </c>
      <c r="DO25" s="34">
        <v>18</v>
      </c>
      <c r="DP25" s="34">
        <v>0</v>
      </c>
      <c r="DQ25" s="34">
        <v>0</v>
      </c>
      <c r="DR25" s="34">
        <v>0</v>
      </c>
      <c r="DS25" s="34">
        <v>17</v>
      </c>
      <c r="DT25" s="34">
        <v>118</v>
      </c>
      <c r="DU25" s="34">
        <v>135</v>
      </c>
      <c r="DV25" s="36">
        <v>0</v>
      </c>
      <c r="DW25" s="36"/>
      <c r="DX25" s="34">
        <v>0</v>
      </c>
      <c r="DY25" s="34">
        <v>0</v>
      </c>
      <c r="DZ25" s="34">
        <v>0</v>
      </c>
      <c r="EA25" s="36">
        <v>0</v>
      </c>
      <c r="EB25" s="34">
        <v>0</v>
      </c>
      <c r="EC25" s="34">
        <v>62</v>
      </c>
      <c r="ED25" s="34">
        <v>0</v>
      </c>
      <c r="EE25" s="34">
        <v>29</v>
      </c>
      <c r="EF25" s="34">
        <v>22</v>
      </c>
      <c r="EG25" s="34">
        <v>113</v>
      </c>
      <c r="EH25" s="34">
        <v>248</v>
      </c>
      <c r="EI25" s="38">
        <f>EH25/E25</f>
        <v>0.17068134893324158</v>
      </c>
      <c r="EJ25" s="34">
        <v>3</v>
      </c>
      <c r="EK25" s="34">
        <v>661</v>
      </c>
      <c r="EL25" s="34">
        <v>8</v>
      </c>
      <c r="EM25" s="34">
        <v>120</v>
      </c>
      <c r="EN25" s="34">
        <v>0</v>
      </c>
      <c r="EO25" s="34">
        <v>0</v>
      </c>
      <c r="EP25" s="34">
        <v>0</v>
      </c>
      <c r="EQ25" s="34">
        <v>0</v>
      </c>
      <c r="ER25" s="34">
        <v>6</v>
      </c>
      <c r="ES25" s="34">
        <v>0</v>
      </c>
      <c r="ET25" s="34">
        <v>5</v>
      </c>
      <c r="EU25" s="34"/>
      <c r="EV25" s="39">
        <v>6160</v>
      </c>
    </row>
    <row r="26" spans="1:152" s="1" customFormat="1" x14ac:dyDescent="0.2">
      <c r="A26" s="1" t="s">
        <v>246</v>
      </c>
      <c r="B26" s="1" t="s">
        <v>247</v>
      </c>
      <c r="C26" s="1" t="s">
        <v>169</v>
      </c>
      <c r="D26" s="15" t="s">
        <v>170</v>
      </c>
      <c r="E26" s="16">
        <v>1039</v>
      </c>
      <c r="F26" s="17">
        <v>43</v>
      </c>
      <c r="G26" s="17">
        <v>9</v>
      </c>
      <c r="H26" s="17">
        <v>33</v>
      </c>
      <c r="I26" s="18">
        <v>52</v>
      </c>
      <c r="J26" s="18">
        <v>52</v>
      </c>
      <c r="K26" s="18">
        <v>0</v>
      </c>
      <c r="L26" s="17">
        <v>0</v>
      </c>
      <c r="M26" s="18">
        <v>0</v>
      </c>
      <c r="N26" s="18">
        <v>0</v>
      </c>
      <c r="O26" s="16">
        <v>1664</v>
      </c>
      <c r="P26" s="18">
        <v>0</v>
      </c>
      <c r="Q26" s="17"/>
      <c r="R26" s="17"/>
      <c r="S26" s="18">
        <v>552</v>
      </c>
      <c r="T26" s="19">
        <f>S26/E26</f>
        <v>0.53128007699711266</v>
      </c>
      <c r="U26" s="20" t="s">
        <v>171</v>
      </c>
      <c r="V26" s="20" t="s">
        <v>172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2">
        <v>0</v>
      </c>
      <c r="AD26" s="21">
        <v>3</v>
      </c>
      <c r="AE26" s="23">
        <v>4000</v>
      </c>
      <c r="AF26" s="24">
        <f>AE26/E26</f>
        <v>3.8498556304138596</v>
      </c>
      <c r="AG26" s="25">
        <v>0</v>
      </c>
      <c r="AH26" s="25">
        <v>0</v>
      </c>
      <c r="AI26" s="25">
        <v>0</v>
      </c>
      <c r="AJ26" s="26" t="s">
        <v>181</v>
      </c>
      <c r="AK26" s="25">
        <v>7865</v>
      </c>
      <c r="AL26" s="23">
        <v>7865</v>
      </c>
      <c r="AM26" s="23">
        <f>AE26+AL26</f>
        <v>11865</v>
      </c>
      <c r="AN26" s="25">
        <v>0</v>
      </c>
      <c r="AO26" s="23">
        <f>AM26+AN26</f>
        <v>11865</v>
      </c>
      <c r="AP26" s="25">
        <v>0</v>
      </c>
      <c r="AQ26" s="23">
        <v>0</v>
      </c>
      <c r="AR26" s="25">
        <v>0</v>
      </c>
      <c r="AS26" s="25">
        <v>0</v>
      </c>
      <c r="AT26" s="25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8">
        <v>4626</v>
      </c>
      <c r="BA26" s="28">
        <v>731</v>
      </c>
      <c r="BB26" s="28">
        <v>266</v>
      </c>
      <c r="BC26" s="28">
        <v>5623</v>
      </c>
      <c r="BD26" s="29">
        <f>BC26/E26</f>
        <v>5.4119345524542828</v>
      </c>
      <c r="BE26" s="28">
        <v>0</v>
      </c>
      <c r="BF26" s="28">
        <v>0</v>
      </c>
      <c r="BG26" s="28">
        <v>0</v>
      </c>
      <c r="BH26" s="28">
        <v>1914</v>
      </c>
      <c r="BI26" s="28">
        <v>7537</v>
      </c>
      <c r="BJ26" s="30">
        <v>0</v>
      </c>
      <c r="BK26" s="30">
        <v>0</v>
      </c>
      <c r="BL26" s="32">
        <v>2401</v>
      </c>
      <c r="BM26" s="32">
        <v>2161</v>
      </c>
      <c r="BN26" s="32">
        <v>4562</v>
      </c>
      <c r="BO26" s="31">
        <v>605</v>
      </c>
      <c r="BP26" s="31">
        <v>179</v>
      </c>
      <c r="BQ26" s="31">
        <v>784</v>
      </c>
      <c r="BR26" s="31">
        <v>276</v>
      </c>
      <c r="BS26" s="31">
        <v>7</v>
      </c>
      <c r="BT26" s="31">
        <v>283</v>
      </c>
      <c r="BU26" s="43">
        <v>13978</v>
      </c>
      <c r="BV26" s="43">
        <v>21268</v>
      </c>
      <c r="BW26" s="31">
        <v>0</v>
      </c>
      <c r="BX26" s="31">
        <v>0</v>
      </c>
      <c r="BY26" s="31">
        <v>0</v>
      </c>
      <c r="BZ26" s="31">
        <v>0</v>
      </c>
      <c r="CA26" s="33">
        <v>5629</v>
      </c>
      <c r="CB26" s="31">
        <v>52</v>
      </c>
      <c r="CC26" s="34"/>
      <c r="CD26" s="34"/>
      <c r="CE26" s="34">
        <v>313</v>
      </c>
      <c r="CF26" s="35">
        <f>CE26/E26</f>
        <v>0.30125120307988451</v>
      </c>
      <c r="CG26" s="36">
        <v>0</v>
      </c>
      <c r="CH26" s="35">
        <f>CG26/E26</f>
        <v>0</v>
      </c>
      <c r="CI26" s="34">
        <v>104</v>
      </c>
      <c r="CJ26" s="36"/>
      <c r="CK26" s="36">
        <v>835</v>
      </c>
      <c r="CL26" s="36">
        <v>0</v>
      </c>
      <c r="CM26" s="34">
        <v>519</v>
      </c>
      <c r="CN26" s="34">
        <v>70</v>
      </c>
      <c r="CO26" s="36">
        <v>589</v>
      </c>
      <c r="CP26" s="34">
        <v>0</v>
      </c>
      <c r="CQ26" s="34">
        <v>589</v>
      </c>
      <c r="CR26" s="36">
        <v>1424</v>
      </c>
      <c r="CS26" s="35">
        <f>CR26/E26</f>
        <v>1.3705486044273341</v>
      </c>
      <c r="CT26" s="35"/>
      <c r="CU26" s="34">
        <v>0</v>
      </c>
      <c r="CV26" s="34">
        <v>8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6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6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6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8">
        <f>EH26/E26</f>
        <v>0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0</v>
      </c>
      <c r="ER26" s="34">
        <v>1</v>
      </c>
      <c r="ES26" s="34">
        <v>0</v>
      </c>
      <c r="ET26" s="34">
        <v>0</v>
      </c>
      <c r="EU26" s="37">
        <v>1500</v>
      </c>
      <c r="EV26" s="44">
        <v>400</v>
      </c>
    </row>
    <row r="27" spans="1:152" s="1" customFormat="1" x14ac:dyDescent="0.2">
      <c r="A27" s="1" t="s">
        <v>250</v>
      </c>
      <c r="B27" s="1" t="s">
        <v>251</v>
      </c>
      <c r="C27" s="1" t="s">
        <v>231</v>
      </c>
      <c r="D27" s="15" t="s">
        <v>162</v>
      </c>
      <c r="E27" s="16">
        <v>1229</v>
      </c>
      <c r="F27" s="17">
        <v>52</v>
      </c>
      <c r="G27" s="17">
        <v>0</v>
      </c>
      <c r="H27" s="17">
        <v>17</v>
      </c>
      <c r="I27" s="18">
        <v>52</v>
      </c>
      <c r="J27" s="18">
        <v>25</v>
      </c>
      <c r="K27" s="18">
        <v>19</v>
      </c>
      <c r="L27" s="18">
        <v>27</v>
      </c>
      <c r="M27" s="18">
        <v>408</v>
      </c>
      <c r="N27" s="18">
        <v>0</v>
      </c>
      <c r="O27" s="18">
        <v>300</v>
      </c>
      <c r="P27" s="18">
        <v>408</v>
      </c>
      <c r="Q27" s="18"/>
      <c r="R27" s="18"/>
      <c r="S27" s="16">
        <v>1125</v>
      </c>
      <c r="T27" s="19">
        <f>S27/E27</f>
        <v>0.9153783563873068</v>
      </c>
      <c r="U27" s="20" t="s">
        <v>171</v>
      </c>
      <c r="V27" s="20" t="s">
        <v>172</v>
      </c>
      <c r="W27" s="21">
        <v>0</v>
      </c>
      <c r="X27" s="21">
        <v>0</v>
      </c>
      <c r="Y27" s="21">
        <v>20</v>
      </c>
      <c r="Z27" s="21">
        <v>20</v>
      </c>
      <c r="AA27" s="21">
        <v>6</v>
      </c>
      <c r="AB27" s="21">
        <v>26</v>
      </c>
      <c r="AC27" s="22">
        <v>0</v>
      </c>
      <c r="AD27" s="21">
        <v>13</v>
      </c>
      <c r="AE27" s="23">
        <v>37500</v>
      </c>
      <c r="AF27" s="24">
        <f>AE27/E27</f>
        <v>30.512611879576891</v>
      </c>
      <c r="AG27" s="25">
        <v>0</v>
      </c>
      <c r="AH27" s="25">
        <v>0</v>
      </c>
      <c r="AI27" s="25">
        <v>0</v>
      </c>
      <c r="AJ27" s="26" t="s">
        <v>181</v>
      </c>
      <c r="AK27" s="25">
        <v>19913</v>
      </c>
      <c r="AL27" s="23">
        <v>19913</v>
      </c>
      <c r="AM27" s="23">
        <f>AE27+AL27</f>
        <v>57413</v>
      </c>
      <c r="AN27" s="25">
        <v>0</v>
      </c>
      <c r="AO27" s="23">
        <f>AM27+AN27</f>
        <v>57413</v>
      </c>
      <c r="AP27" s="25">
        <v>200</v>
      </c>
      <c r="AQ27" s="23">
        <v>0</v>
      </c>
      <c r="AR27" s="25">
        <v>4500</v>
      </c>
      <c r="AS27" s="25">
        <v>4700</v>
      </c>
      <c r="AT27" s="25">
        <v>3300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/>
      <c r="BA27" s="28"/>
      <c r="BB27" s="28"/>
      <c r="BC27" s="28">
        <v>5465</v>
      </c>
      <c r="BD27" s="29">
        <f>BC27/E27</f>
        <v>4.4467046379170059</v>
      </c>
      <c r="BE27" s="28"/>
      <c r="BF27" s="28"/>
      <c r="BG27" s="28">
        <v>26814</v>
      </c>
      <c r="BH27" s="28">
        <v>19839</v>
      </c>
      <c r="BI27" s="28">
        <v>52118</v>
      </c>
      <c r="BJ27" s="30">
        <v>4700</v>
      </c>
      <c r="BK27" s="30">
        <v>0</v>
      </c>
      <c r="BL27" s="32">
        <v>6347</v>
      </c>
      <c r="BM27" s="32">
        <v>3140</v>
      </c>
      <c r="BN27" s="32">
        <v>9487</v>
      </c>
      <c r="BO27" s="31">
        <v>899</v>
      </c>
      <c r="BP27" s="31">
        <v>213</v>
      </c>
      <c r="BQ27" s="32">
        <v>1112</v>
      </c>
      <c r="BR27" s="31">
        <v>199</v>
      </c>
      <c r="BS27" s="31">
        <v>42</v>
      </c>
      <c r="BT27" s="31">
        <v>241</v>
      </c>
      <c r="BU27" s="43">
        <v>13158</v>
      </c>
      <c r="BV27" s="33">
        <v>10598</v>
      </c>
      <c r="BW27" s="31">
        <v>5</v>
      </c>
      <c r="BX27" s="31">
        <v>0</v>
      </c>
      <c r="BY27" s="31">
        <v>5</v>
      </c>
      <c r="BZ27" s="31">
        <v>4</v>
      </c>
      <c r="CA27" s="33">
        <v>10844</v>
      </c>
      <c r="CB27" s="31">
        <v>52</v>
      </c>
      <c r="CC27" s="34"/>
      <c r="CD27" s="34"/>
      <c r="CE27" s="34">
        <v>646</v>
      </c>
      <c r="CF27" s="35">
        <f>CE27/E27</f>
        <v>0.5256305939788446</v>
      </c>
      <c r="CG27" s="36">
        <v>1172</v>
      </c>
      <c r="CH27" s="35">
        <f>CG27/E27</f>
        <v>0.95362082994304309</v>
      </c>
      <c r="CI27" s="34">
        <v>448</v>
      </c>
      <c r="CJ27" s="36">
        <v>52</v>
      </c>
      <c r="CK27" s="36">
        <v>2547</v>
      </c>
      <c r="CL27" s="36">
        <v>417</v>
      </c>
      <c r="CM27" s="37">
        <v>1665</v>
      </c>
      <c r="CN27" s="34">
        <v>1107</v>
      </c>
      <c r="CO27" s="36">
        <v>2772</v>
      </c>
      <c r="CP27" s="34">
        <v>1</v>
      </c>
      <c r="CQ27" s="34">
        <v>0</v>
      </c>
      <c r="CR27" s="36">
        <v>5736</v>
      </c>
      <c r="CS27" s="35">
        <f>CR27/E27</f>
        <v>4.667209113100081</v>
      </c>
      <c r="CT27" s="35">
        <f>CR27/CG27</f>
        <v>4.8941979522184305</v>
      </c>
      <c r="CU27" s="34">
        <v>104</v>
      </c>
      <c r="CV27" s="34">
        <v>161</v>
      </c>
      <c r="CW27" s="34">
        <v>6</v>
      </c>
      <c r="CX27" s="34">
        <v>2</v>
      </c>
      <c r="CY27" s="34">
        <v>1</v>
      </c>
      <c r="CZ27" s="34">
        <v>0</v>
      </c>
      <c r="DA27" s="36"/>
      <c r="DB27" s="34">
        <v>9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6">
        <v>0</v>
      </c>
      <c r="DI27" s="34">
        <v>0</v>
      </c>
      <c r="DJ27" s="34">
        <v>0</v>
      </c>
      <c r="DK27" s="34">
        <v>0</v>
      </c>
      <c r="DL27" s="34">
        <v>13</v>
      </c>
      <c r="DM27" s="34">
        <v>0</v>
      </c>
      <c r="DN27" s="34">
        <v>13</v>
      </c>
      <c r="DO27" s="34">
        <v>22</v>
      </c>
      <c r="DP27" s="34">
        <v>60</v>
      </c>
      <c r="DQ27" s="34">
        <v>9</v>
      </c>
      <c r="DR27" s="34">
        <v>4</v>
      </c>
      <c r="DS27" s="34">
        <v>0</v>
      </c>
      <c r="DT27" s="34">
        <v>0</v>
      </c>
      <c r="DU27" s="34">
        <v>73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36">
        <v>0</v>
      </c>
      <c r="EB27" s="34">
        <v>0</v>
      </c>
      <c r="EC27" s="34">
        <v>0</v>
      </c>
      <c r="ED27" s="34">
        <v>0</v>
      </c>
      <c r="EE27" s="34">
        <v>456</v>
      </c>
      <c r="EF27" s="36"/>
      <c r="EG27" s="34">
        <v>456</v>
      </c>
      <c r="EH27" s="34">
        <v>529</v>
      </c>
      <c r="EI27" s="38">
        <f>EH27/E27</f>
        <v>0.43043124491456469</v>
      </c>
      <c r="EJ27" s="34">
        <v>0</v>
      </c>
      <c r="EK27" s="34">
        <v>0</v>
      </c>
      <c r="EL27" s="34">
        <v>0</v>
      </c>
      <c r="EM27" s="34">
        <v>0</v>
      </c>
      <c r="EN27" s="34">
        <v>0</v>
      </c>
      <c r="EO27" s="34">
        <v>1</v>
      </c>
      <c r="EP27" s="34">
        <v>0</v>
      </c>
      <c r="EQ27" s="34">
        <v>0</v>
      </c>
      <c r="ER27" s="34">
        <v>6</v>
      </c>
      <c r="ES27" s="34">
        <v>0</v>
      </c>
      <c r="ET27" s="34">
        <v>216</v>
      </c>
      <c r="EU27" s="37">
        <v>2033</v>
      </c>
      <c r="EV27" s="39">
        <v>4160</v>
      </c>
    </row>
    <row r="28" spans="1:152" s="1" customFormat="1" x14ac:dyDescent="0.2">
      <c r="A28" s="1" t="s">
        <v>258</v>
      </c>
      <c r="B28" s="1" t="s">
        <v>259</v>
      </c>
      <c r="C28" s="1" t="s">
        <v>222</v>
      </c>
      <c r="D28" s="15" t="s">
        <v>170</v>
      </c>
      <c r="E28" s="16">
        <v>5596</v>
      </c>
      <c r="F28" s="17">
        <v>28</v>
      </c>
      <c r="G28" s="17">
        <v>24</v>
      </c>
      <c r="H28" s="17">
        <v>28</v>
      </c>
      <c r="I28" s="18">
        <v>52</v>
      </c>
      <c r="J28" s="18">
        <v>0</v>
      </c>
      <c r="K28" s="18">
        <v>52</v>
      </c>
      <c r="L28" s="18">
        <v>52</v>
      </c>
      <c r="M28" s="18">
        <v>52</v>
      </c>
      <c r="N28" s="16">
        <v>1009</v>
      </c>
      <c r="O28" s="18">
        <v>52</v>
      </c>
      <c r="P28" s="16">
        <v>1061</v>
      </c>
      <c r="Q28" s="18"/>
      <c r="R28" s="18"/>
      <c r="S28" s="16">
        <v>5200</v>
      </c>
      <c r="T28" s="19">
        <f>S28/E28</f>
        <v>0.92923516797712646</v>
      </c>
      <c r="U28" s="20" t="s">
        <v>171</v>
      </c>
      <c r="V28" s="20" t="s">
        <v>172</v>
      </c>
      <c r="W28" s="21">
        <v>30</v>
      </c>
      <c r="X28" s="21">
        <v>40</v>
      </c>
      <c r="Y28" s="21">
        <v>0</v>
      </c>
      <c r="Z28" s="21">
        <v>70</v>
      </c>
      <c r="AA28" s="21">
        <v>89.2</v>
      </c>
      <c r="AB28" s="21">
        <v>159.19999999999999</v>
      </c>
      <c r="AC28" s="22">
        <v>0</v>
      </c>
      <c r="AD28" s="21">
        <v>3</v>
      </c>
      <c r="AE28" s="23">
        <v>279751</v>
      </c>
      <c r="AF28" s="24">
        <f>AE28/E28</f>
        <v>49.991243745532522</v>
      </c>
      <c r="AG28" s="25">
        <v>0</v>
      </c>
      <c r="AH28" s="25">
        <v>0</v>
      </c>
      <c r="AI28" s="25">
        <v>0</v>
      </c>
      <c r="AJ28" s="26" t="s">
        <v>181</v>
      </c>
      <c r="AK28" s="25">
        <v>63973</v>
      </c>
      <c r="AL28" s="23">
        <v>63973</v>
      </c>
      <c r="AM28" s="23">
        <f>AE28+AL28</f>
        <v>343724</v>
      </c>
      <c r="AN28" s="25">
        <v>0</v>
      </c>
      <c r="AO28" s="23">
        <f>AM28+AN28</f>
        <v>343724</v>
      </c>
      <c r="AP28" s="25">
        <v>200</v>
      </c>
      <c r="AQ28" s="23">
        <v>920</v>
      </c>
      <c r="AR28" s="25">
        <v>0</v>
      </c>
      <c r="AS28" s="25">
        <v>1120</v>
      </c>
      <c r="AT28" s="25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8">
        <v>16770</v>
      </c>
      <c r="BA28" s="28">
        <v>4376</v>
      </c>
      <c r="BB28" s="28">
        <v>4033</v>
      </c>
      <c r="BC28" s="28">
        <v>25179</v>
      </c>
      <c r="BD28" s="29">
        <f>BC28/E28</f>
        <v>4.4994639027877055</v>
      </c>
      <c r="BE28" s="28">
        <v>178214</v>
      </c>
      <c r="BF28" s="28">
        <v>22610</v>
      </c>
      <c r="BG28" s="28">
        <v>200824</v>
      </c>
      <c r="BH28" s="28">
        <v>65797</v>
      </c>
      <c r="BI28" s="28">
        <v>291800</v>
      </c>
      <c r="BJ28" s="30">
        <v>1120</v>
      </c>
      <c r="BK28" s="30">
        <v>0</v>
      </c>
      <c r="BL28" s="32">
        <v>10495</v>
      </c>
      <c r="BM28" s="32">
        <v>9184</v>
      </c>
      <c r="BN28" s="32">
        <v>19679</v>
      </c>
      <c r="BO28" s="32">
        <v>1698</v>
      </c>
      <c r="BP28" s="31">
        <v>422</v>
      </c>
      <c r="BQ28" s="32">
        <v>2120</v>
      </c>
      <c r="BR28" s="32">
        <v>1364</v>
      </c>
      <c r="BS28" s="31">
        <v>622</v>
      </c>
      <c r="BT28" s="32">
        <v>1986</v>
      </c>
      <c r="BU28" s="33">
        <v>13978</v>
      </c>
      <c r="BV28" s="43">
        <v>10598</v>
      </c>
      <c r="BW28" s="31">
        <v>53</v>
      </c>
      <c r="BX28" s="31">
        <v>10</v>
      </c>
      <c r="BY28" s="31">
        <v>63</v>
      </c>
      <c r="BZ28" s="31">
        <v>11</v>
      </c>
      <c r="CA28" s="33">
        <v>23796</v>
      </c>
      <c r="CB28" s="31">
        <v>54</v>
      </c>
      <c r="CC28" s="34"/>
      <c r="CD28" s="34"/>
      <c r="CE28" s="37">
        <v>2933</v>
      </c>
      <c r="CF28" s="35">
        <f>CE28/E28</f>
        <v>0.52412437455325234</v>
      </c>
      <c r="CG28" s="36">
        <v>1385</v>
      </c>
      <c r="CH28" s="35">
        <f>CG28/E28</f>
        <v>0.24749821300929234</v>
      </c>
      <c r="CI28" s="37">
        <v>4755</v>
      </c>
      <c r="CJ28" s="36">
        <v>316</v>
      </c>
      <c r="CK28" s="36">
        <v>9636</v>
      </c>
      <c r="CL28" s="36">
        <v>2124</v>
      </c>
      <c r="CM28" s="37">
        <v>9851</v>
      </c>
      <c r="CN28" s="34">
        <v>10551</v>
      </c>
      <c r="CO28" s="36">
        <v>20402</v>
      </c>
      <c r="CP28" s="34">
        <v>20</v>
      </c>
      <c r="CQ28" s="34">
        <v>0</v>
      </c>
      <c r="CR28" s="36">
        <v>32162</v>
      </c>
      <c r="CS28" s="35">
        <f>CR28/E28</f>
        <v>5.7473195139385274</v>
      </c>
      <c r="CT28" s="35">
        <f>CR28/CG28</f>
        <v>23.221660649819494</v>
      </c>
      <c r="CU28" s="37">
        <v>2057</v>
      </c>
      <c r="CV28" s="37">
        <v>3122</v>
      </c>
      <c r="CW28" s="34">
        <v>21</v>
      </c>
      <c r="CX28" s="34">
        <v>11</v>
      </c>
      <c r="CY28" s="34">
        <v>1</v>
      </c>
      <c r="CZ28" s="34">
        <v>5</v>
      </c>
      <c r="DA28" s="34">
        <v>0</v>
      </c>
      <c r="DB28" s="34">
        <v>38</v>
      </c>
      <c r="DC28" s="34">
        <v>0</v>
      </c>
      <c r="DD28" s="34">
        <v>0</v>
      </c>
      <c r="DE28" s="34">
        <v>0</v>
      </c>
      <c r="DF28" s="34">
        <v>4</v>
      </c>
      <c r="DG28" s="34">
        <v>0</v>
      </c>
      <c r="DH28" s="34">
        <v>4</v>
      </c>
      <c r="DI28" s="34">
        <v>119</v>
      </c>
      <c r="DJ28" s="34">
        <v>34</v>
      </c>
      <c r="DK28" s="34">
        <v>59</v>
      </c>
      <c r="DL28" s="34">
        <v>58</v>
      </c>
      <c r="DM28" s="34">
        <v>8</v>
      </c>
      <c r="DN28" s="34">
        <v>278</v>
      </c>
      <c r="DO28" s="34">
        <v>320</v>
      </c>
      <c r="DP28" s="34">
        <v>220</v>
      </c>
      <c r="DQ28" s="34">
        <v>60</v>
      </c>
      <c r="DR28" s="34">
        <v>1</v>
      </c>
      <c r="DS28" s="34">
        <v>46</v>
      </c>
      <c r="DT28" s="34">
        <v>0</v>
      </c>
      <c r="DU28" s="34">
        <v>327</v>
      </c>
      <c r="DV28" s="34">
        <v>0</v>
      </c>
      <c r="DW28" s="34">
        <v>0</v>
      </c>
      <c r="DX28" s="34">
        <v>0</v>
      </c>
      <c r="DY28" s="34">
        <v>78</v>
      </c>
      <c r="DZ28" s="34">
        <v>0</v>
      </c>
      <c r="EA28" s="34">
        <v>78</v>
      </c>
      <c r="EB28" s="34">
        <v>976</v>
      </c>
      <c r="EC28" s="34">
        <v>190</v>
      </c>
      <c r="ED28" s="34">
        <v>215</v>
      </c>
      <c r="EE28" s="34">
        <v>349</v>
      </c>
      <c r="EF28" s="34">
        <v>28</v>
      </c>
      <c r="EG28" s="34">
        <v>1758</v>
      </c>
      <c r="EH28" s="34">
        <v>2163</v>
      </c>
      <c r="EI28" s="38">
        <f>EH28/E28</f>
        <v>0.38652609006433164</v>
      </c>
      <c r="EJ28" s="34">
        <v>3</v>
      </c>
      <c r="EK28" s="34">
        <v>46</v>
      </c>
      <c r="EL28" s="34">
        <v>12</v>
      </c>
      <c r="EM28" s="34">
        <v>297</v>
      </c>
      <c r="EN28" s="34">
        <v>0</v>
      </c>
      <c r="EO28" s="34">
        <v>2</v>
      </c>
      <c r="EP28" s="34">
        <v>0</v>
      </c>
      <c r="EQ28" s="34">
        <v>1</v>
      </c>
      <c r="ER28" s="34">
        <v>6</v>
      </c>
      <c r="ES28" s="34">
        <v>0</v>
      </c>
      <c r="ET28" s="34">
        <v>102</v>
      </c>
      <c r="EU28" s="34"/>
      <c r="EV28" s="39">
        <v>5387</v>
      </c>
    </row>
    <row r="29" spans="1:152" s="1" customFormat="1" x14ac:dyDescent="0.2">
      <c r="A29" s="1" t="s">
        <v>260</v>
      </c>
      <c r="B29" s="1" t="s">
        <v>261</v>
      </c>
      <c r="C29" s="1" t="s">
        <v>222</v>
      </c>
      <c r="D29" s="15" t="s">
        <v>170</v>
      </c>
      <c r="E29" s="16">
        <v>10181</v>
      </c>
      <c r="F29" s="17">
        <v>23</v>
      </c>
      <c r="G29" s="17">
        <v>29</v>
      </c>
      <c r="H29" s="17">
        <v>13</v>
      </c>
      <c r="I29" s="18">
        <v>52</v>
      </c>
      <c r="J29" s="18">
        <v>24</v>
      </c>
      <c r="K29" s="18">
        <v>28</v>
      </c>
      <c r="L29" s="18">
        <v>28</v>
      </c>
      <c r="M29" s="18">
        <v>196</v>
      </c>
      <c r="N29" s="18">
        <v>772</v>
      </c>
      <c r="O29" s="18">
        <v>815</v>
      </c>
      <c r="P29" s="18">
        <v>968</v>
      </c>
      <c r="Q29" s="18">
        <v>98</v>
      </c>
      <c r="R29" s="18">
        <v>17</v>
      </c>
      <c r="S29" s="16">
        <v>9507</v>
      </c>
      <c r="T29" s="19">
        <f>S29/E29</f>
        <v>0.93379825164522146</v>
      </c>
      <c r="U29" s="20" t="s">
        <v>171</v>
      </c>
      <c r="V29" s="20" t="s">
        <v>172</v>
      </c>
      <c r="W29" s="21">
        <v>145.19999999999999</v>
      </c>
      <c r="X29" s="21">
        <v>95</v>
      </c>
      <c r="Y29" s="21">
        <v>25</v>
      </c>
      <c r="Z29" s="21">
        <v>265.2</v>
      </c>
      <c r="AA29" s="21">
        <v>44.400000000000006</v>
      </c>
      <c r="AB29" s="21">
        <v>309.60000000000002</v>
      </c>
      <c r="AC29" s="22">
        <v>0</v>
      </c>
      <c r="AD29" s="21">
        <v>11</v>
      </c>
      <c r="AE29" s="23">
        <v>751456</v>
      </c>
      <c r="AF29" s="24">
        <f>AE29/E29</f>
        <v>73.809645417935371</v>
      </c>
      <c r="AG29" s="25">
        <v>35</v>
      </c>
      <c r="AH29" s="25">
        <v>0</v>
      </c>
      <c r="AI29" s="25">
        <v>140</v>
      </c>
      <c r="AJ29" s="26" t="s">
        <v>181</v>
      </c>
      <c r="AK29" s="25">
        <v>9800</v>
      </c>
      <c r="AL29" s="23">
        <v>9940</v>
      </c>
      <c r="AM29" s="23">
        <f>AE29+AL29</f>
        <v>761396</v>
      </c>
      <c r="AN29" s="25">
        <v>0</v>
      </c>
      <c r="AO29" s="23">
        <f>AM29+AN29</f>
        <v>761396</v>
      </c>
      <c r="AP29" s="25">
        <v>200</v>
      </c>
      <c r="AQ29" s="23">
        <v>520</v>
      </c>
      <c r="AR29" s="25">
        <v>0</v>
      </c>
      <c r="AS29" s="25">
        <v>720</v>
      </c>
      <c r="AT29" s="25">
        <v>11036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>
        <v>43155</v>
      </c>
      <c r="BA29" s="28">
        <v>21598</v>
      </c>
      <c r="BB29" s="28">
        <v>26940</v>
      </c>
      <c r="BC29" s="28">
        <v>91693</v>
      </c>
      <c r="BD29" s="29">
        <f>BC29/E29</f>
        <v>9.0062862194283468</v>
      </c>
      <c r="BE29" s="28">
        <v>417964</v>
      </c>
      <c r="BF29" s="28">
        <v>119191</v>
      </c>
      <c r="BG29" s="28">
        <v>537155</v>
      </c>
      <c r="BH29" s="28">
        <v>128503</v>
      </c>
      <c r="BI29" s="28">
        <v>757351</v>
      </c>
      <c r="BJ29" s="30">
        <v>720</v>
      </c>
      <c r="BK29" s="30">
        <v>0</v>
      </c>
      <c r="BL29" s="32">
        <v>18130</v>
      </c>
      <c r="BM29" s="32">
        <v>15096</v>
      </c>
      <c r="BN29" s="32">
        <v>33226</v>
      </c>
      <c r="BO29" s="32">
        <v>1929</v>
      </c>
      <c r="BP29" s="32">
        <v>1182</v>
      </c>
      <c r="BQ29" s="32">
        <v>3111</v>
      </c>
      <c r="BR29" s="32">
        <v>3059</v>
      </c>
      <c r="BS29" s="32">
        <v>1877</v>
      </c>
      <c r="BT29" s="32">
        <v>4936</v>
      </c>
      <c r="BU29" s="33">
        <v>14194</v>
      </c>
      <c r="BV29" s="33">
        <v>11082</v>
      </c>
      <c r="BW29" s="31">
        <v>82</v>
      </c>
      <c r="BX29" s="31">
        <v>12</v>
      </c>
      <c r="BY29" s="31">
        <v>94</v>
      </c>
      <c r="BZ29" s="31">
        <v>178</v>
      </c>
      <c r="CA29" s="33">
        <v>41451</v>
      </c>
      <c r="CB29" s="31">
        <v>58</v>
      </c>
      <c r="CC29" s="37">
        <v>3637</v>
      </c>
      <c r="CD29" s="34">
        <v>940</v>
      </c>
      <c r="CE29" s="37">
        <v>4577</v>
      </c>
      <c r="CF29" s="35">
        <f>CE29/E29</f>
        <v>0.44956291130537274</v>
      </c>
      <c r="CG29" s="36">
        <v>7496</v>
      </c>
      <c r="CH29" s="35">
        <f>CG29/E29</f>
        <v>0.73627345054513305</v>
      </c>
      <c r="CI29" s="37">
        <v>8648</v>
      </c>
      <c r="CJ29" s="36">
        <v>16613</v>
      </c>
      <c r="CK29" s="36">
        <v>17348</v>
      </c>
      <c r="CL29" s="36">
        <v>551</v>
      </c>
      <c r="CM29" s="37">
        <v>26474</v>
      </c>
      <c r="CN29" s="37">
        <v>37232</v>
      </c>
      <c r="CO29" s="36">
        <v>63706</v>
      </c>
      <c r="CP29" s="34">
        <v>475</v>
      </c>
      <c r="CQ29" s="37">
        <v>23293</v>
      </c>
      <c r="CR29" s="36">
        <v>81605</v>
      </c>
      <c r="CS29" s="35">
        <f>CR29/E29</f>
        <v>8.0154208820351638</v>
      </c>
      <c r="CT29" s="35">
        <f>CR29/CG29</f>
        <v>10.886472785485592</v>
      </c>
      <c r="CU29" s="34">
        <v>511</v>
      </c>
      <c r="CV29" s="34">
        <v>951</v>
      </c>
      <c r="CW29" s="34">
        <v>11</v>
      </c>
      <c r="CX29" s="34">
        <v>5</v>
      </c>
      <c r="CY29" s="34">
        <v>3</v>
      </c>
      <c r="CZ29" s="34">
        <v>12</v>
      </c>
      <c r="DA29" s="34">
        <v>3</v>
      </c>
      <c r="DB29" s="34">
        <v>34</v>
      </c>
      <c r="DC29" s="34">
        <v>5</v>
      </c>
      <c r="DD29" s="34">
        <v>0</v>
      </c>
      <c r="DE29" s="34">
        <v>0</v>
      </c>
      <c r="DF29" s="34">
        <v>0</v>
      </c>
      <c r="DG29" s="34">
        <v>0</v>
      </c>
      <c r="DH29" s="34">
        <v>5</v>
      </c>
      <c r="DI29" s="34">
        <v>18</v>
      </c>
      <c r="DJ29" s="34">
        <v>59</v>
      </c>
      <c r="DK29" s="34">
        <v>5</v>
      </c>
      <c r="DL29" s="34">
        <v>152</v>
      </c>
      <c r="DM29" s="34">
        <v>4</v>
      </c>
      <c r="DN29" s="34">
        <v>238</v>
      </c>
      <c r="DO29" s="34">
        <v>277</v>
      </c>
      <c r="DP29" s="34">
        <v>526</v>
      </c>
      <c r="DQ29" s="34">
        <v>695</v>
      </c>
      <c r="DR29" s="34">
        <v>93</v>
      </c>
      <c r="DS29" s="34">
        <v>261</v>
      </c>
      <c r="DT29" s="34">
        <v>136</v>
      </c>
      <c r="DU29" s="34">
        <v>1711</v>
      </c>
      <c r="DV29" s="34">
        <v>50</v>
      </c>
      <c r="DW29" s="34">
        <v>0</v>
      </c>
      <c r="DX29" s="34">
        <v>0</v>
      </c>
      <c r="DY29" s="34">
        <v>0</v>
      </c>
      <c r="DZ29" s="34">
        <v>0</v>
      </c>
      <c r="EA29" s="34">
        <v>50</v>
      </c>
      <c r="EB29" s="34">
        <v>305</v>
      </c>
      <c r="EC29" s="34">
        <v>342</v>
      </c>
      <c r="ED29" s="34">
        <v>30</v>
      </c>
      <c r="EE29" s="37">
        <v>1189</v>
      </c>
      <c r="EF29" s="34">
        <v>28</v>
      </c>
      <c r="EG29" s="34">
        <v>1894</v>
      </c>
      <c r="EH29" s="34">
        <v>3655</v>
      </c>
      <c r="EI29" s="38">
        <f>EH29/E29</f>
        <v>0.35900206266574991</v>
      </c>
      <c r="EJ29" s="34">
        <v>9</v>
      </c>
      <c r="EK29" s="34">
        <v>194</v>
      </c>
      <c r="EL29" s="34">
        <v>56</v>
      </c>
      <c r="EM29" s="37">
        <v>2875</v>
      </c>
      <c r="EN29" s="34">
        <v>1</v>
      </c>
      <c r="EO29" s="34">
        <v>64</v>
      </c>
      <c r="EP29" s="34">
        <v>10</v>
      </c>
      <c r="EQ29" s="34">
        <v>4</v>
      </c>
      <c r="ER29" s="34">
        <v>13</v>
      </c>
      <c r="ES29" s="34">
        <v>980</v>
      </c>
      <c r="ET29" s="34">
        <v>74</v>
      </c>
      <c r="EU29" s="37">
        <v>2583</v>
      </c>
      <c r="EV29" s="39">
        <v>80878</v>
      </c>
    </row>
    <row r="30" spans="1:152" s="1" customFormat="1" x14ac:dyDescent="0.2">
      <c r="A30" s="1" t="s">
        <v>262</v>
      </c>
      <c r="B30" s="1" t="s">
        <v>263</v>
      </c>
      <c r="C30" s="1" t="s">
        <v>225</v>
      </c>
      <c r="D30" s="15" t="s">
        <v>170</v>
      </c>
      <c r="E30" s="16">
        <v>1040</v>
      </c>
      <c r="F30" s="17">
        <v>35</v>
      </c>
      <c r="G30" s="17">
        <v>17</v>
      </c>
      <c r="H30" s="17">
        <v>23</v>
      </c>
      <c r="I30" s="18">
        <v>52</v>
      </c>
      <c r="J30" s="18">
        <v>0</v>
      </c>
      <c r="K30" s="18">
        <v>52</v>
      </c>
      <c r="L30" s="18">
        <v>52</v>
      </c>
      <c r="M30" s="16">
        <v>1664</v>
      </c>
      <c r="N30" s="18">
        <v>0</v>
      </c>
      <c r="O30" s="18">
        <v>0</v>
      </c>
      <c r="P30" s="16">
        <v>1664</v>
      </c>
      <c r="Q30" s="17"/>
      <c r="R30" s="17"/>
      <c r="S30" s="16">
        <v>3372</v>
      </c>
      <c r="T30" s="19">
        <f>S30/E30</f>
        <v>3.2423076923076923</v>
      </c>
      <c r="U30" s="20" t="s">
        <v>171</v>
      </c>
      <c r="V30" s="20" t="s">
        <v>172</v>
      </c>
      <c r="W30" s="21">
        <v>73.2</v>
      </c>
      <c r="X30" s="21">
        <v>0</v>
      </c>
      <c r="Y30" s="21">
        <v>0</v>
      </c>
      <c r="Z30" s="21">
        <v>73.2</v>
      </c>
      <c r="AA30" s="21">
        <v>25.2</v>
      </c>
      <c r="AB30" s="21">
        <v>98.4</v>
      </c>
      <c r="AC30" s="22">
        <v>0</v>
      </c>
      <c r="AD30" s="21">
        <v>6</v>
      </c>
      <c r="AE30" s="23">
        <v>239337</v>
      </c>
      <c r="AF30" s="24">
        <f>AE30/E30</f>
        <v>230.13173076923076</v>
      </c>
      <c r="AG30" s="25">
        <v>0</v>
      </c>
      <c r="AH30" s="25">
        <v>0</v>
      </c>
      <c r="AI30" s="25">
        <v>0</v>
      </c>
      <c r="AJ30" s="26" t="s">
        <v>181</v>
      </c>
      <c r="AK30" s="25">
        <v>4027</v>
      </c>
      <c r="AL30" s="23">
        <v>4027</v>
      </c>
      <c r="AM30" s="23">
        <f>AE30+AL30</f>
        <v>243364</v>
      </c>
      <c r="AN30" s="25">
        <v>13000</v>
      </c>
      <c r="AO30" s="23">
        <f>AM30+AN30</f>
        <v>256364</v>
      </c>
      <c r="AP30" s="25">
        <v>0</v>
      </c>
      <c r="AQ30" s="23">
        <v>0</v>
      </c>
      <c r="AR30" s="25">
        <v>0</v>
      </c>
      <c r="AS30" s="25">
        <v>0</v>
      </c>
      <c r="AT30" s="25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8">
        <v>21954</v>
      </c>
      <c r="BA30" s="28">
        <v>6845</v>
      </c>
      <c r="BB30" s="28">
        <v>1979</v>
      </c>
      <c r="BC30" s="28">
        <v>30778</v>
      </c>
      <c r="BD30" s="29">
        <f>BC30/E30</f>
        <v>29.594230769230769</v>
      </c>
      <c r="BE30" s="28">
        <v>118314</v>
      </c>
      <c r="BF30" s="28">
        <v>49744</v>
      </c>
      <c r="BG30" s="28">
        <v>168058</v>
      </c>
      <c r="BH30" s="28">
        <v>25175</v>
      </c>
      <c r="BI30" s="28">
        <v>224011</v>
      </c>
      <c r="BJ30" s="30">
        <v>0</v>
      </c>
      <c r="BK30" s="30">
        <v>0</v>
      </c>
      <c r="BL30" s="32">
        <v>10206</v>
      </c>
      <c r="BM30" s="32">
        <v>9154</v>
      </c>
      <c r="BN30" s="32">
        <v>19360</v>
      </c>
      <c r="BO30" s="32">
        <v>1670</v>
      </c>
      <c r="BP30" s="31">
        <v>521</v>
      </c>
      <c r="BQ30" s="32">
        <v>2191</v>
      </c>
      <c r="BR30" s="31">
        <v>632</v>
      </c>
      <c r="BS30" s="31">
        <v>220</v>
      </c>
      <c r="BT30" s="31">
        <v>852</v>
      </c>
      <c r="BU30" s="33">
        <v>820</v>
      </c>
      <c r="BV30" s="33">
        <v>10670</v>
      </c>
      <c r="BW30" s="31">
        <v>47</v>
      </c>
      <c r="BX30" s="31">
        <v>6</v>
      </c>
      <c r="BY30" s="31">
        <v>53</v>
      </c>
      <c r="BZ30" s="31">
        <v>0</v>
      </c>
      <c r="CA30" s="33">
        <v>22403</v>
      </c>
      <c r="CB30" s="31">
        <v>58</v>
      </c>
      <c r="CC30" s="37">
        <v>1842</v>
      </c>
      <c r="CD30" s="34">
        <v>401</v>
      </c>
      <c r="CE30" s="37">
        <v>2243</v>
      </c>
      <c r="CF30" s="35">
        <f>CE30/E30</f>
        <v>2.1567307692307693</v>
      </c>
      <c r="CG30" s="36">
        <v>5344</v>
      </c>
      <c r="CH30" s="35">
        <f>CG30/E30</f>
        <v>5.1384615384615389</v>
      </c>
      <c r="CI30" s="34">
        <v>1</v>
      </c>
      <c r="CJ30" s="36"/>
      <c r="CK30" s="36">
        <v>639</v>
      </c>
      <c r="CL30" s="36">
        <v>11</v>
      </c>
      <c r="CM30" s="37">
        <v>7670</v>
      </c>
      <c r="CN30" s="34">
        <v>608</v>
      </c>
      <c r="CO30" s="36">
        <v>8278</v>
      </c>
      <c r="CP30" s="34">
        <v>0</v>
      </c>
      <c r="CQ30" s="34">
        <v>128</v>
      </c>
      <c r="CR30" s="36">
        <v>8928</v>
      </c>
      <c r="CS30" s="35">
        <f>CR30/E30</f>
        <v>8.5846153846153843</v>
      </c>
      <c r="CT30" s="35">
        <f>CR30/CG30</f>
        <v>1.6706586826347305</v>
      </c>
      <c r="CU30" s="34">
        <v>169</v>
      </c>
      <c r="CV30" s="34">
        <v>176</v>
      </c>
      <c r="CW30" s="34">
        <v>0</v>
      </c>
      <c r="CX30" s="34">
        <v>55</v>
      </c>
      <c r="CY30" s="34">
        <v>0</v>
      </c>
      <c r="CZ30" s="34">
        <v>9</v>
      </c>
      <c r="DA30" s="34">
        <v>2</v>
      </c>
      <c r="DB30" s="34">
        <v>66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6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66</v>
      </c>
      <c r="DP30" s="34">
        <v>0</v>
      </c>
      <c r="DQ30" s="34">
        <v>668</v>
      </c>
      <c r="DR30" s="34">
        <v>0</v>
      </c>
      <c r="DS30" s="34">
        <v>0</v>
      </c>
      <c r="DT30" s="34">
        <v>237</v>
      </c>
      <c r="DU30" s="34">
        <v>905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6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905</v>
      </c>
      <c r="EI30" s="38">
        <f>EH30/E30</f>
        <v>0.87019230769230771</v>
      </c>
      <c r="EJ30" s="34">
        <v>0</v>
      </c>
      <c r="EK30" s="34">
        <v>0</v>
      </c>
      <c r="EL30" s="34">
        <v>0</v>
      </c>
      <c r="EM30" s="34">
        <v>0</v>
      </c>
      <c r="EN30" s="34">
        <v>16</v>
      </c>
      <c r="EO30" s="34">
        <v>1</v>
      </c>
      <c r="EP30" s="34">
        <v>0</v>
      </c>
      <c r="EQ30" s="34">
        <v>0</v>
      </c>
      <c r="ER30" s="34">
        <v>13</v>
      </c>
      <c r="ES30" s="34">
        <v>4</v>
      </c>
      <c r="ET30" s="34">
        <v>779</v>
      </c>
      <c r="EU30" s="34">
        <v>678</v>
      </c>
      <c r="EV30" s="44">
        <v>0</v>
      </c>
    </row>
    <row r="31" spans="1:152" s="1" customFormat="1" x14ac:dyDescent="0.2">
      <c r="A31" s="1" t="s">
        <v>266</v>
      </c>
      <c r="B31" s="1" t="s">
        <v>190</v>
      </c>
      <c r="C31" s="1" t="s">
        <v>222</v>
      </c>
      <c r="D31" s="15" t="s">
        <v>170</v>
      </c>
      <c r="E31" s="16">
        <v>11069</v>
      </c>
      <c r="F31" s="17">
        <v>16</v>
      </c>
      <c r="G31" s="17">
        <v>36</v>
      </c>
      <c r="H31" s="17">
        <v>16</v>
      </c>
      <c r="I31" s="18">
        <v>52</v>
      </c>
      <c r="J31" s="18">
        <v>30</v>
      </c>
      <c r="K31" s="18">
        <v>22</v>
      </c>
      <c r="L31" s="18">
        <v>22</v>
      </c>
      <c r="M31" s="18">
        <v>102</v>
      </c>
      <c r="N31" s="18">
        <v>398</v>
      </c>
      <c r="O31" s="16">
        <v>1666</v>
      </c>
      <c r="P31" s="18">
        <v>500</v>
      </c>
      <c r="Q31" s="17"/>
      <c r="R31" s="17"/>
      <c r="S31" s="16">
        <v>6000</v>
      </c>
      <c r="T31" s="19">
        <f>S31/E31</f>
        <v>0.54205438612340773</v>
      </c>
      <c r="U31" s="20" t="s">
        <v>171</v>
      </c>
      <c r="V31" s="20" t="s">
        <v>172</v>
      </c>
      <c r="W31" s="21">
        <v>102.4</v>
      </c>
      <c r="X31" s="21">
        <v>40</v>
      </c>
      <c r="Y31" s="21">
        <v>30</v>
      </c>
      <c r="Z31" s="21">
        <v>172.39999999999998</v>
      </c>
      <c r="AA31" s="21">
        <v>13.600000000000001</v>
      </c>
      <c r="AB31" s="21">
        <v>186</v>
      </c>
      <c r="AC31" s="22">
        <v>0</v>
      </c>
      <c r="AD31" s="21">
        <v>2.5</v>
      </c>
      <c r="AE31" s="23">
        <v>391959</v>
      </c>
      <c r="AF31" s="24">
        <f>AE31/E31</f>
        <v>35.410515855090793</v>
      </c>
      <c r="AG31" s="25">
        <v>0</v>
      </c>
      <c r="AH31" s="25">
        <v>0</v>
      </c>
      <c r="AI31" s="25">
        <v>0</v>
      </c>
      <c r="AJ31" s="26" t="s">
        <v>181</v>
      </c>
      <c r="AK31" s="25">
        <v>1500</v>
      </c>
      <c r="AL31" s="23">
        <v>1500</v>
      </c>
      <c r="AM31" s="23">
        <f>AE31+AL31</f>
        <v>393459</v>
      </c>
      <c r="AN31" s="25">
        <v>0</v>
      </c>
      <c r="AO31" s="23">
        <f>AM31+AN31</f>
        <v>393459</v>
      </c>
      <c r="AP31" s="25">
        <v>200</v>
      </c>
      <c r="AQ31" s="23">
        <v>920</v>
      </c>
      <c r="AR31" s="25">
        <v>0</v>
      </c>
      <c r="AS31" s="25">
        <v>1120</v>
      </c>
      <c r="AT31" s="25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8">
        <v>17039</v>
      </c>
      <c r="BA31" s="28">
        <v>8302</v>
      </c>
      <c r="BB31" s="28">
        <v>4237</v>
      </c>
      <c r="BC31" s="28">
        <v>29578</v>
      </c>
      <c r="BD31" s="29">
        <f>BC31/E31</f>
        <v>2.6721474387930257</v>
      </c>
      <c r="BE31" s="28">
        <v>206726</v>
      </c>
      <c r="BF31" s="28">
        <v>112957</v>
      </c>
      <c r="BG31" s="28">
        <v>319683</v>
      </c>
      <c r="BH31" s="28">
        <v>0</v>
      </c>
      <c r="BI31" s="28">
        <v>349261</v>
      </c>
      <c r="BJ31" s="30">
        <v>720</v>
      </c>
      <c r="BK31" s="30">
        <v>0</v>
      </c>
      <c r="BL31" s="32">
        <v>16516</v>
      </c>
      <c r="BM31" s="32">
        <v>11276</v>
      </c>
      <c r="BN31" s="32">
        <v>27792</v>
      </c>
      <c r="BO31" s="32">
        <v>2662</v>
      </c>
      <c r="BP31" s="31">
        <v>467</v>
      </c>
      <c r="BQ31" s="32">
        <v>3129</v>
      </c>
      <c r="BR31" s="32">
        <v>1710</v>
      </c>
      <c r="BS31" s="31">
        <v>210</v>
      </c>
      <c r="BT31" s="32">
        <v>1920</v>
      </c>
      <c r="BU31" s="33">
        <v>13158</v>
      </c>
      <c r="BV31" s="33">
        <v>10598</v>
      </c>
      <c r="BW31" s="31">
        <v>30</v>
      </c>
      <c r="BX31" s="31">
        <v>10</v>
      </c>
      <c r="BY31" s="31">
        <v>40</v>
      </c>
      <c r="BZ31" s="31">
        <v>131</v>
      </c>
      <c r="CA31" s="33">
        <v>32972</v>
      </c>
      <c r="CB31" s="31">
        <v>55</v>
      </c>
      <c r="CC31" s="37">
        <v>3614</v>
      </c>
      <c r="CD31" s="34">
        <v>796</v>
      </c>
      <c r="CE31" s="37">
        <v>4410</v>
      </c>
      <c r="CF31" s="35">
        <f>CE31/E31</f>
        <v>0.3984099738007047</v>
      </c>
      <c r="CG31" s="36">
        <v>1075</v>
      </c>
      <c r="CH31" s="35">
        <f>CG31/E31</f>
        <v>9.7118077513777212E-2</v>
      </c>
      <c r="CI31" s="37">
        <v>7000</v>
      </c>
      <c r="CJ31" s="36">
        <v>3000</v>
      </c>
      <c r="CK31" s="36">
        <v>13913</v>
      </c>
      <c r="CL31" s="36">
        <v>562</v>
      </c>
      <c r="CM31" s="37">
        <v>14118</v>
      </c>
      <c r="CN31" s="37">
        <v>14677</v>
      </c>
      <c r="CO31" s="36">
        <v>28795</v>
      </c>
      <c r="CP31" s="34">
        <v>98</v>
      </c>
      <c r="CQ31" s="37">
        <v>20961</v>
      </c>
      <c r="CR31" s="36">
        <v>43270</v>
      </c>
      <c r="CS31" s="35">
        <f>CR31/E31</f>
        <v>3.9091155479266422</v>
      </c>
      <c r="CT31" s="35">
        <f>CR31/CG31</f>
        <v>40.251162790697677</v>
      </c>
      <c r="CU31" s="34">
        <v>669</v>
      </c>
      <c r="CV31" s="34">
        <v>335</v>
      </c>
      <c r="CW31" s="34">
        <v>10</v>
      </c>
      <c r="CX31" s="34">
        <v>2</v>
      </c>
      <c r="CY31" s="34">
        <v>0</v>
      </c>
      <c r="CZ31" s="34">
        <v>0</v>
      </c>
      <c r="DA31" s="34">
        <v>0</v>
      </c>
      <c r="DB31" s="34">
        <v>12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6">
        <v>0</v>
      </c>
      <c r="DI31" s="34">
        <v>25</v>
      </c>
      <c r="DJ31" s="34">
        <v>10</v>
      </c>
      <c r="DK31" s="34">
        <v>1</v>
      </c>
      <c r="DL31" s="34">
        <v>10</v>
      </c>
      <c r="DM31" s="34">
        <v>4</v>
      </c>
      <c r="DN31" s="34">
        <v>50</v>
      </c>
      <c r="DO31" s="34">
        <v>62</v>
      </c>
      <c r="DP31" s="34">
        <v>120</v>
      </c>
      <c r="DQ31" s="34">
        <v>20</v>
      </c>
      <c r="DR31" s="34">
        <v>0</v>
      </c>
      <c r="DS31" s="34">
        <v>0</v>
      </c>
      <c r="DT31" s="34">
        <v>0</v>
      </c>
      <c r="DU31" s="34">
        <v>140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6">
        <v>0</v>
      </c>
      <c r="EB31" s="34">
        <v>375</v>
      </c>
      <c r="EC31" s="34">
        <v>100</v>
      </c>
      <c r="ED31" s="34">
        <v>2</v>
      </c>
      <c r="EE31" s="34">
        <v>70</v>
      </c>
      <c r="EF31" s="34">
        <v>44</v>
      </c>
      <c r="EG31" s="34">
        <v>591</v>
      </c>
      <c r="EH31" s="34">
        <v>731</v>
      </c>
      <c r="EI31" s="38">
        <f>EH31/E31</f>
        <v>6.6040292709368509E-2</v>
      </c>
      <c r="EJ31" s="34">
        <v>88</v>
      </c>
      <c r="EK31" s="37">
        <v>3046</v>
      </c>
      <c r="EL31" s="34">
        <v>93</v>
      </c>
      <c r="EM31" s="37">
        <v>2400</v>
      </c>
      <c r="EN31" s="34">
        <v>0</v>
      </c>
      <c r="EO31" s="34">
        <v>0</v>
      </c>
      <c r="EP31" s="34">
        <v>0</v>
      </c>
      <c r="EQ31" s="34">
        <v>0</v>
      </c>
      <c r="ER31" s="34">
        <v>4</v>
      </c>
      <c r="ES31" s="34">
        <v>0</v>
      </c>
      <c r="ET31" s="34">
        <v>300</v>
      </c>
      <c r="EU31" s="34">
        <v>600</v>
      </c>
      <c r="EV31" s="39">
        <v>11175</v>
      </c>
    </row>
    <row r="32" spans="1:152" s="1" customFormat="1" x14ac:dyDescent="0.2">
      <c r="A32" s="1" t="s">
        <v>267</v>
      </c>
      <c r="B32" s="1" t="s">
        <v>268</v>
      </c>
      <c r="C32" s="1" t="s">
        <v>196</v>
      </c>
      <c r="D32" s="15" t="s">
        <v>170</v>
      </c>
      <c r="E32" s="16">
        <v>2579</v>
      </c>
      <c r="F32" s="17">
        <v>32</v>
      </c>
      <c r="G32" s="17">
        <v>19</v>
      </c>
      <c r="H32" s="17">
        <v>32</v>
      </c>
      <c r="I32" s="18">
        <v>52</v>
      </c>
      <c r="J32" s="18">
        <v>36</v>
      </c>
      <c r="K32" s="18">
        <v>16</v>
      </c>
      <c r="L32" s="18">
        <v>16</v>
      </c>
      <c r="M32" s="18">
        <v>224</v>
      </c>
      <c r="N32" s="18">
        <v>96</v>
      </c>
      <c r="O32" s="18">
        <v>192</v>
      </c>
      <c r="P32" s="18">
        <v>320</v>
      </c>
      <c r="Q32" s="17"/>
      <c r="R32" s="17"/>
      <c r="S32" s="16">
        <v>3400</v>
      </c>
      <c r="T32" s="19">
        <f>S32/E32</f>
        <v>1.3183404420317952</v>
      </c>
      <c r="U32" s="20" t="s">
        <v>171</v>
      </c>
      <c r="V32" s="20" t="s">
        <v>172</v>
      </c>
      <c r="W32" s="21">
        <v>0</v>
      </c>
      <c r="X32" s="21">
        <v>28</v>
      </c>
      <c r="Y32" s="21">
        <v>10</v>
      </c>
      <c r="Z32" s="21">
        <v>38</v>
      </c>
      <c r="AA32" s="21">
        <v>11.200000000000001</v>
      </c>
      <c r="AB32" s="21">
        <v>49.2</v>
      </c>
      <c r="AC32" s="22">
        <v>0</v>
      </c>
      <c r="AD32" s="21">
        <v>43</v>
      </c>
      <c r="AE32" s="23">
        <v>87190</v>
      </c>
      <c r="AF32" s="24">
        <f>AE32/E32</f>
        <v>33.807677394338889</v>
      </c>
      <c r="AG32" s="25">
        <v>5</v>
      </c>
      <c r="AH32" s="25">
        <v>0</v>
      </c>
      <c r="AI32" s="25">
        <v>45</v>
      </c>
      <c r="AJ32" s="26" t="s">
        <v>181</v>
      </c>
      <c r="AK32" s="25">
        <v>4534</v>
      </c>
      <c r="AL32" s="23">
        <v>4579</v>
      </c>
      <c r="AM32" s="23">
        <f>AE32+AL32</f>
        <v>91769</v>
      </c>
      <c r="AN32" s="25">
        <v>0</v>
      </c>
      <c r="AO32" s="23">
        <f>AM32+AN32</f>
        <v>91769</v>
      </c>
      <c r="AP32" s="25">
        <v>200</v>
      </c>
      <c r="AQ32" s="23">
        <v>520</v>
      </c>
      <c r="AR32" s="25">
        <v>0</v>
      </c>
      <c r="AS32" s="25">
        <v>720</v>
      </c>
      <c r="AT32" s="25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8">
        <v>11649</v>
      </c>
      <c r="BA32" s="28">
        <v>5047</v>
      </c>
      <c r="BB32" s="28">
        <v>553</v>
      </c>
      <c r="BC32" s="28">
        <v>17249</v>
      </c>
      <c r="BD32" s="29">
        <f>BC32/E32</f>
        <v>6.6882512601783635</v>
      </c>
      <c r="BE32" s="28"/>
      <c r="BF32" s="28"/>
      <c r="BG32" s="28">
        <v>43894</v>
      </c>
      <c r="BH32" s="28">
        <v>22886</v>
      </c>
      <c r="BI32" s="28">
        <v>84029</v>
      </c>
      <c r="BJ32" s="30">
        <v>720</v>
      </c>
      <c r="BK32" s="30">
        <v>0</v>
      </c>
      <c r="BL32" s="32">
        <v>11733</v>
      </c>
      <c r="BM32" s="32">
        <v>4748</v>
      </c>
      <c r="BN32" s="32">
        <v>16481</v>
      </c>
      <c r="BO32" s="31">
        <v>409</v>
      </c>
      <c r="BP32" s="31">
        <v>293</v>
      </c>
      <c r="BQ32" s="31">
        <v>702</v>
      </c>
      <c r="BR32" s="31">
        <v>356</v>
      </c>
      <c r="BS32" s="31">
        <v>80</v>
      </c>
      <c r="BT32" s="31">
        <v>436</v>
      </c>
      <c r="BU32" s="33">
        <v>13587</v>
      </c>
      <c r="BV32" s="33">
        <v>10598</v>
      </c>
      <c r="BW32" s="31">
        <v>42</v>
      </c>
      <c r="BX32" s="31">
        <v>16</v>
      </c>
      <c r="BY32" s="31">
        <v>58</v>
      </c>
      <c r="BZ32" s="31">
        <v>38</v>
      </c>
      <c r="CA32" s="33">
        <v>17657</v>
      </c>
      <c r="CB32" s="31">
        <v>53</v>
      </c>
      <c r="CC32" s="37">
        <v>1092</v>
      </c>
      <c r="CD32" s="34">
        <v>147</v>
      </c>
      <c r="CE32" s="37">
        <v>1239</v>
      </c>
      <c r="CF32" s="35">
        <f>CE32/E32</f>
        <v>0.48041876696393954</v>
      </c>
      <c r="CG32" s="36">
        <v>1825</v>
      </c>
      <c r="CH32" s="35">
        <f>CG32/E32</f>
        <v>0.70763861962000774</v>
      </c>
      <c r="CI32" s="37">
        <v>1650</v>
      </c>
      <c r="CJ32" s="36">
        <v>400</v>
      </c>
      <c r="CK32" s="36">
        <v>1615</v>
      </c>
      <c r="CL32" s="36">
        <v>52</v>
      </c>
      <c r="CM32" s="37">
        <v>4802</v>
      </c>
      <c r="CN32" s="34">
        <v>744</v>
      </c>
      <c r="CO32" s="36">
        <v>5546</v>
      </c>
      <c r="CP32" s="34">
        <v>12</v>
      </c>
      <c r="CQ32" s="37">
        <v>3457</v>
      </c>
      <c r="CR32" s="36">
        <v>7213</v>
      </c>
      <c r="CS32" s="35">
        <f>CR32/E32</f>
        <v>2.7968204730515702</v>
      </c>
      <c r="CT32" s="35">
        <f>CR32/CG32</f>
        <v>3.9523287671232876</v>
      </c>
      <c r="CU32" s="34">
        <v>287</v>
      </c>
      <c r="CV32" s="34">
        <v>130</v>
      </c>
      <c r="CW32" s="34">
        <v>0</v>
      </c>
      <c r="CX32" s="34">
        <v>0</v>
      </c>
      <c r="CY32" s="34">
        <v>0</v>
      </c>
      <c r="CZ32" s="34">
        <v>10</v>
      </c>
      <c r="DA32" s="34">
        <v>0</v>
      </c>
      <c r="DB32" s="34">
        <v>10</v>
      </c>
      <c r="DC32" s="34">
        <v>0</v>
      </c>
      <c r="DD32" s="34">
        <v>0</v>
      </c>
      <c r="DE32" s="34">
        <v>0</v>
      </c>
      <c r="DF32" s="34">
        <v>0</v>
      </c>
      <c r="DG32" s="34">
        <v>6</v>
      </c>
      <c r="DH32" s="34">
        <v>6</v>
      </c>
      <c r="DI32" s="34">
        <v>0</v>
      </c>
      <c r="DJ32" s="34">
        <v>1</v>
      </c>
      <c r="DK32" s="34">
        <v>0</v>
      </c>
      <c r="DL32" s="34">
        <v>7</v>
      </c>
      <c r="DM32" s="34">
        <v>1</v>
      </c>
      <c r="DN32" s="34">
        <v>9</v>
      </c>
      <c r="DO32" s="34">
        <v>25</v>
      </c>
      <c r="DP32" s="34">
        <v>0</v>
      </c>
      <c r="DQ32" s="34">
        <v>0</v>
      </c>
      <c r="DR32" s="34">
        <v>0</v>
      </c>
      <c r="DS32" s="34">
        <v>103</v>
      </c>
      <c r="DT32" s="34">
        <v>0</v>
      </c>
      <c r="DU32" s="34">
        <v>103</v>
      </c>
      <c r="DV32" s="34">
        <v>0</v>
      </c>
      <c r="DW32" s="34">
        <v>0</v>
      </c>
      <c r="DX32" s="34">
        <v>0</v>
      </c>
      <c r="DY32" s="34">
        <v>0</v>
      </c>
      <c r="DZ32" s="34">
        <v>210</v>
      </c>
      <c r="EA32" s="34">
        <v>210</v>
      </c>
      <c r="EB32" s="34">
        <v>0</v>
      </c>
      <c r="EC32" s="34">
        <v>30</v>
      </c>
      <c r="ED32" s="34">
        <v>0</v>
      </c>
      <c r="EE32" s="34">
        <v>72</v>
      </c>
      <c r="EF32" s="34">
        <v>0</v>
      </c>
      <c r="EG32" s="34">
        <v>102</v>
      </c>
      <c r="EH32" s="34">
        <v>415</v>
      </c>
      <c r="EI32" s="38">
        <f>EH32/E32</f>
        <v>0.16091508336564561</v>
      </c>
      <c r="EJ32" s="34">
        <v>0</v>
      </c>
      <c r="EK32" s="34">
        <v>0</v>
      </c>
      <c r="EL32" s="34">
        <v>15</v>
      </c>
      <c r="EM32" s="34">
        <v>246</v>
      </c>
      <c r="EN32" s="34">
        <v>0</v>
      </c>
      <c r="EO32" s="34">
        <v>10</v>
      </c>
      <c r="EP32" s="34">
        <v>0</v>
      </c>
      <c r="EQ32" s="34">
        <v>0</v>
      </c>
      <c r="ER32" s="34">
        <v>6</v>
      </c>
      <c r="ES32" s="34">
        <v>32</v>
      </c>
      <c r="ET32" s="34">
        <v>78</v>
      </c>
      <c r="EU32" s="34">
        <v>650</v>
      </c>
      <c r="EV32" s="39">
        <v>1144</v>
      </c>
    </row>
    <row r="33" spans="1:152" s="1" customFormat="1" x14ac:dyDescent="0.2">
      <c r="A33" s="1" t="s">
        <v>269</v>
      </c>
      <c r="B33" s="1" t="s">
        <v>270</v>
      </c>
      <c r="C33" s="1" t="s">
        <v>193</v>
      </c>
      <c r="D33" s="15" t="s">
        <v>238</v>
      </c>
      <c r="E33" s="16">
        <v>4765</v>
      </c>
      <c r="F33" s="17">
        <v>35</v>
      </c>
      <c r="G33" s="17">
        <v>16</v>
      </c>
      <c r="H33" s="17">
        <v>19</v>
      </c>
      <c r="I33" s="18">
        <v>51</v>
      </c>
      <c r="J33" s="18">
        <v>19</v>
      </c>
      <c r="K33" s="18">
        <v>32</v>
      </c>
      <c r="L33" s="18">
        <v>32</v>
      </c>
      <c r="M33" s="18">
        <v>0</v>
      </c>
      <c r="N33" s="18">
        <v>272</v>
      </c>
      <c r="O33" s="18">
        <v>152</v>
      </c>
      <c r="P33" s="18">
        <v>272</v>
      </c>
      <c r="Q33" s="17"/>
      <c r="R33" s="17"/>
      <c r="S33" s="16">
        <v>5112</v>
      </c>
      <c r="T33" s="19">
        <f>S33/E33</f>
        <v>1.0728226652675761</v>
      </c>
      <c r="U33" s="20" t="s">
        <v>171</v>
      </c>
      <c r="V33" s="20" t="s">
        <v>172</v>
      </c>
      <c r="W33" s="21">
        <v>40</v>
      </c>
      <c r="X33" s="21">
        <v>0</v>
      </c>
      <c r="Y33" s="21">
        <v>0</v>
      </c>
      <c r="Z33" s="21">
        <v>40</v>
      </c>
      <c r="AA33" s="21">
        <v>32</v>
      </c>
      <c r="AB33" s="21">
        <v>72</v>
      </c>
      <c r="AC33" s="22">
        <v>0</v>
      </c>
      <c r="AD33" s="21">
        <v>3</v>
      </c>
      <c r="AE33" s="23">
        <v>112795</v>
      </c>
      <c r="AF33" s="24">
        <f>AE33/E33</f>
        <v>23.671563483735572</v>
      </c>
      <c r="AG33" s="25">
        <v>0</v>
      </c>
      <c r="AH33" s="25">
        <v>20</v>
      </c>
      <c r="AI33" s="25">
        <v>100</v>
      </c>
      <c r="AJ33" s="26" t="s">
        <v>181</v>
      </c>
      <c r="AK33" s="25">
        <v>1758</v>
      </c>
      <c r="AL33" s="23">
        <v>1858</v>
      </c>
      <c r="AM33" s="23">
        <f>AE33+AL33</f>
        <v>114653</v>
      </c>
      <c r="AN33" s="25">
        <v>3100</v>
      </c>
      <c r="AO33" s="23">
        <f>AM33+AN33</f>
        <v>117753</v>
      </c>
      <c r="AP33" s="25">
        <v>200</v>
      </c>
      <c r="AQ33" s="23">
        <v>520</v>
      </c>
      <c r="AR33" s="25">
        <v>1500</v>
      </c>
      <c r="AS33" s="25">
        <v>2220</v>
      </c>
      <c r="AT33" s="25">
        <v>9000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8">
        <v>11277</v>
      </c>
      <c r="BA33" s="28">
        <v>3212</v>
      </c>
      <c r="BB33" s="28">
        <v>2059</v>
      </c>
      <c r="BC33" s="28">
        <v>16548</v>
      </c>
      <c r="BD33" s="29">
        <f>BC33/E33</f>
        <v>3.472822665267576</v>
      </c>
      <c r="BE33" s="28">
        <v>78582</v>
      </c>
      <c r="BF33" s="28">
        <v>21908</v>
      </c>
      <c r="BG33" s="28">
        <v>100490</v>
      </c>
      <c r="BH33" s="28">
        <v>13471</v>
      </c>
      <c r="BI33" s="28">
        <v>130509</v>
      </c>
      <c r="BJ33" s="30">
        <v>2220</v>
      </c>
      <c r="BK33" s="30">
        <v>0</v>
      </c>
      <c r="BL33" s="32">
        <v>25102</v>
      </c>
      <c r="BM33" s="32">
        <v>16412</v>
      </c>
      <c r="BN33" s="32">
        <v>41514</v>
      </c>
      <c r="BO33" s="32">
        <v>1536</v>
      </c>
      <c r="BP33" s="31">
        <v>0</v>
      </c>
      <c r="BQ33" s="32">
        <v>1536</v>
      </c>
      <c r="BR33" s="31">
        <v>953</v>
      </c>
      <c r="BS33" s="31">
        <v>0</v>
      </c>
      <c r="BT33" s="31">
        <v>953</v>
      </c>
      <c r="BU33" s="33">
        <v>13261</v>
      </c>
      <c r="BV33" s="33">
        <v>10700</v>
      </c>
      <c r="BW33" s="31">
        <v>8</v>
      </c>
      <c r="BX33" s="31">
        <v>2</v>
      </c>
      <c r="BY33" s="31">
        <v>10</v>
      </c>
      <c r="BZ33" s="31">
        <v>260</v>
      </c>
      <c r="CA33" s="33">
        <v>44263</v>
      </c>
      <c r="CB33" s="31">
        <v>52</v>
      </c>
      <c r="CC33" s="37">
        <v>2912</v>
      </c>
      <c r="CD33" s="34">
        <v>0</v>
      </c>
      <c r="CE33" s="37">
        <v>2912</v>
      </c>
      <c r="CF33" s="35">
        <f>CE33/E33</f>
        <v>0.61112277019937045</v>
      </c>
      <c r="CG33" s="36">
        <v>900</v>
      </c>
      <c r="CH33" s="35">
        <f>CG33/E33</f>
        <v>0.1888772298006296</v>
      </c>
      <c r="CI33" s="36" t="s">
        <v>184</v>
      </c>
      <c r="CJ33" s="36">
        <v>320</v>
      </c>
      <c r="CK33" s="36">
        <v>4339</v>
      </c>
      <c r="CL33" s="36">
        <v>6865</v>
      </c>
      <c r="CM33" s="37"/>
      <c r="CN33" s="34"/>
      <c r="CO33" s="36">
        <v>4682</v>
      </c>
      <c r="CP33" s="34">
        <v>285</v>
      </c>
      <c r="CQ33" s="36" t="s">
        <v>184</v>
      </c>
      <c r="CR33" s="36">
        <v>15886</v>
      </c>
      <c r="CS33" s="35">
        <f>CR33/E33</f>
        <v>3.3338929695697797</v>
      </c>
      <c r="CT33" s="35">
        <f>CR33/CG33</f>
        <v>17.65111111111111</v>
      </c>
      <c r="CU33" s="34">
        <v>563</v>
      </c>
      <c r="CV33" s="34">
        <v>261</v>
      </c>
      <c r="CW33" s="34">
        <v>0</v>
      </c>
      <c r="CX33" s="34">
        <v>0</v>
      </c>
      <c r="CY33" s="34">
        <v>0</v>
      </c>
      <c r="CZ33" s="34">
        <v>0</v>
      </c>
      <c r="DA33" s="34">
        <v>1</v>
      </c>
      <c r="DB33" s="34">
        <v>1</v>
      </c>
      <c r="DC33" s="34">
        <v>0</v>
      </c>
      <c r="DD33" s="34">
        <v>0</v>
      </c>
      <c r="DE33" s="34">
        <v>0</v>
      </c>
      <c r="DF33" s="34">
        <v>4</v>
      </c>
      <c r="DG33" s="34">
        <v>0</v>
      </c>
      <c r="DH33" s="34">
        <v>4</v>
      </c>
      <c r="DI33" s="34">
        <v>5</v>
      </c>
      <c r="DJ33" s="34">
        <v>66</v>
      </c>
      <c r="DK33" s="34">
        <v>0</v>
      </c>
      <c r="DL33" s="34">
        <v>28</v>
      </c>
      <c r="DM33" s="34">
        <v>0</v>
      </c>
      <c r="DN33" s="34">
        <v>99</v>
      </c>
      <c r="DO33" s="34">
        <v>104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35</v>
      </c>
      <c r="EA33" s="34">
        <v>35</v>
      </c>
      <c r="EB33" s="34">
        <v>0</v>
      </c>
      <c r="EC33" s="34">
        <v>179</v>
      </c>
      <c r="ED33" s="34">
        <v>0</v>
      </c>
      <c r="EE33" s="34">
        <v>20</v>
      </c>
      <c r="EF33" s="34">
        <v>0</v>
      </c>
      <c r="EG33" s="34">
        <v>199</v>
      </c>
      <c r="EH33" s="34">
        <v>234</v>
      </c>
      <c r="EI33" s="38">
        <f>EH33/E33</f>
        <v>4.9108079748163697E-2</v>
      </c>
      <c r="EJ33" s="34">
        <v>60</v>
      </c>
      <c r="EK33" s="34">
        <v>464</v>
      </c>
      <c r="EL33" s="34">
        <v>50</v>
      </c>
      <c r="EM33" s="34">
        <v>125</v>
      </c>
      <c r="EN33" s="34">
        <v>10</v>
      </c>
      <c r="EO33" s="34">
        <v>0</v>
      </c>
      <c r="EP33" s="34">
        <v>6</v>
      </c>
      <c r="EQ33" s="34">
        <v>0</v>
      </c>
      <c r="ER33" s="34">
        <v>7</v>
      </c>
      <c r="ES33" s="34">
        <v>12</v>
      </c>
      <c r="ET33" s="34">
        <v>7</v>
      </c>
      <c r="EU33" s="37">
        <v>1700</v>
      </c>
      <c r="EV33" s="39">
        <v>26196</v>
      </c>
    </row>
    <row r="34" spans="1:152" s="1" customFormat="1" x14ac:dyDescent="0.2">
      <c r="A34" s="1" t="s">
        <v>460</v>
      </c>
      <c r="B34" s="1" t="s">
        <v>461</v>
      </c>
      <c r="C34" s="1" t="s">
        <v>222</v>
      </c>
      <c r="D34" s="15" t="s">
        <v>170</v>
      </c>
      <c r="E34" s="16">
        <v>42645</v>
      </c>
      <c r="F34" s="17">
        <v>5</v>
      </c>
      <c r="G34" s="17">
        <v>47</v>
      </c>
      <c r="H34" s="17">
        <v>5</v>
      </c>
      <c r="I34" s="18">
        <v>52</v>
      </c>
      <c r="J34" s="18">
        <v>0</v>
      </c>
      <c r="K34" s="18">
        <v>52</v>
      </c>
      <c r="L34" s="18">
        <v>52</v>
      </c>
      <c r="M34" s="16">
        <v>2800</v>
      </c>
      <c r="N34" s="18">
        <v>0</v>
      </c>
      <c r="O34" s="18">
        <v>0</v>
      </c>
      <c r="P34" s="16">
        <v>2800</v>
      </c>
      <c r="Q34" s="18"/>
      <c r="R34" s="18"/>
      <c r="S34" s="16">
        <v>48348</v>
      </c>
      <c r="T34" s="19">
        <f>S34/E34</f>
        <v>1.1337319732676749</v>
      </c>
      <c r="U34" s="20" t="s">
        <v>171</v>
      </c>
      <c r="V34" s="20" t="s">
        <v>172</v>
      </c>
      <c r="W34" s="21">
        <v>280</v>
      </c>
      <c r="X34" s="21">
        <v>0</v>
      </c>
      <c r="Y34" s="21">
        <v>0</v>
      </c>
      <c r="Z34" s="21">
        <v>280</v>
      </c>
      <c r="AA34" s="21">
        <v>660</v>
      </c>
      <c r="AB34" s="21">
        <v>940</v>
      </c>
      <c r="AC34" s="21">
        <v>20</v>
      </c>
      <c r="AD34" s="22">
        <v>0</v>
      </c>
      <c r="AE34" s="23">
        <v>2084774</v>
      </c>
      <c r="AF34" s="24">
        <f>AE34/E34</f>
        <v>48.886715910423263</v>
      </c>
      <c r="AG34" s="25">
        <v>35</v>
      </c>
      <c r="AH34" s="25">
        <v>0</v>
      </c>
      <c r="AI34" s="25">
        <v>5408</v>
      </c>
      <c r="AJ34" s="26" t="s">
        <v>451</v>
      </c>
      <c r="AK34" s="25">
        <v>71194</v>
      </c>
      <c r="AL34" s="23">
        <v>76602</v>
      </c>
      <c r="AM34" s="23">
        <f>AE34+AL34</f>
        <v>2161376</v>
      </c>
      <c r="AN34" s="25">
        <v>20000</v>
      </c>
      <c r="AO34" s="23">
        <f>AM34+AN34</f>
        <v>2181376</v>
      </c>
      <c r="AP34" s="25">
        <v>200</v>
      </c>
      <c r="AQ34" s="23">
        <v>920</v>
      </c>
      <c r="AR34" s="25">
        <v>24655</v>
      </c>
      <c r="AS34" s="25">
        <v>25775</v>
      </c>
      <c r="AT34" s="25">
        <v>2400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/>
      <c r="BA34" s="28"/>
      <c r="BB34" s="28"/>
      <c r="BC34" s="28">
        <v>184587</v>
      </c>
      <c r="BD34" s="29">
        <f>BC34/E34</f>
        <v>4.3284558564896241</v>
      </c>
      <c r="BE34" s="28">
        <v>1211536</v>
      </c>
      <c r="BF34" s="28">
        <v>596162</v>
      </c>
      <c r="BG34" s="28">
        <v>1807698</v>
      </c>
      <c r="BH34" s="28">
        <v>170011</v>
      </c>
      <c r="BI34" s="28">
        <v>2162296</v>
      </c>
      <c r="BJ34" s="30">
        <v>0</v>
      </c>
      <c r="BK34" s="30">
        <v>0</v>
      </c>
      <c r="BL34" s="32">
        <v>77006</v>
      </c>
      <c r="BM34" s="32">
        <v>24868</v>
      </c>
      <c r="BN34" s="32">
        <v>101874</v>
      </c>
      <c r="BO34" s="32">
        <v>5320</v>
      </c>
      <c r="BP34" s="31">
        <v>953</v>
      </c>
      <c r="BQ34" s="32">
        <v>6273</v>
      </c>
      <c r="BR34" s="32">
        <v>4315</v>
      </c>
      <c r="BS34" s="31">
        <v>976</v>
      </c>
      <c r="BT34" s="32">
        <v>5291</v>
      </c>
      <c r="BU34" s="43">
        <v>13158</v>
      </c>
      <c r="BV34" s="33">
        <v>10498</v>
      </c>
      <c r="BW34" s="31">
        <v>37</v>
      </c>
      <c r="BX34" s="31">
        <v>8</v>
      </c>
      <c r="BY34" s="31">
        <v>45</v>
      </c>
      <c r="BZ34" s="31">
        <v>375</v>
      </c>
      <c r="CA34" s="33">
        <v>113813</v>
      </c>
      <c r="CB34" s="31">
        <v>62</v>
      </c>
      <c r="CC34" s="34"/>
      <c r="CD34" s="34"/>
      <c r="CE34" s="37">
        <v>9387</v>
      </c>
      <c r="CF34" s="35">
        <f>CE34/E34</f>
        <v>0.22011959198030251</v>
      </c>
      <c r="CG34" s="36">
        <v>86290</v>
      </c>
      <c r="CH34" s="35">
        <f>CG34/E34</f>
        <v>2.0234494079024503</v>
      </c>
      <c r="CI34" s="34">
        <v>0</v>
      </c>
      <c r="CJ34" s="36">
        <v>21516</v>
      </c>
      <c r="CK34" s="36">
        <v>90552</v>
      </c>
      <c r="CL34" s="36">
        <v>80105</v>
      </c>
      <c r="CM34" s="37">
        <v>154417</v>
      </c>
      <c r="CN34" s="37">
        <v>108271</v>
      </c>
      <c r="CO34" s="36">
        <v>262688</v>
      </c>
      <c r="CP34" s="37">
        <v>1589</v>
      </c>
      <c r="CQ34" s="36"/>
      <c r="CR34" s="36">
        <v>433345</v>
      </c>
      <c r="CS34" s="35">
        <f>CR34/E34</f>
        <v>10.161683667487395</v>
      </c>
      <c r="CT34" s="35">
        <f>CR34/CG34</f>
        <v>5.0219608297601113</v>
      </c>
      <c r="CU34" s="37">
        <v>1082</v>
      </c>
      <c r="CV34" s="34">
        <v>703</v>
      </c>
      <c r="CW34" s="34">
        <v>78</v>
      </c>
      <c r="CX34" s="34">
        <v>0</v>
      </c>
      <c r="CY34" s="34">
        <v>14</v>
      </c>
      <c r="CZ34" s="34">
        <v>0</v>
      </c>
      <c r="DA34" s="34">
        <v>2</v>
      </c>
      <c r="DB34" s="34">
        <v>94</v>
      </c>
      <c r="DC34" s="34">
        <v>28</v>
      </c>
      <c r="DD34" s="34">
        <v>0</v>
      </c>
      <c r="DE34" s="36"/>
      <c r="DF34" s="34">
        <v>0</v>
      </c>
      <c r="DG34" s="34">
        <v>0</v>
      </c>
      <c r="DH34" s="34">
        <v>28</v>
      </c>
      <c r="DI34" s="34">
        <v>0</v>
      </c>
      <c r="DJ34" s="34">
        <v>0</v>
      </c>
      <c r="DK34" s="34">
        <v>0</v>
      </c>
      <c r="DL34" s="34">
        <v>79</v>
      </c>
      <c r="DM34" s="34">
        <v>0</v>
      </c>
      <c r="DN34" s="34">
        <v>79</v>
      </c>
      <c r="DO34" s="34">
        <v>201</v>
      </c>
      <c r="DP34" s="34">
        <v>787</v>
      </c>
      <c r="DQ34" s="34">
        <v>0</v>
      </c>
      <c r="DR34" s="34">
        <v>30</v>
      </c>
      <c r="DS34" s="34">
        <v>95</v>
      </c>
      <c r="DT34" s="34">
        <v>0</v>
      </c>
      <c r="DU34" s="34">
        <v>912</v>
      </c>
      <c r="DV34" s="34">
        <v>572</v>
      </c>
      <c r="DW34" s="34">
        <v>0</v>
      </c>
      <c r="DX34" s="34">
        <v>0</v>
      </c>
      <c r="DY34" s="34">
        <v>0</v>
      </c>
      <c r="DZ34" s="34">
        <v>0</v>
      </c>
      <c r="EA34" s="34">
        <v>572</v>
      </c>
      <c r="EB34" s="34">
        <v>0</v>
      </c>
      <c r="EC34" s="34">
        <v>0</v>
      </c>
      <c r="ED34" s="34">
        <v>0</v>
      </c>
      <c r="EE34" s="34">
        <v>470</v>
      </c>
      <c r="EF34" s="34">
        <v>0</v>
      </c>
      <c r="EG34" s="34">
        <v>470</v>
      </c>
      <c r="EH34" s="34">
        <v>1954</v>
      </c>
      <c r="EI34" s="38">
        <f>EH34/E34</f>
        <v>4.5820143041388206E-2</v>
      </c>
      <c r="EJ34" s="34">
        <v>1</v>
      </c>
      <c r="EK34" s="34">
        <v>24</v>
      </c>
      <c r="EL34" s="36"/>
      <c r="EM34" s="37">
        <v>1200</v>
      </c>
      <c r="EN34" s="34">
        <v>0</v>
      </c>
      <c r="EO34" s="34">
        <v>0</v>
      </c>
      <c r="EP34" s="34">
        <v>0</v>
      </c>
      <c r="EQ34" s="34">
        <v>0</v>
      </c>
      <c r="ER34" s="34">
        <v>8</v>
      </c>
      <c r="ES34" s="34">
        <v>720</v>
      </c>
      <c r="ET34" s="37">
        <v>12594</v>
      </c>
      <c r="EU34" s="37">
        <v>3018</v>
      </c>
      <c r="EV34" s="39">
        <v>73200</v>
      </c>
    </row>
    <row r="35" spans="1:152" s="1" customFormat="1" x14ac:dyDescent="0.2">
      <c r="A35" s="1" t="s">
        <v>273</v>
      </c>
      <c r="B35" s="1" t="s">
        <v>274</v>
      </c>
      <c r="C35" s="1" t="s">
        <v>175</v>
      </c>
      <c r="D35" s="15" t="s">
        <v>162</v>
      </c>
      <c r="E35" s="16">
        <v>2144</v>
      </c>
      <c r="F35" s="17"/>
      <c r="G35" s="17"/>
      <c r="H35" s="17"/>
      <c r="I35" s="18">
        <v>52</v>
      </c>
      <c r="J35" s="18">
        <v>47</v>
      </c>
      <c r="K35" s="18">
        <v>5</v>
      </c>
      <c r="L35" s="18">
        <v>5</v>
      </c>
      <c r="M35" s="18">
        <v>175</v>
      </c>
      <c r="N35" s="18">
        <v>0</v>
      </c>
      <c r="O35" s="16">
        <v>1645</v>
      </c>
      <c r="P35" s="18">
        <v>175</v>
      </c>
      <c r="Q35" s="17"/>
      <c r="R35" s="18"/>
      <c r="S35" s="16">
        <v>7000</v>
      </c>
      <c r="T35" s="19">
        <f>S35/E35</f>
        <v>3.2649253731343282</v>
      </c>
      <c r="U35" s="20" t="s">
        <v>275</v>
      </c>
      <c r="V35" s="20" t="s">
        <v>276</v>
      </c>
      <c r="W35" s="21">
        <v>0</v>
      </c>
      <c r="X35" s="21">
        <v>35</v>
      </c>
      <c r="Y35" s="21">
        <v>0</v>
      </c>
      <c r="Z35" s="21">
        <v>35.200000000000003</v>
      </c>
      <c r="AA35" s="21">
        <v>91.199999999999989</v>
      </c>
      <c r="AB35" s="21">
        <v>126.4</v>
      </c>
      <c r="AC35" s="22">
        <v>0</v>
      </c>
      <c r="AD35" s="22">
        <v>0</v>
      </c>
      <c r="AE35" s="23">
        <v>26200</v>
      </c>
      <c r="AF35" s="24">
        <f>AE35/E35</f>
        <v>12.220149253731343</v>
      </c>
      <c r="AG35" s="25">
        <v>0</v>
      </c>
      <c r="AH35" s="25">
        <v>0</v>
      </c>
      <c r="AI35" s="25">
        <v>0</v>
      </c>
      <c r="AJ35" s="26" t="s">
        <v>181</v>
      </c>
      <c r="AK35" s="25">
        <v>41781</v>
      </c>
      <c r="AL35" s="23">
        <v>41781</v>
      </c>
      <c r="AM35" s="23">
        <f>AE35+AL35</f>
        <v>67981</v>
      </c>
      <c r="AN35" s="25">
        <v>96000</v>
      </c>
      <c r="AO35" s="23">
        <f>AM35+AN35</f>
        <v>163981</v>
      </c>
      <c r="AP35" s="25">
        <v>0</v>
      </c>
      <c r="AQ35" s="23">
        <v>400</v>
      </c>
      <c r="AR35" s="25">
        <v>339</v>
      </c>
      <c r="AS35" s="25">
        <v>739</v>
      </c>
      <c r="AT35" s="25">
        <v>11525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8">
        <v>15250</v>
      </c>
      <c r="BA35" s="28">
        <v>945</v>
      </c>
      <c r="BB35" s="28">
        <v>500</v>
      </c>
      <c r="BC35" s="28">
        <v>16695</v>
      </c>
      <c r="BD35" s="29">
        <f>BC35/E35</f>
        <v>7.7868470149253728</v>
      </c>
      <c r="BE35" s="28">
        <v>101335</v>
      </c>
      <c r="BF35" s="28">
        <v>9987</v>
      </c>
      <c r="BG35" s="28">
        <v>111322</v>
      </c>
      <c r="BH35" s="28">
        <v>25088</v>
      </c>
      <c r="BI35" s="28">
        <v>153105</v>
      </c>
      <c r="BJ35" s="30">
        <v>520</v>
      </c>
      <c r="BK35" s="30">
        <v>0</v>
      </c>
      <c r="BL35" s="32">
        <v>6610</v>
      </c>
      <c r="BM35" s="32">
        <v>4934</v>
      </c>
      <c r="BN35" s="32">
        <v>11544</v>
      </c>
      <c r="BO35" s="31">
        <v>795</v>
      </c>
      <c r="BP35" s="31">
        <v>276</v>
      </c>
      <c r="BQ35" s="32">
        <v>1071</v>
      </c>
      <c r="BR35" s="31">
        <v>999</v>
      </c>
      <c r="BS35" s="31">
        <v>134</v>
      </c>
      <c r="BT35" s="32">
        <v>1133</v>
      </c>
      <c r="BU35" s="33">
        <v>13158</v>
      </c>
      <c r="BV35" s="33">
        <v>10598</v>
      </c>
      <c r="BW35" s="31">
        <v>4</v>
      </c>
      <c r="BX35" s="31">
        <v>1</v>
      </c>
      <c r="BY35" s="31">
        <v>5</v>
      </c>
      <c r="BZ35" s="31">
        <v>67</v>
      </c>
      <c r="CA35" s="33">
        <v>13815</v>
      </c>
      <c r="CB35" s="31">
        <v>52</v>
      </c>
      <c r="CC35" s="37">
        <v>1013</v>
      </c>
      <c r="CD35" s="34">
        <v>89</v>
      </c>
      <c r="CE35" s="37">
        <v>1102</v>
      </c>
      <c r="CF35" s="35">
        <f>CE35/E35</f>
        <v>0.51399253731343286</v>
      </c>
      <c r="CG35" s="36"/>
      <c r="CH35" s="35">
        <f>CG35/E35</f>
        <v>0</v>
      </c>
      <c r="CI35" s="37">
        <v>1708</v>
      </c>
      <c r="CJ35" s="36"/>
      <c r="CK35" s="36">
        <v>3486</v>
      </c>
      <c r="CL35" s="36">
        <v>59</v>
      </c>
      <c r="CM35" s="37">
        <v>7606</v>
      </c>
      <c r="CN35" s="34">
        <v>3506</v>
      </c>
      <c r="CO35" s="36">
        <v>11112</v>
      </c>
      <c r="CP35" s="34">
        <v>48</v>
      </c>
      <c r="CQ35" s="34">
        <v>0</v>
      </c>
      <c r="CR35" s="36">
        <v>14657</v>
      </c>
      <c r="CS35" s="35">
        <f>CR35/E35</f>
        <v>6.8362873134328357</v>
      </c>
      <c r="CT35" s="35"/>
      <c r="CU35" s="34">
        <v>211</v>
      </c>
      <c r="CV35" s="34">
        <v>44</v>
      </c>
      <c r="CW35" s="34">
        <v>7</v>
      </c>
      <c r="CX35" s="34">
        <v>0</v>
      </c>
      <c r="CY35" s="34">
        <v>0</v>
      </c>
      <c r="CZ35" s="34">
        <v>0</v>
      </c>
      <c r="DA35" s="34">
        <v>0</v>
      </c>
      <c r="DB35" s="34">
        <v>7</v>
      </c>
      <c r="DC35" s="34">
        <v>0</v>
      </c>
      <c r="DD35" s="34">
        <v>5</v>
      </c>
      <c r="DE35" s="34">
        <v>0</v>
      </c>
      <c r="DF35" s="34">
        <v>0</v>
      </c>
      <c r="DG35" s="34">
        <v>0</v>
      </c>
      <c r="DH35" s="34">
        <v>5</v>
      </c>
      <c r="DI35" s="34">
        <v>0</v>
      </c>
      <c r="DJ35" s="34">
        <v>2</v>
      </c>
      <c r="DK35" s="34">
        <v>0</v>
      </c>
      <c r="DL35" s="34">
        <v>0</v>
      </c>
      <c r="DM35" s="34">
        <v>0</v>
      </c>
      <c r="DN35" s="34">
        <v>2</v>
      </c>
      <c r="DO35" s="34">
        <v>14</v>
      </c>
      <c r="DP35" s="34">
        <v>96</v>
      </c>
      <c r="DQ35" s="34">
        <v>0</v>
      </c>
      <c r="DR35" s="34">
        <v>0</v>
      </c>
      <c r="DS35" s="34">
        <v>0</v>
      </c>
      <c r="DT35" s="34">
        <v>0</v>
      </c>
      <c r="DU35" s="34">
        <v>96</v>
      </c>
      <c r="DV35" s="34">
        <v>0</v>
      </c>
      <c r="DW35" s="34">
        <v>153</v>
      </c>
      <c r="DX35" s="34">
        <v>0</v>
      </c>
      <c r="DY35" s="34">
        <v>0</v>
      </c>
      <c r="DZ35" s="34">
        <v>0</v>
      </c>
      <c r="EA35" s="34">
        <v>153</v>
      </c>
      <c r="EB35" s="34">
        <v>0</v>
      </c>
      <c r="EC35" s="34">
        <v>11</v>
      </c>
      <c r="ED35" s="34">
        <v>0</v>
      </c>
      <c r="EE35" s="34">
        <v>0</v>
      </c>
      <c r="EF35" s="34">
        <v>0</v>
      </c>
      <c r="EG35" s="34">
        <v>11</v>
      </c>
      <c r="EH35" s="34">
        <v>260</v>
      </c>
      <c r="EI35" s="38">
        <f>EH35/E35</f>
        <v>0.12126865671641791</v>
      </c>
      <c r="EJ35" s="34">
        <v>41</v>
      </c>
      <c r="EK35" s="34">
        <v>219</v>
      </c>
      <c r="EL35" s="34">
        <v>43</v>
      </c>
      <c r="EM35" s="34">
        <v>716</v>
      </c>
      <c r="EN35" s="34">
        <v>13</v>
      </c>
      <c r="EO35" s="34">
        <v>0</v>
      </c>
      <c r="EP35" s="34">
        <v>25</v>
      </c>
      <c r="EQ35" s="34">
        <v>0</v>
      </c>
      <c r="ER35" s="34">
        <v>5</v>
      </c>
      <c r="ES35" s="34">
        <v>0</v>
      </c>
      <c r="ET35" s="34">
        <v>51</v>
      </c>
      <c r="EU35" s="34">
        <v>53</v>
      </c>
      <c r="EV35" s="39">
        <v>20520</v>
      </c>
    </row>
    <row r="36" spans="1:152" s="1" customFormat="1" x14ac:dyDescent="0.2">
      <c r="A36" s="1" t="s">
        <v>289</v>
      </c>
      <c r="B36" s="1" t="s">
        <v>187</v>
      </c>
      <c r="C36" s="1" t="s">
        <v>187</v>
      </c>
      <c r="D36" s="15" t="s">
        <v>170</v>
      </c>
      <c r="E36" s="16">
        <v>2138</v>
      </c>
      <c r="F36" s="17">
        <v>39</v>
      </c>
      <c r="G36" s="17">
        <v>13</v>
      </c>
      <c r="H36" s="17">
        <v>11</v>
      </c>
      <c r="I36" s="18">
        <v>52</v>
      </c>
      <c r="J36" s="18">
        <v>10</v>
      </c>
      <c r="K36" s="18">
        <v>6</v>
      </c>
      <c r="L36" s="18">
        <v>42</v>
      </c>
      <c r="M36" s="18">
        <v>720</v>
      </c>
      <c r="N36" s="18">
        <v>48</v>
      </c>
      <c r="O36" s="18">
        <v>160</v>
      </c>
      <c r="P36" s="18">
        <v>768</v>
      </c>
      <c r="Q36" s="17"/>
      <c r="R36" s="17"/>
      <c r="S36" s="18">
        <v>914</v>
      </c>
      <c r="T36" s="19">
        <f>S36/E36</f>
        <v>0.42750233863423759</v>
      </c>
      <c r="U36" s="20" t="s">
        <v>171</v>
      </c>
      <c r="V36" s="20" t="s">
        <v>172</v>
      </c>
      <c r="W36" s="21">
        <v>0</v>
      </c>
      <c r="X36" s="21">
        <v>26</v>
      </c>
      <c r="Y36" s="21">
        <v>0</v>
      </c>
      <c r="Z36" s="21">
        <v>26</v>
      </c>
      <c r="AA36" s="21">
        <v>0</v>
      </c>
      <c r="AB36" s="21">
        <v>26</v>
      </c>
      <c r="AC36" s="22">
        <v>0</v>
      </c>
      <c r="AD36" s="21">
        <v>3</v>
      </c>
      <c r="AE36" s="23">
        <v>70892</v>
      </c>
      <c r="AF36" s="24">
        <f>AE36/E36</f>
        <v>33.158091674462113</v>
      </c>
      <c r="AG36" s="25">
        <v>0</v>
      </c>
      <c r="AH36" s="25">
        <v>0</v>
      </c>
      <c r="AI36" s="25">
        <v>0</v>
      </c>
      <c r="AJ36" s="26" t="s">
        <v>181</v>
      </c>
      <c r="AK36" s="25">
        <v>5778</v>
      </c>
      <c r="AL36" s="23">
        <v>5778</v>
      </c>
      <c r="AM36" s="23">
        <f>AE36+AL36</f>
        <v>76670</v>
      </c>
      <c r="AN36" s="25">
        <v>0</v>
      </c>
      <c r="AO36" s="23">
        <f>AM36+AN36</f>
        <v>76670</v>
      </c>
      <c r="AP36" s="25">
        <v>200</v>
      </c>
      <c r="AQ36" s="23">
        <v>937</v>
      </c>
      <c r="AR36" s="25">
        <v>0</v>
      </c>
      <c r="AS36" s="25">
        <v>1137</v>
      </c>
      <c r="AT36" s="25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8">
        <v>6450</v>
      </c>
      <c r="BA36" s="28">
        <v>750</v>
      </c>
      <c r="BB36" s="28">
        <v>1555</v>
      </c>
      <c r="BC36" s="28">
        <v>8755</v>
      </c>
      <c r="BD36" s="29">
        <f>BC36/E36</f>
        <v>4.0949485500467731</v>
      </c>
      <c r="BE36" s="28">
        <v>33076</v>
      </c>
      <c r="BF36" s="28">
        <v>5014</v>
      </c>
      <c r="BG36" s="28">
        <v>38090</v>
      </c>
      <c r="BH36" s="28">
        <v>13245</v>
      </c>
      <c r="BI36" s="28">
        <v>60090</v>
      </c>
      <c r="BJ36" s="30">
        <v>0</v>
      </c>
      <c r="BK36" s="30">
        <v>9510</v>
      </c>
      <c r="BL36" s="32">
        <v>5229</v>
      </c>
      <c r="BM36" s="32">
        <v>2412</v>
      </c>
      <c r="BN36" s="32">
        <v>7641</v>
      </c>
      <c r="BO36" s="31">
        <v>433</v>
      </c>
      <c r="BP36" s="31">
        <v>56</v>
      </c>
      <c r="BQ36" s="31">
        <v>489</v>
      </c>
      <c r="BR36" s="31">
        <v>432</v>
      </c>
      <c r="BS36" s="31">
        <v>22</v>
      </c>
      <c r="BT36" s="31">
        <v>454</v>
      </c>
      <c r="BU36" s="33">
        <v>13158</v>
      </c>
      <c r="BV36" s="33">
        <v>10598</v>
      </c>
      <c r="BW36" s="31">
        <v>6</v>
      </c>
      <c r="BX36" s="31">
        <v>0</v>
      </c>
      <c r="BY36" s="31">
        <v>6</v>
      </c>
      <c r="BZ36" s="31">
        <v>23</v>
      </c>
      <c r="CA36" s="33">
        <v>8607</v>
      </c>
      <c r="CB36" s="31">
        <v>52</v>
      </c>
      <c r="CC36" s="34">
        <v>769</v>
      </c>
      <c r="CD36" s="34">
        <v>96</v>
      </c>
      <c r="CE36" s="34">
        <v>865</v>
      </c>
      <c r="CF36" s="35">
        <f>CE36/E36</f>
        <v>0.40458372310570628</v>
      </c>
      <c r="CG36" s="36">
        <v>803</v>
      </c>
      <c r="CH36" s="35">
        <f>CG36/E36</f>
        <v>0.37558465855940132</v>
      </c>
      <c r="CI36" s="34">
        <v>0</v>
      </c>
      <c r="CJ36" s="36">
        <v>73</v>
      </c>
      <c r="CK36" s="36">
        <v>1464</v>
      </c>
      <c r="CL36" s="36">
        <v>14</v>
      </c>
      <c r="CM36" s="37">
        <v>1295</v>
      </c>
      <c r="CN36" s="34">
        <v>647</v>
      </c>
      <c r="CO36" s="36">
        <v>1942</v>
      </c>
      <c r="CP36" s="34">
        <v>23</v>
      </c>
      <c r="CQ36" s="34">
        <v>92</v>
      </c>
      <c r="CR36" s="36">
        <v>3420</v>
      </c>
      <c r="CS36" s="35">
        <f>CR36/E36</f>
        <v>1.5996258185219832</v>
      </c>
      <c r="CT36" s="35">
        <f>CR36/CG36</f>
        <v>4.2590286425902866</v>
      </c>
      <c r="CU36" s="34">
        <v>165</v>
      </c>
      <c r="CV36" s="34">
        <v>57</v>
      </c>
      <c r="CW36" s="34">
        <v>0</v>
      </c>
      <c r="CX36" s="34">
        <v>0</v>
      </c>
      <c r="CY36" s="34">
        <v>0</v>
      </c>
      <c r="CZ36" s="34">
        <v>2</v>
      </c>
      <c r="DA36" s="34">
        <v>0</v>
      </c>
      <c r="DB36" s="34">
        <v>2</v>
      </c>
      <c r="DC36" s="34">
        <v>5</v>
      </c>
      <c r="DD36" s="34">
        <v>0</v>
      </c>
      <c r="DE36" s="34">
        <v>0</v>
      </c>
      <c r="DF36" s="34">
        <v>0</v>
      </c>
      <c r="DG36" s="34">
        <v>0</v>
      </c>
      <c r="DH36" s="34">
        <v>5</v>
      </c>
      <c r="DI36" s="34">
        <v>0</v>
      </c>
      <c r="DJ36" s="34">
        <v>0</v>
      </c>
      <c r="DK36" s="34">
        <v>0</v>
      </c>
      <c r="DL36" s="34">
        <v>23</v>
      </c>
      <c r="DM36" s="34">
        <v>0</v>
      </c>
      <c r="DN36" s="34">
        <v>23</v>
      </c>
      <c r="DO36" s="34">
        <v>30</v>
      </c>
      <c r="DP36" s="34">
        <v>0</v>
      </c>
      <c r="DQ36" s="34">
        <v>0</v>
      </c>
      <c r="DR36" s="34">
        <v>0</v>
      </c>
      <c r="DS36" s="34">
        <v>10</v>
      </c>
      <c r="DT36" s="34">
        <v>0</v>
      </c>
      <c r="DU36" s="34">
        <v>10</v>
      </c>
      <c r="DV36" s="34">
        <v>60</v>
      </c>
      <c r="DW36" s="34">
        <v>0</v>
      </c>
      <c r="DX36" s="34">
        <v>0</v>
      </c>
      <c r="DY36" s="34">
        <v>0</v>
      </c>
      <c r="DZ36" s="34">
        <v>0</v>
      </c>
      <c r="EA36" s="34">
        <v>60</v>
      </c>
      <c r="EB36" s="34">
        <v>0</v>
      </c>
      <c r="EC36" s="34">
        <v>0</v>
      </c>
      <c r="ED36" s="34">
        <v>0</v>
      </c>
      <c r="EE36" s="34">
        <v>105</v>
      </c>
      <c r="EF36" s="34">
        <v>0</v>
      </c>
      <c r="EG36" s="34">
        <v>105</v>
      </c>
      <c r="EH36" s="34">
        <v>175</v>
      </c>
      <c r="EI36" s="38">
        <f>EH36/E36</f>
        <v>8.1852198316183344E-2</v>
      </c>
      <c r="EJ36" s="34">
        <v>1</v>
      </c>
      <c r="EK36" s="34">
        <v>11</v>
      </c>
      <c r="EL36" s="34">
        <v>15</v>
      </c>
      <c r="EM36" s="34">
        <v>369</v>
      </c>
      <c r="EN36" s="34">
        <v>0</v>
      </c>
      <c r="EO36" s="34">
        <v>0</v>
      </c>
      <c r="EP36" s="34">
        <v>0</v>
      </c>
      <c r="EQ36" s="34">
        <v>0</v>
      </c>
      <c r="ER36" s="34">
        <v>4</v>
      </c>
      <c r="ES36" s="34">
        <v>0</v>
      </c>
      <c r="ET36" s="34">
        <v>6</v>
      </c>
      <c r="EU36" s="34">
        <v>16</v>
      </c>
      <c r="EV36" s="39">
        <v>1969</v>
      </c>
    </row>
    <row r="37" spans="1:152" s="1" customFormat="1" x14ac:dyDescent="0.2">
      <c r="A37" s="1" t="s">
        <v>294</v>
      </c>
      <c r="B37" s="1" t="s">
        <v>295</v>
      </c>
      <c r="C37" s="1" t="s">
        <v>225</v>
      </c>
      <c r="D37" s="15" t="s">
        <v>170</v>
      </c>
      <c r="E37" s="16">
        <v>1820</v>
      </c>
      <c r="F37" s="17">
        <v>40</v>
      </c>
      <c r="G37" s="17">
        <v>12</v>
      </c>
      <c r="H37" s="17">
        <v>40</v>
      </c>
      <c r="I37" s="18">
        <v>52</v>
      </c>
      <c r="J37" s="18">
        <v>27</v>
      </c>
      <c r="K37" s="18">
        <v>25</v>
      </c>
      <c r="L37" s="18">
        <v>25</v>
      </c>
      <c r="M37" s="18">
        <v>648</v>
      </c>
      <c r="N37" s="18">
        <v>224</v>
      </c>
      <c r="O37" s="18">
        <v>600</v>
      </c>
      <c r="P37" s="18">
        <v>872</v>
      </c>
      <c r="Q37" s="17"/>
      <c r="R37" s="17"/>
      <c r="S37" s="18">
        <v>800</v>
      </c>
      <c r="T37" s="19">
        <f>S37/E37</f>
        <v>0.43956043956043955</v>
      </c>
      <c r="U37" s="20" t="s">
        <v>171</v>
      </c>
      <c r="V37" s="20" t="s">
        <v>172</v>
      </c>
      <c r="W37" s="21">
        <v>0</v>
      </c>
      <c r="X37" s="21">
        <v>20</v>
      </c>
      <c r="Y37" s="21">
        <v>11.5</v>
      </c>
      <c r="Z37" s="21">
        <v>31.6</v>
      </c>
      <c r="AA37" s="21">
        <v>0</v>
      </c>
      <c r="AB37" s="21">
        <v>31.6</v>
      </c>
      <c r="AC37" s="22">
        <v>0</v>
      </c>
      <c r="AD37" s="21">
        <v>12</v>
      </c>
      <c r="AE37" s="23">
        <v>35626</v>
      </c>
      <c r="AF37" s="24">
        <f>AE37/E37</f>
        <v>19.574725274725274</v>
      </c>
      <c r="AG37" s="25">
        <v>0</v>
      </c>
      <c r="AH37" s="25">
        <v>0</v>
      </c>
      <c r="AI37" s="25">
        <v>0</v>
      </c>
      <c r="AJ37" s="26" t="s">
        <v>181</v>
      </c>
      <c r="AK37" s="25">
        <v>17256</v>
      </c>
      <c r="AL37" s="23">
        <v>17256</v>
      </c>
      <c r="AM37" s="23">
        <f>AE37+AL37</f>
        <v>52882</v>
      </c>
      <c r="AN37" s="25">
        <v>0</v>
      </c>
      <c r="AO37" s="23">
        <f>AM37+AN37</f>
        <v>52882</v>
      </c>
      <c r="AP37" s="25">
        <v>0</v>
      </c>
      <c r="AQ37" s="23">
        <v>390</v>
      </c>
      <c r="AR37" s="25">
        <v>2500</v>
      </c>
      <c r="AS37" s="25">
        <v>2890</v>
      </c>
      <c r="AT37" s="25">
        <v>14000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8"/>
      <c r="BA37" s="28"/>
      <c r="BB37" s="28"/>
      <c r="BC37" s="28">
        <v>5340</v>
      </c>
      <c r="BD37" s="29">
        <f>BC37/E37</f>
        <v>2.9340659340659339</v>
      </c>
      <c r="BE37" s="28">
        <v>32485</v>
      </c>
      <c r="BF37" s="28">
        <v>2355</v>
      </c>
      <c r="BG37" s="28">
        <v>34840</v>
      </c>
      <c r="BH37" s="28">
        <v>12333</v>
      </c>
      <c r="BI37" s="28">
        <v>52513</v>
      </c>
      <c r="BJ37" s="30">
        <v>0</v>
      </c>
      <c r="BK37" s="30">
        <v>0</v>
      </c>
      <c r="BL37" s="32">
        <v>1833</v>
      </c>
      <c r="BM37" s="32">
        <v>2089</v>
      </c>
      <c r="BN37" s="32">
        <v>3922</v>
      </c>
      <c r="BO37" s="31">
        <v>208</v>
      </c>
      <c r="BP37" s="31">
        <v>36</v>
      </c>
      <c r="BQ37" s="31">
        <v>244</v>
      </c>
      <c r="BR37" s="31">
        <v>196</v>
      </c>
      <c r="BS37" s="31">
        <v>92</v>
      </c>
      <c r="BT37" s="31">
        <v>288</v>
      </c>
      <c r="BU37" s="33">
        <v>870</v>
      </c>
      <c r="BV37" s="33">
        <v>10670</v>
      </c>
      <c r="BW37" s="31">
        <v>2</v>
      </c>
      <c r="BX37" s="31">
        <v>2</v>
      </c>
      <c r="BY37" s="31">
        <v>4</v>
      </c>
      <c r="BZ37" s="31">
        <v>26</v>
      </c>
      <c r="CA37" s="33">
        <v>4480</v>
      </c>
      <c r="CB37" s="31">
        <v>52</v>
      </c>
      <c r="CC37" s="34">
        <v>507</v>
      </c>
      <c r="CD37" s="34">
        <v>142</v>
      </c>
      <c r="CE37" s="34">
        <v>649</v>
      </c>
      <c r="CF37" s="35">
        <f>CE37/E37</f>
        <v>0.3565934065934066</v>
      </c>
      <c r="CG37" s="36">
        <v>2142</v>
      </c>
      <c r="CH37" s="35">
        <f>CG37/E37</f>
        <v>1.176923076923077</v>
      </c>
      <c r="CI37" s="34"/>
      <c r="CJ37" s="36">
        <v>7</v>
      </c>
      <c r="CK37" s="36">
        <v>634</v>
      </c>
      <c r="CL37" s="36">
        <v>264</v>
      </c>
      <c r="CM37" s="37">
        <v>2139</v>
      </c>
      <c r="CN37" s="34">
        <v>1669</v>
      </c>
      <c r="CO37" s="36">
        <v>3808</v>
      </c>
      <c r="CP37" s="34">
        <v>9</v>
      </c>
      <c r="CQ37" s="34">
        <v>0</v>
      </c>
      <c r="CR37" s="36">
        <v>4706</v>
      </c>
      <c r="CS37" s="35">
        <f>CR37/E37</f>
        <v>2.5857142857142859</v>
      </c>
      <c r="CT37" s="35">
        <f>CR37/CG37</f>
        <v>2.197012138188609</v>
      </c>
      <c r="CU37" s="34">
        <v>338</v>
      </c>
      <c r="CV37" s="34">
        <v>710</v>
      </c>
      <c r="CW37" s="34">
        <v>0</v>
      </c>
      <c r="CX37" s="34">
        <v>23</v>
      </c>
      <c r="CY37" s="36"/>
      <c r="CZ37" s="34">
        <v>6</v>
      </c>
      <c r="DA37" s="34">
        <v>0</v>
      </c>
      <c r="DB37" s="34">
        <v>29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6">
        <v>0</v>
      </c>
      <c r="DI37" s="34">
        <v>49</v>
      </c>
      <c r="DJ37" s="34">
        <v>0</v>
      </c>
      <c r="DK37" s="34">
        <v>0</v>
      </c>
      <c r="DL37" s="34">
        <v>7</v>
      </c>
      <c r="DM37" s="34">
        <v>0</v>
      </c>
      <c r="DN37" s="34">
        <v>56</v>
      </c>
      <c r="DO37" s="34">
        <v>85</v>
      </c>
      <c r="DP37" s="34">
        <v>15</v>
      </c>
      <c r="DQ37" s="34">
        <v>348</v>
      </c>
      <c r="DR37" s="34">
        <v>0</v>
      </c>
      <c r="DS37" s="34">
        <v>15</v>
      </c>
      <c r="DT37" s="34">
        <v>0</v>
      </c>
      <c r="DU37" s="34">
        <v>378</v>
      </c>
      <c r="DV37" s="34">
        <v>0</v>
      </c>
      <c r="DW37" s="34">
        <v>0</v>
      </c>
      <c r="DX37" s="34">
        <v>0</v>
      </c>
      <c r="DY37" s="34">
        <v>8</v>
      </c>
      <c r="DZ37" s="34">
        <v>0</v>
      </c>
      <c r="EA37" s="34">
        <v>8</v>
      </c>
      <c r="EB37" s="34">
        <v>470</v>
      </c>
      <c r="EC37" s="34">
        <v>0</v>
      </c>
      <c r="ED37" s="34">
        <v>0</v>
      </c>
      <c r="EE37" s="34">
        <v>31</v>
      </c>
      <c r="EF37" s="34">
        <v>0</v>
      </c>
      <c r="EG37" s="34">
        <v>501</v>
      </c>
      <c r="EH37" s="34">
        <v>887</v>
      </c>
      <c r="EI37" s="38">
        <f>EH37/E37</f>
        <v>0.48736263736263735</v>
      </c>
      <c r="EJ37" s="34">
        <v>0</v>
      </c>
      <c r="EK37" s="34">
        <v>0</v>
      </c>
      <c r="EL37" s="34">
        <v>0</v>
      </c>
      <c r="EM37" s="34">
        <v>0</v>
      </c>
      <c r="EN37" s="34">
        <v>0</v>
      </c>
      <c r="EO37" s="34">
        <v>23</v>
      </c>
      <c r="EP37" s="34">
        <v>0</v>
      </c>
      <c r="EQ37" s="34">
        <v>0</v>
      </c>
      <c r="ER37" s="34">
        <v>4</v>
      </c>
      <c r="ES37" s="34">
        <v>0</v>
      </c>
      <c r="ET37" s="34">
        <v>97</v>
      </c>
      <c r="EU37" s="34"/>
      <c r="EV37" s="44"/>
    </row>
    <row r="38" spans="1:152" s="1" customFormat="1" x14ac:dyDescent="0.2">
      <c r="A38" s="1" t="s">
        <v>298</v>
      </c>
      <c r="B38" s="1" t="s">
        <v>299</v>
      </c>
      <c r="C38" s="1" t="s">
        <v>169</v>
      </c>
      <c r="D38" s="15" t="s">
        <v>170</v>
      </c>
      <c r="E38" s="16">
        <v>450</v>
      </c>
      <c r="F38" s="17">
        <v>38</v>
      </c>
      <c r="G38" s="17">
        <v>14</v>
      </c>
      <c r="H38" s="17">
        <v>20</v>
      </c>
      <c r="I38" s="18">
        <v>52</v>
      </c>
      <c r="J38" s="18">
        <v>8</v>
      </c>
      <c r="K38" s="18">
        <v>44</v>
      </c>
      <c r="L38" s="18">
        <v>44</v>
      </c>
      <c r="M38" s="18">
        <v>616</v>
      </c>
      <c r="N38" s="18">
        <v>0</v>
      </c>
      <c r="O38" s="18">
        <v>0</v>
      </c>
      <c r="P38" s="18">
        <v>616</v>
      </c>
      <c r="Q38" s="17"/>
      <c r="R38" s="17"/>
      <c r="S38" s="18">
        <v>675</v>
      </c>
      <c r="T38" s="19">
        <f>S38/E38</f>
        <v>1.5</v>
      </c>
      <c r="U38" s="20" t="s">
        <v>171</v>
      </c>
      <c r="V38" s="20" t="s">
        <v>172</v>
      </c>
      <c r="W38" s="21">
        <v>0</v>
      </c>
      <c r="X38" s="21">
        <v>15</v>
      </c>
      <c r="Y38" s="21">
        <v>0</v>
      </c>
      <c r="Z38" s="21">
        <v>15.2</v>
      </c>
      <c r="AA38" s="21">
        <v>0</v>
      </c>
      <c r="AB38" s="21">
        <v>15.2</v>
      </c>
      <c r="AC38" s="22">
        <v>0</v>
      </c>
      <c r="AD38" s="21">
        <v>10</v>
      </c>
      <c r="AE38" s="23">
        <v>21062</v>
      </c>
      <c r="AF38" s="24">
        <f>AE38/E38</f>
        <v>46.804444444444442</v>
      </c>
      <c r="AG38" s="25">
        <v>0</v>
      </c>
      <c r="AH38" s="25">
        <v>0</v>
      </c>
      <c r="AI38" s="25">
        <v>0</v>
      </c>
      <c r="AJ38" s="26" t="s">
        <v>181</v>
      </c>
      <c r="AK38" s="25">
        <v>0</v>
      </c>
      <c r="AL38" s="23">
        <v>0</v>
      </c>
      <c r="AM38" s="23">
        <f>AE38+AL38</f>
        <v>21062</v>
      </c>
      <c r="AN38" s="25">
        <v>0</v>
      </c>
      <c r="AO38" s="23">
        <f>AM38+AN38</f>
        <v>21062</v>
      </c>
      <c r="AP38" s="25">
        <v>200</v>
      </c>
      <c r="AQ38" s="23">
        <v>400</v>
      </c>
      <c r="AR38" s="25">
        <v>0</v>
      </c>
      <c r="AS38" s="25">
        <v>600</v>
      </c>
      <c r="AT38" s="25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8"/>
      <c r="BA38" s="28"/>
      <c r="BB38" s="28"/>
      <c r="BC38" s="28">
        <v>1260</v>
      </c>
      <c r="BD38" s="29">
        <f>BC38/E38</f>
        <v>2.8</v>
      </c>
      <c r="BE38" s="28"/>
      <c r="BF38" s="28"/>
      <c r="BG38" s="28">
        <v>15231</v>
      </c>
      <c r="BH38" s="28">
        <v>4571</v>
      </c>
      <c r="BI38" s="28">
        <v>21062</v>
      </c>
      <c r="BJ38" s="30">
        <v>600</v>
      </c>
      <c r="BK38" s="30">
        <v>0</v>
      </c>
      <c r="BL38" s="31"/>
      <c r="BM38" s="31"/>
      <c r="BN38" s="32">
        <v>3350</v>
      </c>
      <c r="BO38" s="31"/>
      <c r="BP38" s="31"/>
      <c r="BQ38" s="31">
        <v>500</v>
      </c>
      <c r="BR38" s="31"/>
      <c r="BS38" s="31"/>
      <c r="BT38" s="31">
        <v>67</v>
      </c>
      <c r="BU38" s="33">
        <v>13158</v>
      </c>
      <c r="BV38" s="33">
        <v>10598</v>
      </c>
      <c r="BW38" s="31">
        <v>0</v>
      </c>
      <c r="BX38" s="31">
        <v>0</v>
      </c>
      <c r="BY38" s="31">
        <v>21</v>
      </c>
      <c r="BZ38" s="31">
        <v>0</v>
      </c>
      <c r="CA38" s="33">
        <v>3917</v>
      </c>
      <c r="CB38" s="31">
        <v>52</v>
      </c>
      <c r="CC38" s="34"/>
      <c r="CD38" s="34"/>
      <c r="CE38" s="34">
        <v>347</v>
      </c>
      <c r="CF38" s="35">
        <f>CE38/E38</f>
        <v>0.77111111111111108</v>
      </c>
      <c r="CG38" s="36">
        <v>895</v>
      </c>
      <c r="CH38" s="35">
        <f>CG38/E38</f>
        <v>1.9888888888888889</v>
      </c>
      <c r="CI38" s="34">
        <v>52</v>
      </c>
      <c r="CJ38" s="36">
        <v>95</v>
      </c>
      <c r="CK38" s="36"/>
      <c r="CL38" s="36"/>
      <c r="CM38" s="34"/>
      <c r="CN38" s="34"/>
      <c r="CO38" s="36">
        <v>536</v>
      </c>
      <c r="CP38" s="34">
        <v>0</v>
      </c>
      <c r="CQ38" s="34">
        <v>58</v>
      </c>
      <c r="CR38" s="36"/>
      <c r="CS38" s="35">
        <f>CR38/E38</f>
        <v>0</v>
      </c>
      <c r="CT38" s="35">
        <f>CR38/CG38</f>
        <v>0</v>
      </c>
      <c r="CU38" s="34">
        <v>1</v>
      </c>
      <c r="CV38" s="34">
        <v>47</v>
      </c>
      <c r="CW38" s="36"/>
      <c r="CX38" s="36"/>
      <c r="CY38" s="36"/>
      <c r="CZ38" s="36"/>
      <c r="DA38" s="36"/>
      <c r="DB38" s="34">
        <v>0</v>
      </c>
      <c r="DC38" s="36"/>
      <c r="DD38" s="36"/>
      <c r="DE38" s="36"/>
      <c r="DF38" s="36"/>
      <c r="DG38" s="36"/>
      <c r="DH38" s="36">
        <v>0</v>
      </c>
      <c r="DI38" s="36"/>
      <c r="DJ38" s="36"/>
      <c r="DK38" s="36"/>
      <c r="DL38" s="36"/>
      <c r="DM38" s="36"/>
      <c r="DN38" s="34">
        <v>0</v>
      </c>
      <c r="DO38" s="36">
        <v>0</v>
      </c>
      <c r="DP38" s="36"/>
      <c r="DQ38" s="36"/>
      <c r="DR38" s="36"/>
      <c r="DS38" s="36"/>
      <c r="DT38" s="36"/>
      <c r="DU38" s="34">
        <v>0</v>
      </c>
      <c r="DV38" s="36"/>
      <c r="DW38" s="36"/>
      <c r="DX38" s="36"/>
      <c r="DY38" s="36"/>
      <c r="DZ38" s="36"/>
      <c r="EA38" s="36">
        <v>0</v>
      </c>
      <c r="EB38" s="36"/>
      <c r="EC38" s="36"/>
      <c r="ED38" s="36"/>
      <c r="EE38" s="36"/>
      <c r="EF38" s="36"/>
      <c r="EG38" s="34">
        <v>0</v>
      </c>
      <c r="EH38" s="34">
        <v>0</v>
      </c>
      <c r="EI38" s="38">
        <f>EH38/E38</f>
        <v>0</v>
      </c>
      <c r="EJ38" s="34">
        <v>0</v>
      </c>
      <c r="EK38" s="34">
        <v>0</v>
      </c>
      <c r="EL38" s="34">
        <v>2</v>
      </c>
      <c r="EM38" s="34">
        <v>8</v>
      </c>
      <c r="EN38" s="34">
        <v>0</v>
      </c>
      <c r="EO38" s="34">
        <v>9</v>
      </c>
      <c r="EP38" s="34">
        <v>0</v>
      </c>
      <c r="EQ38" s="34">
        <v>10</v>
      </c>
      <c r="ER38" s="34">
        <v>2</v>
      </c>
      <c r="ES38" s="34">
        <v>2</v>
      </c>
      <c r="ET38" s="34">
        <v>20</v>
      </c>
      <c r="EU38" s="34">
        <v>365</v>
      </c>
      <c r="EV38" s="44">
        <v>0</v>
      </c>
    </row>
    <row r="39" spans="1:152" s="1" customFormat="1" x14ac:dyDescent="0.2">
      <c r="A39" s="1" t="s">
        <v>300</v>
      </c>
      <c r="B39" s="1" t="s">
        <v>300</v>
      </c>
      <c r="C39" s="1" t="s">
        <v>175</v>
      </c>
      <c r="D39" s="15" t="s">
        <v>162</v>
      </c>
      <c r="E39" s="16">
        <v>2885</v>
      </c>
      <c r="F39" s="17"/>
      <c r="G39" s="17"/>
      <c r="H39" s="17"/>
      <c r="I39" s="18">
        <v>52</v>
      </c>
      <c r="J39" s="18">
        <v>14</v>
      </c>
      <c r="K39" s="18">
        <v>20</v>
      </c>
      <c r="L39" s="18">
        <v>38</v>
      </c>
      <c r="M39" s="18">
        <v>849</v>
      </c>
      <c r="N39" s="18">
        <v>423</v>
      </c>
      <c r="O39" s="18">
        <v>804</v>
      </c>
      <c r="P39" s="16">
        <v>1272</v>
      </c>
      <c r="Q39" s="18"/>
      <c r="R39" s="18"/>
      <c r="S39" s="16">
        <v>2400</v>
      </c>
      <c r="T39" s="19">
        <f>S39/E39</f>
        <v>0.83188908145580587</v>
      </c>
      <c r="U39" s="20" t="s">
        <v>171</v>
      </c>
      <c r="V39" s="20" t="s">
        <v>172</v>
      </c>
      <c r="W39" s="21">
        <v>0</v>
      </c>
      <c r="X39" s="21">
        <v>31.5</v>
      </c>
      <c r="Y39" s="21">
        <v>0</v>
      </c>
      <c r="Z39" s="21">
        <v>31.6</v>
      </c>
      <c r="AA39" s="21">
        <v>41.6</v>
      </c>
      <c r="AB39" s="21">
        <v>73.2</v>
      </c>
      <c r="AC39" s="22">
        <v>0</v>
      </c>
      <c r="AD39" s="21">
        <v>16</v>
      </c>
      <c r="AE39" s="23">
        <v>104500</v>
      </c>
      <c r="AF39" s="24">
        <f>AE39/E39</f>
        <v>36.221837088388213</v>
      </c>
      <c r="AG39" s="25">
        <v>0</v>
      </c>
      <c r="AH39" s="25">
        <v>0</v>
      </c>
      <c r="AI39" s="25">
        <v>0</v>
      </c>
      <c r="AJ39" s="26" t="s">
        <v>181</v>
      </c>
      <c r="AK39" s="25">
        <v>2575</v>
      </c>
      <c r="AL39" s="23">
        <v>2575</v>
      </c>
      <c r="AM39" s="23">
        <f>AE39+AL39</f>
        <v>107075</v>
      </c>
      <c r="AN39" s="25">
        <v>1345</v>
      </c>
      <c r="AO39" s="23">
        <f>AM39+AN39</f>
        <v>108420</v>
      </c>
      <c r="AP39" s="25">
        <v>200</v>
      </c>
      <c r="AQ39" s="23">
        <v>1020</v>
      </c>
      <c r="AR39" s="25">
        <v>0</v>
      </c>
      <c r="AS39" s="25">
        <v>1220</v>
      </c>
      <c r="AT39" s="25">
        <v>700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8"/>
      <c r="BA39" s="28"/>
      <c r="BB39" s="28"/>
      <c r="BC39" s="28">
        <v>11557</v>
      </c>
      <c r="BD39" s="29">
        <f>BC39/E39</f>
        <v>4.005892547660312</v>
      </c>
      <c r="BE39" s="28"/>
      <c r="BF39" s="28"/>
      <c r="BG39" s="28">
        <v>69515</v>
      </c>
      <c r="BH39" s="28">
        <v>27348</v>
      </c>
      <c r="BI39" s="28">
        <v>108420</v>
      </c>
      <c r="BJ39" s="30">
        <v>1220</v>
      </c>
      <c r="BK39" s="30">
        <v>0</v>
      </c>
      <c r="BL39" s="32">
        <v>11300</v>
      </c>
      <c r="BM39" s="32">
        <v>11391</v>
      </c>
      <c r="BN39" s="32">
        <v>22691</v>
      </c>
      <c r="BO39" s="32">
        <v>1380</v>
      </c>
      <c r="BP39" s="31">
        <v>431</v>
      </c>
      <c r="BQ39" s="32">
        <v>1811</v>
      </c>
      <c r="BR39" s="31">
        <v>796</v>
      </c>
      <c r="BS39" s="31">
        <v>156</v>
      </c>
      <c r="BT39" s="31">
        <v>952</v>
      </c>
      <c r="BU39" s="33">
        <v>13978</v>
      </c>
      <c r="BV39" s="43">
        <v>10598</v>
      </c>
      <c r="BW39" s="31">
        <v>5</v>
      </c>
      <c r="BX39" s="31">
        <v>0</v>
      </c>
      <c r="BY39" s="31">
        <v>5</v>
      </c>
      <c r="BZ39" s="31">
        <v>20</v>
      </c>
      <c r="CA39" s="33">
        <v>25474</v>
      </c>
      <c r="CB39" s="31">
        <v>53</v>
      </c>
      <c r="CC39" s="34"/>
      <c r="CD39" s="34"/>
      <c r="CE39" s="37">
        <v>1360</v>
      </c>
      <c r="CF39" s="35">
        <f>CE39/E39</f>
        <v>0.47140381282495669</v>
      </c>
      <c r="CG39" s="36">
        <v>4640</v>
      </c>
      <c r="CH39" s="35">
        <f>CG39/E39</f>
        <v>1.608318890814558</v>
      </c>
      <c r="CI39" s="37">
        <v>1891</v>
      </c>
      <c r="CJ39" s="36">
        <v>1300</v>
      </c>
      <c r="CK39" s="36">
        <v>2909</v>
      </c>
      <c r="CL39" s="36">
        <v>78</v>
      </c>
      <c r="CM39" s="37">
        <v>11894</v>
      </c>
      <c r="CN39" s="37">
        <v>11183</v>
      </c>
      <c r="CO39" s="36">
        <v>23077</v>
      </c>
      <c r="CP39" s="34">
        <v>12</v>
      </c>
      <c r="CQ39" s="34">
        <v>0</v>
      </c>
      <c r="CR39" s="36">
        <v>26064</v>
      </c>
      <c r="CS39" s="35">
        <f>CR39/E39</f>
        <v>9.0343154246100514</v>
      </c>
      <c r="CT39" s="35">
        <f>CR39/CG39</f>
        <v>5.6172413793103448</v>
      </c>
      <c r="CU39" s="34">
        <v>526</v>
      </c>
      <c r="CV39" s="34">
        <v>932</v>
      </c>
      <c r="CW39" s="34">
        <v>0</v>
      </c>
      <c r="CX39" s="34">
        <v>1</v>
      </c>
      <c r="CY39" s="34">
        <v>0</v>
      </c>
      <c r="CZ39" s="34">
        <v>7</v>
      </c>
      <c r="DA39" s="34">
        <v>1</v>
      </c>
      <c r="DB39" s="34">
        <v>9</v>
      </c>
      <c r="DC39" s="34">
        <v>11</v>
      </c>
      <c r="DD39" s="34">
        <v>0</v>
      </c>
      <c r="DE39" s="34">
        <v>0</v>
      </c>
      <c r="DF39" s="34">
        <v>0</v>
      </c>
      <c r="DG39" s="36"/>
      <c r="DH39" s="34">
        <v>11</v>
      </c>
      <c r="DI39" s="34">
        <v>0</v>
      </c>
      <c r="DJ39" s="34">
        <v>2</v>
      </c>
      <c r="DK39" s="34">
        <v>0</v>
      </c>
      <c r="DL39" s="34">
        <v>0</v>
      </c>
      <c r="DM39" s="34">
        <v>0</v>
      </c>
      <c r="DN39" s="34">
        <v>2</v>
      </c>
      <c r="DO39" s="34">
        <v>22</v>
      </c>
      <c r="DP39" s="34">
        <v>0</v>
      </c>
      <c r="DQ39" s="34">
        <v>4</v>
      </c>
      <c r="DR39" s="34">
        <v>0</v>
      </c>
      <c r="DS39" s="34">
        <v>62</v>
      </c>
      <c r="DT39" s="34">
        <v>42</v>
      </c>
      <c r="DU39" s="34">
        <v>108</v>
      </c>
      <c r="DV39" s="36"/>
      <c r="DW39" s="36"/>
      <c r="DX39" s="36"/>
      <c r="DY39" s="36"/>
      <c r="DZ39" s="36"/>
      <c r="EA39" s="36">
        <v>0</v>
      </c>
      <c r="EB39" s="36"/>
      <c r="EC39" s="36"/>
      <c r="ED39" s="36"/>
      <c r="EE39" s="36"/>
      <c r="EF39" s="36"/>
      <c r="EG39" s="34">
        <v>0</v>
      </c>
      <c r="EH39" s="34">
        <v>108</v>
      </c>
      <c r="EI39" s="38">
        <f>EH39/E39</f>
        <v>3.7435008665511263E-2</v>
      </c>
      <c r="EJ39" s="34">
        <v>0</v>
      </c>
      <c r="EK39" s="34">
        <v>0</v>
      </c>
      <c r="EL39" s="34">
        <v>56</v>
      </c>
      <c r="EM39" s="34">
        <v>250</v>
      </c>
      <c r="EN39" s="34">
        <v>0</v>
      </c>
      <c r="EO39" s="34">
        <v>25</v>
      </c>
      <c r="EP39" s="34">
        <v>12</v>
      </c>
      <c r="EQ39" s="34">
        <v>20</v>
      </c>
      <c r="ER39" s="34">
        <v>6</v>
      </c>
      <c r="ES39" s="34">
        <v>10</v>
      </c>
      <c r="ET39" s="34">
        <v>298</v>
      </c>
      <c r="EU39" s="34">
        <v>750</v>
      </c>
      <c r="EV39" s="39">
        <v>4683</v>
      </c>
    </row>
    <row r="40" spans="1:152" s="1" customFormat="1" x14ac:dyDescent="0.2">
      <c r="A40" s="1" t="s">
        <v>305</v>
      </c>
      <c r="B40" s="1" t="s">
        <v>193</v>
      </c>
      <c r="C40" s="1" t="s">
        <v>193</v>
      </c>
      <c r="D40" s="15" t="s">
        <v>170</v>
      </c>
      <c r="E40" s="16">
        <v>1586</v>
      </c>
      <c r="F40" s="17">
        <v>40</v>
      </c>
      <c r="G40" s="17">
        <v>12</v>
      </c>
      <c r="H40" s="17">
        <v>40</v>
      </c>
      <c r="I40" s="18">
        <v>52</v>
      </c>
      <c r="J40" s="18">
        <v>3</v>
      </c>
      <c r="K40" s="18">
        <v>0</v>
      </c>
      <c r="L40" s="18">
        <v>49</v>
      </c>
      <c r="M40" s="16">
        <v>1283</v>
      </c>
      <c r="N40" s="18">
        <v>0</v>
      </c>
      <c r="O40" s="18">
        <v>29</v>
      </c>
      <c r="P40" s="16">
        <v>1283</v>
      </c>
      <c r="Q40" s="18"/>
      <c r="R40" s="18"/>
      <c r="S40" s="16">
        <v>2028</v>
      </c>
      <c r="T40" s="19">
        <f>S40/E40</f>
        <v>1.278688524590164</v>
      </c>
      <c r="U40" s="20" t="s">
        <v>171</v>
      </c>
      <c r="V40" s="20" t="s">
        <v>172</v>
      </c>
      <c r="W40" s="21">
        <v>0</v>
      </c>
      <c r="X40" s="21">
        <v>0</v>
      </c>
      <c r="Y40" s="21">
        <v>26</v>
      </c>
      <c r="Z40" s="21">
        <v>26</v>
      </c>
      <c r="AA40" s="21">
        <v>1.2</v>
      </c>
      <c r="AB40" s="21">
        <v>27.200000000000003</v>
      </c>
      <c r="AC40" s="22">
        <v>0</v>
      </c>
      <c r="AD40" s="22">
        <v>0.24</v>
      </c>
      <c r="AE40" s="23">
        <v>39000</v>
      </c>
      <c r="AF40" s="24">
        <f>AE40/E40</f>
        <v>24.590163934426229</v>
      </c>
      <c r="AG40" s="25">
        <v>0</v>
      </c>
      <c r="AH40" s="25">
        <v>0</v>
      </c>
      <c r="AI40" s="25">
        <v>0</v>
      </c>
      <c r="AJ40" s="26" t="s">
        <v>181</v>
      </c>
      <c r="AK40" s="25">
        <v>5483</v>
      </c>
      <c r="AL40" s="23">
        <v>5483</v>
      </c>
      <c r="AM40" s="23">
        <f>AE40+AL40</f>
        <v>44483</v>
      </c>
      <c r="AN40" s="25">
        <v>809</v>
      </c>
      <c r="AO40" s="23">
        <f>AM40+AN40</f>
        <v>45292</v>
      </c>
      <c r="AP40" s="25">
        <v>200</v>
      </c>
      <c r="AQ40" s="23">
        <v>520</v>
      </c>
      <c r="AR40" s="25">
        <v>1500</v>
      </c>
      <c r="AS40" s="25">
        <v>2220</v>
      </c>
      <c r="AT40" s="25">
        <v>3518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8"/>
      <c r="BA40" s="28"/>
      <c r="BB40" s="28"/>
      <c r="BC40" s="28">
        <v>5660</v>
      </c>
      <c r="BD40" s="29">
        <f>BC40/E40</f>
        <v>3.5687263556116013</v>
      </c>
      <c r="BE40" s="28">
        <v>21337</v>
      </c>
      <c r="BF40" s="28">
        <v>8915</v>
      </c>
      <c r="BG40" s="28">
        <v>30252</v>
      </c>
      <c r="BH40" s="28">
        <v>8133</v>
      </c>
      <c r="BI40" s="28">
        <v>44045</v>
      </c>
      <c r="BJ40" s="30">
        <v>1700</v>
      </c>
      <c r="BK40" s="30">
        <v>0</v>
      </c>
      <c r="BL40" s="32">
        <v>3699</v>
      </c>
      <c r="BM40" s="32">
        <v>4027</v>
      </c>
      <c r="BN40" s="32">
        <v>7726</v>
      </c>
      <c r="BO40" s="31">
        <v>847</v>
      </c>
      <c r="BP40" s="31">
        <v>352</v>
      </c>
      <c r="BQ40" s="32">
        <v>1199</v>
      </c>
      <c r="BR40" s="31">
        <v>334</v>
      </c>
      <c r="BS40" s="31">
        <v>91</v>
      </c>
      <c r="BT40" s="31">
        <v>425</v>
      </c>
      <c r="BU40" s="33">
        <v>13158</v>
      </c>
      <c r="BV40" s="33">
        <v>10598</v>
      </c>
      <c r="BW40" s="31">
        <v>5</v>
      </c>
      <c r="BX40" s="31">
        <v>0</v>
      </c>
      <c r="BY40" s="31">
        <v>5</v>
      </c>
      <c r="BZ40" s="31">
        <v>66</v>
      </c>
      <c r="CA40" s="33">
        <v>9416</v>
      </c>
      <c r="CB40" s="31">
        <v>53</v>
      </c>
      <c r="CC40" s="34">
        <v>723</v>
      </c>
      <c r="CD40" s="34">
        <v>257</v>
      </c>
      <c r="CE40" s="34">
        <v>980</v>
      </c>
      <c r="CF40" s="35">
        <f>CE40/E40</f>
        <v>0.61790668348045397</v>
      </c>
      <c r="CG40" s="36">
        <v>2274</v>
      </c>
      <c r="CH40" s="35">
        <f>CG40/E40</f>
        <v>1.4337957124842371</v>
      </c>
      <c r="CI40" s="34">
        <v>84</v>
      </c>
      <c r="CJ40" s="36">
        <v>192</v>
      </c>
      <c r="CK40" s="36">
        <v>561</v>
      </c>
      <c r="CL40" s="36">
        <v>13</v>
      </c>
      <c r="CM40" s="34"/>
      <c r="CN40" s="34"/>
      <c r="CO40" s="36">
        <v>3701</v>
      </c>
      <c r="CP40" s="34">
        <v>132</v>
      </c>
      <c r="CQ40" s="34">
        <v>84</v>
      </c>
      <c r="CR40" s="36">
        <v>4275</v>
      </c>
      <c r="CS40" s="35">
        <f>CR40/E40</f>
        <v>2.6954602774274905</v>
      </c>
      <c r="CT40" s="35">
        <f>CR40/CG40</f>
        <v>1.8799472295514512</v>
      </c>
      <c r="CU40" s="34">
        <v>181</v>
      </c>
      <c r="CV40" s="34">
        <v>268</v>
      </c>
      <c r="CW40" s="34">
        <v>0</v>
      </c>
      <c r="CX40" s="34">
        <v>0</v>
      </c>
      <c r="CY40" s="34">
        <v>0</v>
      </c>
      <c r="CZ40" s="34">
        <v>13</v>
      </c>
      <c r="DA40" s="34">
        <v>1</v>
      </c>
      <c r="DB40" s="34">
        <v>14</v>
      </c>
      <c r="DC40" s="34">
        <v>1</v>
      </c>
      <c r="DD40" s="34">
        <v>1</v>
      </c>
      <c r="DE40" s="34">
        <v>0</v>
      </c>
      <c r="DF40" s="34">
        <v>0</v>
      </c>
      <c r="DG40" s="34">
        <v>3</v>
      </c>
      <c r="DH40" s="34">
        <v>5</v>
      </c>
      <c r="DI40" s="34">
        <v>0</v>
      </c>
      <c r="DJ40" s="34">
        <v>0</v>
      </c>
      <c r="DK40" s="34">
        <v>0</v>
      </c>
      <c r="DL40" s="34">
        <v>0</v>
      </c>
      <c r="DM40" s="34">
        <v>0</v>
      </c>
      <c r="DN40" s="34">
        <v>0</v>
      </c>
      <c r="DO40" s="34">
        <v>19</v>
      </c>
      <c r="DP40" s="34">
        <v>0</v>
      </c>
      <c r="DQ40" s="34">
        <v>0</v>
      </c>
      <c r="DR40" s="34">
        <v>0</v>
      </c>
      <c r="DS40" s="34">
        <v>83</v>
      </c>
      <c r="DT40" s="34">
        <v>0</v>
      </c>
      <c r="DU40" s="34">
        <v>83</v>
      </c>
      <c r="DV40" s="34">
        <v>0</v>
      </c>
      <c r="DW40" s="34">
        <v>7</v>
      </c>
      <c r="DX40" s="34">
        <v>0</v>
      </c>
      <c r="DY40" s="34">
        <v>0</v>
      </c>
      <c r="DZ40" s="34">
        <v>60</v>
      </c>
      <c r="EA40" s="34">
        <v>67</v>
      </c>
      <c r="EB40" s="34">
        <v>0</v>
      </c>
      <c r="EC40" s="34">
        <v>0</v>
      </c>
      <c r="ED40" s="34">
        <v>0</v>
      </c>
      <c r="EE40" s="34">
        <v>0</v>
      </c>
      <c r="EF40" s="34">
        <v>0</v>
      </c>
      <c r="EG40" s="34">
        <v>0</v>
      </c>
      <c r="EH40" s="34">
        <v>150</v>
      </c>
      <c r="EI40" s="38">
        <f>EH40/E40</f>
        <v>9.4577553593947039E-2</v>
      </c>
      <c r="EJ40" s="34">
        <v>14</v>
      </c>
      <c r="EK40" s="34">
        <v>116</v>
      </c>
      <c r="EL40" s="34">
        <v>3</v>
      </c>
      <c r="EM40" s="34">
        <v>47</v>
      </c>
      <c r="EN40" s="34">
        <v>0</v>
      </c>
      <c r="EO40" s="34">
        <v>0</v>
      </c>
      <c r="EP40" s="34">
        <v>0</v>
      </c>
      <c r="EQ40" s="34">
        <v>0</v>
      </c>
      <c r="ER40" s="34">
        <v>5</v>
      </c>
      <c r="ES40" s="34">
        <v>0</v>
      </c>
      <c r="ET40" s="34">
        <v>84</v>
      </c>
      <c r="EU40" s="34">
        <v>747</v>
      </c>
      <c r="EV40" s="39">
        <v>1407</v>
      </c>
    </row>
    <row r="41" spans="1:152" s="1" customFormat="1" x14ac:dyDescent="0.2">
      <c r="A41" s="1" t="s">
        <v>306</v>
      </c>
      <c r="B41" s="1" t="s">
        <v>307</v>
      </c>
      <c r="C41" s="1" t="s">
        <v>193</v>
      </c>
      <c r="D41" s="15" t="s">
        <v>170</v>
      </c>
      <c r="E41" s="16">
        <v>3647</v>
      </c>
      <c r="F41" s="17"/>
      <c r="G41" s="17"/>
      <c r="H41" s="17"/>
      <c r="I41" s="18">
        <v>52</v>
      </c>
      <c r="J41" s="18">
        <v>12</v>
      </c>
      <c r="K41" s="18">
        <v>40</v>
      </c>
      <c r="L41" s="18">
        <v>40</v>
      </c>
      <c r="M41" s="18">
        <v>680</v>
      </c>
      <c r="N41" s="18">
        <v>0</v>
      </c>
      <c r="O41" s="18">
        <v>220</v>
      </c>
      <c r="P41" s="18">
        <v>680</v>
      </c>
      <c r="Q41" s="18"/>
      <c r="R41" s="18"/>
      <c r="S41" s="16">
        <v>1320</v>
      </c>
      <c r="T41" s="19">
        <f>S41/E41</f>
        <v>0.36194132163421988</v>
      </c>
      <c r="U41" s="20" t="s">
        <v>171</v>
      </c>
      <c r="V41" s="20" t="s">
        <v>172</v>
      </c>
      <c r="W41" s="21">
        <v>40</v>
      </c>
      <c r="X41" s="21">
        <v>0</v>
      </c>
      <c r="Y41" s="21">
        <v>0</v>
      </c>
      <c r="Z41" s="21">
        <v>40</v>
      </c>
      <c r="AA41" s="21">
        <v>18</v>
      </c>
      <c r="AB41" s="21">
        <v>58</v>
      </c>
      <c r="AC41" s="22">
        <v>0</v>
      </c>
      <c r="AD41" s="22">
        <v>0</v>
      </c>
      <c r="AE41" s="23">
        <v>109468</v>
      </c>
      <c r="AF41" s="24">
        <f>AE41/E41</f>
        <v>30.015903482314229</v>
      </c>
      <c r="AG41" s="25">
        <v>0</v>
      </c>
      <c r="AH41" s="25">
        <v>0</v>
      </c>
      <c r="AI41" s="25">
        <v>0</v>
      </c>
      <c r="AJ41" s="26" t="s">
        <v>181</v>
      </c>
      <c r="AK41" s="25">
        <v>4189</v>
      </c>
      <c r="AL41" s="23">
        <v>4189</v>
      </c>
      <c r="AM41" s="23">
        <f>AE41+AL41</f>
        <v>113657</v>
      </c>
      <c r="AN41" s="25">
        <v>165</v>
      </c>
      <c r="AO41" s="23">
        <f>AM41+AN41</f>
        <v>113822</v>
      </c>
      <c r="AP41" s="25">
        <v>200</v>
      </c>
      <c r="AQ41" s="23">
        <v>0</v>
      </c>
      <c r="AR41" s="25">
        <v>7300</v>
      </c>
      <c r="AS41" s="25">
        <v>7500</v>
      </c>
      <c r="AT41" s="25">
        <v>0</v>
      </c>
      <c r="AU41" s="27">
        <v>25000</v>
      </c>
      <c r="AV41" s="27">
        <v>0</v>
      </c>
      <c r="AW41" s="27">
        <v>0</v>
      </c>
      <c r="AX41" s="27">
        <v>0</v>
      </c>
      <c r="AY41" s="27">
        <v>25000</v>
      </c>
      <c r="AZ41" s="28"/>
      <c r="BA41" s="28"/>
      <c r="BB41" s="28"/>
      <c r="BC41" s="28">
        <v>7691</v>
      </c>
      <c r="BD41" s="29">
        <f>BC41/E41</f>
        <v>2.108856594461201</v>
      </c>
      <c r="BE41" s="28">
        <v>46853</v>
      </c>
      <c r="BF41" s="28">
        <v>10476</v>
      </c>
      <c r="BG41" s="28">
        <v>57329</v>
      </c>
      <c r="BH41" s="28">
        <v>29164</v>
      </c>
      <c r="BI41" s="28">
        <v>94184</v>
      </c>
      <c r="BJ41" s="30">
        <v>7500</v>
      </c>
      <c r="BK41" s="30">
        <v>0</v>
      </c>
      <c r="BL41" s="32">
        <v>2419</v>
      </c>
      <c r="BM41" s="32">
        <v>2533</v>
      </c>
      <c r="BN41" s="32">
        <v>4952</v>
      </c>
      <c r="BO41" s="31">
        <v>136</v>
      </c>
      <c r="BP41" s="31">
        <v>109</v>
      </c>
      <c r="BQ41" s="31">
        <v>245</v>
      </c>
      <c r="BR41" s="31">
        <v>95</v>
      </c>
      <c r="BS41" s="31">
        <v>28</v>
      </c>
      <c r="BT41" s="31">
        <v>123</v>
      </c>
      <c r="BU41" s="43">
        <v>13158</v>
      </c>
      <c r="BV41" s="33">
        <v>7173</v>
      </c>
      <c r="BW41" s="31">
        <v>12</v>
      </c>
      <c r="BX41" s="31">
        <v>3</v>
      </c>
      <c r="BY41" s="31">
        <v>15</v>
      </c>
      <c r="BZ41" s="31">
        <v>44</v>
      </c>
      <c r="CA41" s="33">
        <v>5364</v>
      </c>
      <c r="CB41" s="31">
        <v>52</v>
      </c>
      <c r="CC41" s="34">
        <v>557</v>
      </c>
      <c r="CD41" s="34">
        <v>267</v>
      </c>
      <c r="CE41" s="34">
        <v>824</v>
      </c>
      <c r="CF41" s="35">
        <f>CE41/E41</f>
        <v>0.22593912805045244</v>
      </c>
      <c r="CG41" s="36">
        <v>2073</v>
      </c>
      <c r="CH41" s="35">
        <f>CG41/E41</f>
        <v>0.56841239374828623</v>
      </c>
      <c r="CI41" s="34">
        <v>67</v>
      </c>
      <c r="CJ41" s="36">
        <v>477</v>
      </c>
      <c r="CK41" s="36">
        <v>715</v>
      </c>
      <c r="CL41" s="36">
        <v>0</v>
      </c>
      <c r="CM41" s="34">
        <v>972</v>
      </c>
      <c r="CN41" s="34">
        <v>1531</v>
      </c>
      <c r="CO41" s="36">
        <v>2503</v>
      </c>
      <c r="CP41" s="34">
        <v>150</v>
      </c>
      <c r="CQ41" s="34">
        <v>67</v>
      </c>
      <c r="CR41" s="36">
        <v>3218</v>
      </c>
      <c r="CS41" s="35">
        <f>CR41/E41</f>
        <v>0.88236907046887858</v>
      </c>
      <c r="CT41" s="35">
        <f>CR41/CG41</f>
        <v>1.5523396044380124</v>
      </c>
      <c r="CU41" s="34">
        <v>54</v>
      </c>
      <c r="CV41" s="34">
        <v>84</v>
      </c>
      <c r="CW41" s="34">
        <v>8</v>
      </c>
      <c r="CX41" s="34">
        <v>8</v>
      </c>
      <c r="CY41" s="34">
        <v>4</v>
      </c>
      <c r="CZ41" s="34">
        <v>7</v>
      </c>
      <c r="DA41" s="34">
        <v>16</v>
      </c>
      <c r="DB41" s="34">
        <v>43</v>
      </c>
      <c r="DC41" s="34">
        <v>5</v>
      </c>
      <c r="DD41" s="34">
        <v>5</v>
      </c>
      <c r="DE41" s="34">
        <v>0</v>
      </c>
      <c r="DF41" s="34">
        <v>0</v>
      </c>
      <c r="DG41" s="34">
        <v>11</v>
      </c>
      <c r="DH41" s="34">
        <v>21</v>
      </c>
      <c r="DI41" s="34">
        <v>19</v>
      </c>
      <c r="DJ41" s="34">
        <v>19</v>
      </c>
      <c r="DK41" s="34">
        <v>1</v>
      </c>
      <c r="DL41" s="34">
        <v>11</v>
      </c>
      <c r="DM41" s="34">
        <v>7</v>
      </c>
      <c r="DN41" s="34">
        <v>57</v>
      </c>
      <c r="DO41" s="34">
        <v>121</v>
      </c>
      <c r="DP41" s="34">
        <v>117</v>
      </c>
      <c r="DQ41" s="34">
        <v>117</v>
      </c>
      <c r="DR41" s="34">
        <v>24</v>
      </c>
      <c r="DS41" s="34">
        <v>134</v>
      </c>
      <c r="DT41" s="34">
        <v>237</v>
      </c>
      <c r="DU41" s="34">
        <v>629</v>
      </c>
      <c r="DV41" s="36"/>
      <c r="DW41" s="36"/>
      <c r="DX41" s="36"/>
      <c r="DY41" s="36"/>
      <c r="DZ41" s="34">
        <v>711</v>
      </c>
      <c r="EA41" s="34">
        <v>711</v>
      </c>
      <c r="EB41" s="34">
        <v>102</v>
      </c>
      <c r="EC41" s="34">
        <v>102</v>
      </c>
      <c r="ED41" s="34">
        <v>4</v>
      </c>
      <c r="EE41" s="34">
        <v>60</v>
      </c>
      <c r="EF41" s="34">
        <v>82</v>
      </c>
      <c r="EG41" s="34">
        <v>350</v>
      </c>
      <c r="EH41" s="34">
        <v>1690</v>
      </c>
      <c r="EI41" s="38">
        <f>EH41/E41</f>
        <v>0.46339457088017549</v>
      </c>
      <c r="EJ41" s="34">
        <v>0</v>
      </c>
      <c r="EK41" s="34">
        <v>0</v>
      </c>
      <c r="EL41" s="34">
        <v>100</v>
      </c>
      <c r="EM41" s="34">
        <v>475</v>
      </c>
      <c r="EN41" s="34">
        <v>6</v>
      </c>
      <c r="EO41" s="34">
        <v>1</v>
      </c>
      <c r="EP41" s="34">
        <v>0</v>
      </c>
      <c r="EQ41" s="34">
        <v>1</v>
      </c>
      <c r="ER41" s="34">
        <v>3</v>
      </c>
      <c r="ES41" s="34">
        <v>15</v>
      </c>
      <c r="ET41" s="34">
        <v>252</v>
      </c>
      <c r="EU41" s="37">
        <v>1400</v>
      </c>
      <c r="EV41" s="39">
        <v>5479</v>
      </c>
    </row>
    <row r="42" spans="1:152" s="1" customFormat="1" x14ac:dyDescent="0.2">
      <c r="A42" s="1" t="s">
        <v>308</v>
      </c>
      <c r="B42" s="1" t="s">
        <v>309</v>
      </c>
      <c r="C42" s="1" t="s">
        <v>222</v>
      </c>
      <c r="D42" s="15" t="s">
        <v>170</v>
      </c>
      <c r="E42" s="16">
        <v>1850</v>
      </c>
      <c r="F42" s="17">
        <v>24</v>
      </c>
      <c r="G42" s="17">
        <v>28</v>
      </c>
      <c r="H42" s="17">
        <v>24</v>
      </c>
      <c r="I42" s="18">
        <v>52</v>
      </c>
      <c r="J42" s="18">
        <v>0</v>
      </c>
      <c r="K42" s="18">
        <v>52</v>
      </c>
      <c r="L42" s="18">
        <v>52</v>
      </c>
      <c r="M42" s="18">
        <v>0</v>
      </c>
      <c r="N42" s="18">
        <v>30</v>
      </c>
      <c r="O42" s="18">
        <v>832</v>
      </c>
      <c r="P42" s="18">
        <v>30</v>
      </c>
      <c r="Q42" s="18"/>
      <c r="R42" s="18"/>
      <c r="S42" s="16">
        <v>7015</v>
      </c>
      <c r="T42" s="19">
        <f>S42/E42</f>
        <v>3.791891891891892</v>
      </c>
      <c r="U42" s="20" t="s">
        <v>171</v>
      </c>
      <c r="V42" s="20" t="s">
        <v>172</v>
      </c>
      <c r="W42" s="21">
        <v>0</v>
      </c>
      <c r="X42" s="21">
        <v>21</v>
      </c>
      <c r="Y42" s="21">
        <v>16</v>
      </c>
      <c r="Z42" s="21">
        <v>37.200000000000003</v>
      </c>
      <c r="AA42" s="21">
        <v>0</v>
      </c>
      <c r="AB42" s="21">
        <v>37.200000000000003</v>
      </c>
      <c r="AC42" s="22">
        <v>0</v>
      </c>
      <c r="AD42" s="22">
        <v>0</v>
      </c>
      <c r="AE42" s="23">
        <v>38355</v>
      </c>
      <c r="AF42" s="24">
        <f>AE42/E42</f>
        <v>20.732432432432432</v>
      </c>
      <c r="AG42" s="25">
        <v>35</v>
      </c>
      <c r="AH42" s="25">
        <v>0</v>
      </c>
      <c r="AI42" s="25">
        <v>0</v>
      </c>
      <c r="AJ42" s="26" t="s">
        <v>181</v>
      </c>
      <c r="AK42" s="25">
        <v>2817</v>
      </c>
      <c r="AL42" s="23">
        <v>2817</v>
      </c>
      <c r="AM42" s="23">
        <f>AE42+AL42</f>
        <v>41172</v>
      </c>
      <c r="AN42" s="25">
        <v>6746</v>
      </c>
      <c r="AO42" s="23">
        <f>AM42+AN42</f>
        <v>47918</v>
      </c>
      <c r="AP42" s="25">
        <v>0</v>
      </c>
      <c r="AQ42" s="23">
        <v>790</v>
      </c>
      <c r="AR42" s="25">
        <v>8880</v>
      </c>
      <c r="AS42" s="25">
        <v>9670</v>
      </c>
      <c r="AT42" s="25">
        <v>5500</v>
      </c>
      <c r="AU42" s="27">
        <v>11625</v>
      </c>
      <c r="AV42" s="27">
        <v>0</v>
      </c>
      <c r="AW42" s="27">
        <v>0</v>
      </c>
      <c r="AX42" s="27">
        <v>8880</v>
      </c>
      <c r="AY42" s="27">
        <v>20505</v>
      </c>
      <c r="AZ42" s="28"/>
      <c r="BA42" s="28"/>
      <c r="BB42" s="28"/>
      <c r="BC42" s="28">
        <v>8149</v>
      </c>
      <c r="BD42" s="29">
        <f>BC42/E42</f>
        <v>4.4048648648648649</v>
      </c>
      <c r="BE42" s="28">
        <v>38391</v>
      </c>
      <c r="BF42" s="28">
        <v>2937</v>
      </c>
      <c r="BG42" s="28">
        <v>41328</v>
      </c>
      <c r="BH42" s="28">
        <v>0</v>
      </c>
      <c r="BI42" s="28">
        <v>49477</v>
      </c>
      <c r="BJ42" s="30">
        <v>400</v>
      </c>
      <c r="BK42" s="30">
        <v>11625</v>
      </c>
      <c r="BL42" s="32">
        <v>8053</v>
      </c>
      <c r="BM42" s="32">
        <v>8773</v>
      </c>
      <c r="BN42" s="32">
        <v>16826</v>
      </c>
      <c r="BO42" s="31">
        <v>397</v>
      </c>
      <c r="BP42" s="31">
        <v>365</v>
      </c>
      <c r="BQ42" s="31">
        <v>762</v>
      </c>
      <c r="BR42" s="31">
        <v>594</v>
      </c>
      <c r="BS42" s="31">
        <v>250</v>
      </c>
      <c r="BT42" s="31">
        <v>844</v>
      </c>
      <c r="BU42" s="43">
        <v>13158</v>
      </c>
      <c r="BV42" s="33">
        <v>10860</v>
      </c>
      <c r="BW42" s="31">
        <v>8</v>
      </c>
      <c r="BX42" s="31">
        <v>0</v>
      </c>
      <c r="BY42" s="31">
        <v>8</v>
      </c>
      <c r="BZ42" s="31">
        <v>1</v>
      </c>
      <c r="CA42" s="33">
        <v>18433</v>
      </c>
      <c r="CB42" s="31">
        <v>52</v>
      </c>
      <c r="CC42" s="34">
        <v>880</v>
      </c>
      <c r="CD42" s="34">
        <v>131</v>
      </c>
      <c r="CE42" s="37">
        <v>1011</v>
      </c>
      <c r="CF42" s="35">
        <f>CE42/E42</f>
        <v>0.54648648648648646</v>
      </c>
      <c r="CG42" s="36">
        <v>16</v>
      </c>
      <c r="CH42" s="35">
        <f>CG42/E42</f>
        <v>8.6486486486486488E-3</v>
      </c>
      <c r="CI42" s="37">
        <v>1157</v>
      </c>
      <c r="CJ42" s="36">
        <v>520</v>
      </c>
      <c r="CK42" s="36">
        <v>3305</v>
      </c>
      <c r="CL42" s="36">
        <v>2</v>
      </c>
      <c r="CM42" s="37">
        <v>3372</v>
      </c>
      <c r="CN42" s="34">
        <v>6402</v>
      </c>
      <c r="CO42" s="36">
        <v>9774</v>
      </c>
      <c r="CP42" s="34">
        <v>0</v>
      </c>
      <c r="CQ42" s="37">
        <v>1157</v>
      </c>
      <c r="CR42" s="36">
        <v>13081</v>
      </c>
      <c r="CS42" s="35">
        <f>CR42/E42</f>
        <v>7.0708108108108112</v>
      </c>
      <c r="CT42" s="35">
        <f>CR42/CG42</f>
        <v>817.5625</v>
      </c>
      <c r="CU42" s="34">
        <v>197</v>
      </c>
      <c r="CV42" s="34">
        <v>115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6">
        <v>0</v>
      </c>
      <c r="DI42" s="34">
        <v>0</v>
      </c>
      <c r="DJ42" s="34">
        <v>0</v>
      </c>
      <c r="DK42" s="34">
        <v>0</v>
      </c>
      <c r="DL42" s="36"/>
      <c r="DM42" s="34">
        <v>17</v>
      </c>
      <c r="DN42" s="34">
        <v>17</v>
      </c>
      <c r="DO42" s="34">
        <v>17</v>
      </c>
      <c r="DP42" s="36"/>
      <c r="DQ42" s="36"/>
      <c r="DR42" s="36"/>
      <c r="DS42" s="36"/>
      <c r="DT42" s="36"/>
      <c r="DU42" s="34">
        <v>0</v>
      </c>
      <c r="DV42" s="34">
        <v>0</v>
      </c>
      <c r="DW42" s="36"/>
      <c r="DX42" s="36"/>
      <c r="DY42" s="36"/>
      <c r="DZ42" s="36"/>
      <c r="EA42" s="36">
        <v>0</v>
      </c>
      <c r="EB42" s="36"/>
      <c r="EC42" s="36"/>
      <c r="ED42" s="36"/>
      <c r="EE42" s="36"/>
      <c r="EF42" s="34">
        <v>85</v>
      </c>
      <c r="EG42" s="34">
        <v>85</v>
      </c>
      <c r="EH42" s="34">
        <v>85</v>
      </c>
      <c r="EI42" s="38">
        <f>EH42/E42</f>
        <v>4.5945945945945948E-2</v>
      </c>
      <c r="EJ42" s="34">
        <v>0</v>
      </c>
      <c r="EK42" s="34">
        <v>0</v>
      </c>
      <c r="EL42" s="34">
        <v>5</v>
      </c>
      <c r="EM42" s="34">
        <v>75</v>
      </c>
      <c r="EN42" s="34">
        <v>0</v>
      </c>
      <c r="EO42" s="34">
        <v>25</v>
      </c>
      <c r="EP42" s="34">
        <v>0</v>
      </c>
      <c r="EQ42" s="34">
        <v>0</v>
      </c>
      <c r="ER42" s="34">
        <v>3</v>
      </c>
      <c r="ES42" s="34">
        <v>0</v>
      </c>
      <c r="ET42" s="34">
        <v>2</v>
      </c>
      <c r="EU42" s="34">
        <v>100</v>
      </c>
      <c r="EV42" s="39">
        <v>3829</v>
      </c>
    </row>
    <row r="43" spans="1:152" s="1" customFormat="1" x14ac:dyDescent="0.2">
      <c r="A43" s="1" t="s">
        <v>167</v>
      </c>
      <c r="B43" s="1" t="s">
        <v>168</v>
      </c>
      <c r="C43" s="1" t="s">
        <v>169</v>
      </c>
      <c r="D43" s="15" t="s">
        <v>170</v>
      </c>
      <c r="E43" s="16">
        <v>8721</v>
      </c>
      <c r="F43" s="17">
        <v>12</v>
      </c>
      <c r="G43" s="17">
        <v>40</v>
      </c>
      <c r="H43" s="17">
        <v>12</v>
      </c>
      <c r="I43" s="18">
        <v>52</v>
      </c>
      <c r="J43" s="18">
        <v>28</v>
      </c>
      <c r="K43" s="18">
        <v>24</v>
      </c>
      <c r="L43" s="18">
        <v>24</v>
      </c>
      <c r="M43" s="18">
        <v>453</v>
      </c>
      <c r="N43" s="18">
        <v>0</v>
      </c>
      <c r="O43" s="18">
        <v>463</v>
      </c>
      <c r="P43" s="18">
        <v>453</v>
      </c>
      <c r="Q43" s="18">
        <v>230</v>
      </c>
      <c r="R43" s="18">
        <v>25</v>
      </c>
      <c r="S43" s="16">
        <v>14700</v>
      </c>
      <c r="T43" s="19">
        <f>S43/E43</f>
        <v>1.6855865153078775</v>
      </c>
      <c r="U43" s="20" t="s">
        <v>171</v>
      </c>
      <c r="V43" s="20" t="s">
        <v>172</v>
      </c>
      <c r="W43" s="21">
        <v>120</v>
      </c>
      <c r="X43" s="21">
        <v>51</v>
      </c>
      <c r="Y43" s="21">
        <v>90</v>
      </c>
      <c r="Z43" s="21">
        <v>261.2</v>
      </c>
      <c r="AA43" s="21">
        <v>131.6</v>
      </c>
      <c r="AB43" s="21">
        <v>392.8</v>
      </c>
      <c r="AC43" s="22">
        <v>0</v>
      </c>
      <c r="AD43" s="22">
        <v>0</v>
      </c>
      <c r="AE43" s="23">
        <v>777851</v>
      </c>
      <c r="AF43" s="24">
        <f>AE43/E43</f>
        <v>89.192867790391006</v>
      </c>
      <c r="AG43" s="25">
        <v>45</v>
      </c>
      <c r="AH43" s="25">
        <v>70</v>
      </c>
      <c r="AI43" s="25">
        <v>9355</v>
      </c>
      <c r="AJ43" s="26" t="s">
        <v>165</v>
      </c>
      <c r="AK43" s="25">
        <v>14585</v>
      </c>
      <c r="AL43" s="23">
        <v>23940</v>
      </c>
      <c r="AM43" s="23">
        <f>AE43+AL43</f>
        <v>801791</v>
      </c>
      <c r="AN43" s="25">
        <v>389</v>
      </c>
      <c r="AO43" s="23">
        <f>AM43+AN43</f>
        <v>802180</v>
      </c>
      <c r="AP43" s="25">
        <v>200</v>
      </c>
      <c r="AQ43" s="23">
        <v>520</v>
      </c>
      <c r="AR43" s="25">
        <v>4500</v>
      </c>
      <c r="AS43" s="25">
        <v>5220</v>
      </c>
      <c r="AT43" s="25">
        <v>0</v>
      </c>
      <c r="AU43" s="27">
        <v>42700</v>
      </c>
      <c r="AV43" s="27">
        <v>0</v>
      </c>
      <c r="AW43" s="27">
        <v>0</v>
      </c>
      <c r="AX43" s="27">
        <v>0</v>
      </c>
      <c r="AY43" s="27">
        <v>42700</v>
      </c>
      <c r="AZ43" s="28">
        <v>51877</v>
      </c>
      <c r="BA43" s="28">
        <v>17334</v>
      </c>
      <c r="BB43" s="28">
        <v>25139</v>
      </c>
      <c r="BC43" s="28">
        <v>94350</v>
      </c>
      <c r="BD43" s="29">
        <f>BC43/E43</f>
        <v>10.818713450292398</v>
      </c>
      <c r="BE43" s="28">
        <v>407927</v>
      </c>
      <c r="BF43" s="28">
        <v>88426</v>
      </c>
      <c r="BG43" s="28">
        <v>496353</v>
      </c>
      <c r="BH43" s="28">
        <v>69702</v>
      </c>
      <c r="BI43" s="28">
        <v>660405</v>
      </c>
      <c r="BJ43" s="30">
        <v>5220</v>
      </c>
      <c r="BK43" s="30">
        <v>24206</v>
      </c>
      <c r="BL43" s="32">
        <v>20628</v>
      </c>
      <c r="BM43" s="32">
        <v>23867</v>
      </c>
      <c r="BN43" s="32">
        <v>44495</v>
      </c>
      <c r="BO43" s="32">
        <v>4320</v>
      </c>
      <c r="BP43" s="32">
        <v>2233</v>
      </c>
      <c r="BQ43" s="32">
        <v>6553</v>
      </c>
      <c r="BR43" s="32">
        <v>3026</v>
      </c>
      <c r="BS43" s="31">
        <v>556</v>
      </c>
      <c r="BT43" s="32">
        <v>3582</v>
      </c>
      <c r="BU43" s="43">
        <v>13158</v>
      </c>
      <c r="BV43" s="33">
        <v>9826</v>
      </c>
      <c r="BW43" s="31">
        <v>69</v>
      </c>
      <c r="BX43" s="31">
        <v>16</v>
      </c>
      <c r="BY43" s="31">
        <v>85</v>
      </c>
      <c r="BZ43" s="31">
        <v>154</v>
      </c>
      <c r="CA43" s="33">
        <v>54784</v>
      </c>
      <c r="CB43" s="31">
        <v>53</v>
      </c>
      <c r="CC43" s="37">
        <v>2968</v>
      </c>
      <c r="CD43" s="34">
        <v>862</v>
      </c>
      <c r="CE43" s="37">
        <v>3830</v>
      </c>
      <c r="CF43" s="35">
        <f>CE43/E43</f>
        <v>0.43916981997477356</v>
      </c>
      <c r="CG43" s="36">
        <v>13380</v>
      </c>
      <c r="CH43" s="35">
        <f>CG43/E43</f>
        <v>1.5342277261781905</v>
      </c>
      <c r="CI43" s="34">
        <v>900</v>
      </c>
      <c r="CJ43" s="36">
        <v>1317</v>
      </c>
      <c r="CK43" s="36">
        <v>33558</v>
      </c>
      <c r="CL43" s="36">
        <v>67</v>
      </c>
      <c r="CM43" s="37">
        <v>29212</v>
      </c>
      <c r="CN43" s="37">
        <v>29253</v>
      </c>
      <c r="CO43" s="36">
        <v>58465</v>
      </c>
      <c r="CP43" s="34">
        <v>75</v>
      </c>
      <c r="CQ43" s="37">
        <v>19970</v>
      </c>
      <c r="CR43" s="36">
        <v>92090</v>
      </c>
      <c r="CS43" s="35">
        <f>CR43/E43</f>
        <v>10.559568856782478</v>
      </c>
      <c r="CT43" s="35">
        <f>CR43/CG43</f>
        <v>6.8826606875934226</v>
      </c>
      <c r="CU43" s="34">
        <v>678</v>
      </c>
      <c r="CV43" s="34">
        <v>487</v>
      </c>
      <c r="CW43" s="34">
        <v>1</v>
      </c>
      <c r="CX43" s="34">
        <v>0</v>
      </c>
      <c r="CY43" s="34">
        <v>8</v>
      </c>
      <c r="CZ43" s="34">
        <v>3</v>
      </c>
      <c r="DA43" s="34">
        <v>0</v>
      </c>
      <c r="DB43" s="34">
        <v>12</v>
      </c>
      <c r="DC43" s="34">
        <v>0</v>
      </c>
      <c r="DD43" s="34">
        <v>2</v>
      </c>
      <c r="DE43" s="34">
        <v>0</v>
      </c>
      <c r="DF43" s="34">
        <v>19</v>
      </c>
      <c r="DG43" s="34">
        <v>0</v>
      </c>
      <c r="DH43" s="34">
        <v>21</v>
      </c>
      <c r="DI43" s="34">
        <v>0</v>
      </c>
      <c r="DJ43" s="34">
        <v>0</v>
      </c>
      <c r="DK43" s="34">
        <v>3</v>
      </c>
      <c r="DL43" s="34">
        <v>124</v>
      </c>
      <c r="DM43" s="34">
        <v>0</v>
      </c>
      <c r="DN43" s="34">
        <v>127</v>
      </c>
      <c r="DO43" s="34">
        <v>160</v>
      </c>
      <c r="DP43" s="34">
        <v>9</v>
      </c>
      <c r="DQ43" s="34">
        <v>0</v>
      </c>
      <c r="DR43" s="34">
        <v>87</v>
      </c>
      <c r="DS43" s="34">
        <v>31</v>
      </c>
      <c r="DT43" s="34">
        <v>0</v>
      </c>
      <c r="DU43" s="34">
        <v>127</v>
      </c>
      <c r="DV43" s="34">
        <v>0</v>
      </c>
      <c r="DW43" s="34">
        <v>26</v>
      </c>
      <c r="DX43" s="34">
        <v>133</v>
      </c>
      <c r="DY43" s="34">
        <v>0</v>
      </c>
      <c r="DZ43" s="34">
        <v>0</v>
      </c>
      <c r="EA43" s="34">
        <v>159</v>
      </c>
      <c r="EB43" s="34">
        <v>0</v>
      </c>
      <c r="EC43" s="34">
        <v>0</v>
      </c>
      <c r="ED43" s="34">
        <v>12</v>
      </c>
      <c r="EE43" s="37">
        <v>1415</v>
      </c>
      <c r="EF43" s="34">
        <v>0</v>
      </c>
      <c r="EG43" s="34">
        <v>1427</v>
      </c>
      <c r="EH43" s="34">
        <v>1713</v>
      </c>
      <c r="EI43" s="38">
        <f>EH43/E43</f>
        <v>0.19642242862057105</v>
      </c>
      <c r="EJ43" s="34">
        <v>2</v>
      </c>
      <c r="EK43" s="34">
        <v>197</v>
      </c>
      <c r="EL43" s="34">
        <v>211</v>
      </c>
      <c r="EM43" s="37">
        <v>6816</v>
      </c>
      <c r="EN43" s="34">
        <v>0</v>
      </c>
      <c r="EO43" s="34">
        <v>0</v>
      </c>
      <c r="EP43" s="34">
        <v>0</v>
      </c>
      <c r="EQ43" s="34">
        <v>0</v>
      </c>
      <c r="ER43" s="34">
        <v>11</v>
      </c>
      <c r="ES43" s="34">
        <v>75</v>
      </c>
      <c r="ET43" s="34">
        <v>99</v>
      </c>
      <c r="EU43" s="37">
        <v>2500</v>
      </c>
      <c r="EV43" s="39">
        <v>29087</v>
      </c>
    </row>
    <row r="44" spans="1:152" s="1" customFormat="1" x14ac:dyDescent="0.2">
      <c r="A44" s="1" t="s">
        <v>315</v>
      </c>
      <c r="B44" s="1" t="s">
        <v>316</v>
      </c>
      <c r="C44" s="1" t="s">
        <v>225</v>
      </c>
      <c r="D44" s="15" t="s">
        <v>170</v>
      </c>
      <c r="E44" s="16">
        <v>812</v>
      </c>
      <c r="F44" s="17">
        <v>33</v>
      </c>
      <c r="G44" s="17">
        <v>19</v>
      </c>
      <c r="H44" s="17">
        <v>30</v>
      </c>
      <c r="I44" s="18">
        <v>52</v>
      </c>
      <c r="J44" s="18">
        <v>51</v>
      </c>
      <c r="K44" s="18">
        <v>0</v>
      </c>
      <c r="L44" s="18">
        <v>1</v>
      </c>
      <c r="M44" s="18">
        <v>19</v>
      </c>
      <c r="N44" s="18">
        <v>0</v>
      </c>
      <c r="O44" s="18">
        <v>204</v>
      </c>
      <c r="P44" s="18">
        <v>19</v>
      </c>
      <c r="Q44" s="17"/>
      <c r="R44" s="17"/>
      <c r="S44" s="16">
        <v>1932</v>
      </c>
      <c r="T44" s="19">
        <f>S44/E44</f>
        <v>2.3793103448275863</v>
      </c>
      <c r="U44" s="20" t="s">
        <v>171</v>
      </c>
      <c r="V44" s="20" t="s">
        <v>172</v>
      </c>
      <c r="W44" s="21"/>
      <c r="X44" s="21">
        <v>0</v>
      </c>
      <c r="Y44" s="21"/>
      <c r="Z44" s="21"/>
      <c r="AA44" s="21"/>
      <c r="AB44" s="21"/>
      <c r="AC44" s="22">
        <v>0</v>
      </c>
      <c r="AD44" s="22">
        <v>0</v>
      </c>
      <c r="AE44" s="23"/>
      <c r="AF44" s="24"/>
      <c r="AG44" s="25">
        <v>0</v>
      </c>
      <c r="AH44" s="25">
        <v>0</v>
      </c>
      <c r="AI44" s="25">
        <v>0</v>
      </c>
      <c r="AJ44" s="26" t="s">
        <v>181</v>
      </c>
      <c r="AK44" s="26"/>
      <c r="AL44" s="23"/>
      <c r="AM44" s="23"/>
      <c r="AN44" s="26"/>
      <c r="AO44" s="23"/>
      <c r="AP44" s="25">
        <v>200</v>
      </c>
      <c r="AQ44" s="23"/>
      <c r="AR44" s="25">
        <v>1500</v>
      </c>
      <c r="AS44" s="25">
        <v>1720</v>
      </c>
      <c r="AT44" s="25">
        <v>0</v>
      </c>
      <c r="AU44" s="40"/>
      <c r="AV44" s="40"/>
      <c r="AW44" s="40"/>
      <c r="AX44" s="40"/>
      <c r="AY44" s="27">
        <v>0</v>
      </c>
      <c r="AZ44" s="28"/>
      <c r="BA44" s="28"/>
      <c r="BB44" s="28"/>
      <c r="BC44" s="28">
        <v>888</v>
      </c>
      <c r="BD44" s="29">
        <f>BC44/E44</f>
        <v>1.0935960591133005</v>
      </c>
      <c r="BE44" s="28">
        <v>13295</v>
      </c>
      <c r="BF44" s="28"/>
      <c r="BG44" s="28"/>
      <c r="BH44" s="28"/>
      <c r="BI44" s="28"/>
      <c r="BJ44" s="30">
        <v>0</v>
      </c>
      <c r="BK44" s="41"/>
      <c r="BL44" s="33"/>
      <c r="BM44" s="33"/>
      <c r="BN44" s="32">
        <v>5751</v>
      </c>
      <c r="BO44" s="33"/>
      <c r="BP44" s="33"/>
      <c r="BQ44" s="31">
        <v>269</v>
      </c>
      <c r="BR44" s="33"/>
      <c r="BS44" s="33"/>
      <c r="BT44" s="31">
        <v>213</v>
      </c>
      <c r="BU44" s="33">
        <v>841</v>
      </c>
      <c r="BV44" s="33">
        <v>10741</v>
      </c>
      <c r="BW44" s="31">
        <v>0</v>
      </c>
      <c r="BX44" s="31">
        <v>0</v>
      </c>
      <c r="BY44" s="31">
        <v>8</v>
      </c>
      <c r="BZ44" s="31">
        <v>2</v>
      </c>
      <c r="CA44" s="33">
        <v>6235</v>
      </c>
      <c r="CB44" s="31">
        <v>52</v>
      </c>
      <c r="CC44" s="34">
        <v>370</v>
      </c>
      <c r="CD44" s="34">
        <v>75</v>
      </c>
      <c r="CE44" s="34">
        <v>445</v>
      </c>
      <c r="CF44" s="35">
        <f>CE44/E44</f>
        <v>0.54802955665024633</v>
      </c>
      <c r="CG44" s="36">
        <v>57</v>
      </c>
      <c r="CH44" s="35">
        <f>CG44/E44</f>
        <v>7.0197044334975367E-2</v>
      </c>
      <c r="CI44" s="34">
        <v>184</v>
      </c>
      <c r="CJ44" s="36">
        <v>100</v>
      </c>
      <c r="CK44" s="36">
        <v>65</v>
      </c>
      <c r="CL44" s="36">
        <v>0</v>
      </c>
      <c r="CM44" s="34">
        <v>129</v>
      </c>
      <c r="CN44" s="34">
        <v>33</v>
      </c>
      <c r="CO44" s="36">
        <v>162</v>
      </c>
      <c r="CP44" s="34">
        <v>2</v>
      </c>
      <c r="CQ44" s="34">
        <v>139</v>
      </c>
      <c r="CR44" s="36">
        <v>227</v>
      </c>
      <c r="CS44" s="35">
        <f>CR44/E44</f>
        <v>0.27955665024630544</v>
      </c>
      <c r="CT44" s="35">
        <f>CR44/CG44</f>
        <v>3.9824561403508771</v>
      </c>
      <c r="CU44" s="34">
        <v>20</v>
      </c>
      <c r="CV44" s="34">
        <v>55</v>
      </c>
      <c r="CW44" s="34">
        <v>0</v>
      </c>
      <c r="CX44" s="34">
        <v>0</v>
      </c>
      <c r="CY44" s="34">
        <v>0</v>
      </c>
      <c r="CZ44" s="34">
        <v>0</v>
      </c>
      <c r="DA44" s="34">
        <v>3</v>
      </c>
      <c r="DB44" s="34">
        <v>3</v>
      </c>
      <c r="DC44" s="34">
        <v>5</v>
      </c>
      <c r="DD44" s="34">
        <v>5</v>
      </c>
      <c r="DE44" s="34">
        <v>0</v>
      </c>
      <c r="DF44" s="34">
        <v>0</v>
      </c>
      <c r="DG44" s="34">
        <v>2</v>
      </c>
      <c r="DH44" s="34">
        <v>12</v>
      </c>
      <c r="DI44" s="34">
        <v>0</v>
      </c>
      <c r="DJ44" s="34">
        <v>0</v>
      </c>
      <c r="DK44" s="34">
        <v>0</v>
      </c>
      <c r="DL44" s="34">
        <v>0</v>
      </c>
      <c r="DM44" s="34">
        <v>2</v>
      </c>
      <c r="DN44" s="34">
        <v>2</v>
      </c>
      <c r="DO44" s="34">
        <v>17</v>
      </c>
      <c r="DP44" s="34">
        <v>6</v>
      </c>
      <c r="DQ44" s="34">
        <v>6</v>
      </c>
      <c r="DR44" s="34">
        <v>0</v>
      </c>
      <c r="DS44" s="34">
        <v>0</v>
      </c>
      <c r="DT44" s="34">
        <v>9</v>
      </c>
      <c r="DU44" s="34">
        <v>21</v>
      </c>
      <c r="DV44" s="34">
        <v>13</v>
      </c>
      <c r="DW44" s="34">
        <v>14</v>
      </c>
      <c r="DX44" s="34">
        <v>0</v>
      </c>
      <c r="DY44" s="34">
        <v>0</v>
      </c>
      <c r="DZ44" s="34">
        <v>0</v>
      </c>
      <c r="EA44" s="34">
        <v>27</v>
      </c>
      <c r="EB44" s="34">
        <v>0</v>
      </c>
      <c r="EC44" s="34">
        <v>0</v>
      </c>
      <c r="ED44" s="34">
        <v>0</v>
      </c>
      <c r="EE44" s="34">
        <v>0</v>
      </c>
      <c r="EF44" s="34">
        <v>21</v>
      </c>
      <c r="EG44" s="34">
        <v>21</v>
      </c>
      <c r="EH44" s="34">
        <v>69</v>
      </c>
      <c r="EI44" s="38">
        <f>EH44/E44</f>
        <v>8.4975369458128072E-2</v>
      </c>
      <c r="EJ44" s="34">
        <v>0</v>
      </c>
      <c r="EK44" s="34">
        <v>0</v>
      </c>
      <c r="EL44" s="34">
        <v>2</v>
      </c>
      <c r="EM44" s="34">
        <v>30</v>
      </c>
      <c r="EN44" s="34">
        <v>0</v>
      </c>
      <c r="EO44" s="34">
        <v>0</v>
      </c>
      <c r="EP44" s="34">
        <v>1</v>
      </c>
      <c r="EQ44" s="34">
        <v>0</v>
      </c>
      <c r="ER44" s="34">
        <v>2</v>
      </c>
      <c r="ES44" s="34">
        <v>0</v>
      </c>
      <c r="ET44" s="34">
        <v>77</v>
      </c>
      <c r="EU44" s="34"/>
      <c r="EV44" s="44">
        <v>398</v>
      </c>
    </row>
    <row r="45" spans="1:152" s="1" customFormat="1" x14ac:dyDescent="0.2">
      <c r="A45" s="1" t="s">
        <v>319</v>
      </c>
      <c r="B45" s="1" t="s">
        <v>320</v>
      </c>
      <c r="C45" s="1" t="s">
        <v>222</v>
      </c>
      <c r="D45" s="15" t="s">
        <v>170</v>
      </c>
      <c r="E45" s="16">
        <v>2516</v>
      </c>
      <c r="F45" s="17">
        <v>0</v>
      </c>
      <c r="G45" s="17">
        <v>52</v>
      </c>
      <c r="H45" s="17">
        <v>0</v>
      </c>
      <c r="I45" s="18">
        <v>52</v>
      </c>
      <c r="J45" s="18">
        <v>19</v>
      </c>
      <c r="K45" s="18">
        <v>30</v>
      </c>
      <c r="L45" s="18">
        <v>33</v>
      </c>
      <c r="M45" s="18">
        <v>77</v>
      </c>
      <c r="N45" s="18">
        <v>824</v>
      </c>
      <c r="O45" s="18">
        <v>324</v>
      </c>
      <c r="P45" s="18">
        <v>901</v>
      </c>
      <c r="Q45" s="18"/>
      <c r="R45" s="18"/>
      <c r="S45" s="16">
        <v>2080</v>
      </c>
      <c r="T45" s="19">
        <f>S45/E45</f>
        <v>0.82670906200317962</v>
      </c>
      <c r="U45" s="20" t="s">
        <v>171</v>
      </c>
      <c r="V45" s="20" t="s">
        <v>172</v>
      </c>
      <c r="W45" s="21">
        <v>0</v>
      </c>
      <c r="X45" s="21">
        <v>0</v>
      </c>
      <c r="Y45" s="21">
        <v>32</v>
      </c>
      <c r="Z45" s="21">
        <v>32</v>
      </c>
      <c r="AA45" s="21">
        <v>4</v>
      </c>
      <c r="AB45" s="21">
        <v>36</v>
      </c>
      <c r="AC45" s="22">
        <v>0</v>
      </c>
      <c r="AD45" s="21">
        <v>2</v>
      </c>
      <c r="AE45" s="23">
        <v>80027</v>
      </c>
      <c r="AF45" s="24">
        <f>AE45/E45</f>
        <v>31.807233704292528</v>
      </c>
      <c r="AG45" s="25">
        <v>0</v>
      </c>
      <c r="AH45" s="25">
        <v>0</v>
      </c>
      <c r="AI45" s="25">
        <v>0</v>
      </c>
      <c r="AJ45" s="26" t="s">
        <v>181</v>
      </c>
      <c r="AK45" s="25">
        <v>10313</v>
      </c>
      <c r="AL45" s="23">
        <v>10313</v>
      </c>
      <c r="AM45" s="23">
        <f>AE45+AL45</f>
        <v>90340</v>
      </c>
      <c r="AN45" s="25">
        <v>0</v>
      </c>
      <c r="AO45" s="23">
        <f>AM45+AN45</f>
        <v>90340</v>
      </c>
      <c r="AP45" s="25">
        <v>200</v>
      </c>
      <c r="AQ45" s="23">
        <v>920</v>
      </c>
      <c r="AR45" s="25">
        <v>0</v>
      </c>
      <c r="AS45" s="25">
        <v>1120</v>
      </c>
      <c r="AT45" s="25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8">
        <v>9948</v>
      </c>
      <c r="BA45" s="28">
        <v>39</v>
      </c>
      <c r="BB45" s="28">
        <v>684</v>
      </c>
      <c r="BC45" s="28">
        <v>10671</v>
      </c>
      <c r="BD45" s="29">
        <f>BC45/E45</f>
        <v>4.241255961844197</v>
      </c>
      <c r="BE45" s="28"/>
      <c r="BF45" s="28"/>
      <c r="BG45" s="28">
        <v>56027</v>
      </c>
      <c r="BH45" s="49">
        <v>18008</v>
      </c>
      <c r="BI45" s="47">
        <v>84706</v>
      </c>
      <c r="BJ45" s="30">
        <v>1120</v>
      </c>
      <c r="BK45" s="30">
        <v>0</v>
      </c>
      <c r="BL45" s="32">
        <v>2179</v>
      </c>
      <c r="BM45" s="32">
        <v>4543</v>
      </c>
      <c r="BN45" s="32">
        <v>6722</v>
      </c>
      <c r="BO45" s="31">
        <v>468</v>
      </c>
      <c r="BP45" s="31">
        <v>64</v>
      </c>
      <c r="BQ45" s="31">
        <v>532</v>
      </c>
      <c r="BR45" s="31">
        <v>73</v>
      </c>
      <c r="BS45" s="31">
        <v>64</v>
      </c>
      <c r="BT45" s="31">
        <v>137</v>
      </c>
      <c r="BU45" s="43">
        <v>13158</v>
      </c>
      <c r="BV45" s="43">
        <v>10598</v>
      </c>
      <c r="BW45" s="31">
        <v>0</v>
      </c>
      <c r="BX45" s="31">
        <v>0</v>
      </c>
      <c r="BY45" s="31">
        <v>0</v>
      </c>
      <c r="BZ45" s="31">
        <v>37</v>
      </c>
      <c r="CA45" s="33">
        <v>7428</v>
      </c>
      <c r="CB45" s="31">
        <v>52</v>
      </c>
      <c r="CC45" s="34">
        <v>985</v>
      </c>
      <c r="CD45" s="34">
        <v>110</v>
      </c>
      <c r="CE45" s="37">
        <v>1095</v>
      </c>
      <c r="CF45" s="35">
        <f>CE45/E45</f>
        <v>0.43521462639109698</v>
      </c>
      <c r="CG45" s="36">
        <v>555</v>
      </c>
      <c r="CH45" s="35">
        <f>CG45/E45</f>
        <v>0.22058823529411764</v>
      </c>
      <c r="CI45" s="34">
        <v>660</v>
      </c>
      <c r="CJ45" s="36">
        <v>345</v>
      </c>
      <c r="CK45" s="36">
        <v>1378</v>
      </c>
      <c r="CL45" s="36"/>
      <c r="CM45" s="34"/>
      <c r="CN45" s="34"/>
      <c r="CO45" s="36">
        <v>6174</v>
      </c>
      <c r="CP45" s="34">
        <v>14</v>
      </c>
      <c r="CQ45" s="37">
        <v>1800</v>
      </c>
      <c r="CR45" s="36"/>
      <c r="CS45" s="35"/>
      <c r="CT45" s="35"/>
      <c r="CU45" s="34">
        <v>84</v>
      </c>
      <c r="CV45" s="34">
        <v>120</v>
      </c>
      <c r="CW45" s="34">
        <v>5</v>
      </c>
      <c r="CX45" s="34">
        <v>3</v>
      </c>
      <c r="CY45" s="34">
        <v>0</v>
      </c>
      <c r="CZ45" s="34">
        <v>0</v>
      </c>
      <c r="DA45" s="34">
        <v>2</v>
      </c>
      <c r="DB45" s="34">
        <v>10</v>
      </c>
      <c r="DC45" s="36"/>
      <c r="DD45" s="36"/>
      <c r="DE45" s="36"/>
      <c r="DF45" s="36"/>
      <c r="DG45" s="34">
        <v>5</v>
      </c>
      <c r="DH45" s="34">
        <v>5</v>
      </c>
      <c r="DI45" s="34">
        <v>0</v>
      </c>
      <c r="DJ45" s="34">
        <v>0</v>
      </c>
      <c r="DK45" s="34">
        <v>0</v>
      </c>
      <c r="DL45" s="34">
        <v>3</v>
      </c>
      <c r="DM45" s="34">
        <v>0</v>
      </c>
      <c r="DN45" s="34">
        <v>3</v>
      </c>
      <c r="DO45" s="34">
        <v>18</v>
      </c>
      <c r="DP45" s="34">
        <v>56</v>
      </c>
      <c r="DQ45" s="34">
        <v>68</v>
      </c>
      <c r="DR45" s="34">
        <v>0</v>
      </c>
      <c r="DS45" s="34">
        <v>0</v>
      </c>
      <c r="DT45" s="34">
        <v>120</v>
      </c>
      <c r="DU45" s="34">
        <v>244</v>
      </c>
      <c r="DV45" s="34">
        <v>0</v>
      </c>
      <c r="DW45" s="34">
        <v>0</v>
      </c>
      <c r="DX45" s="34">
        <v>0</v>
      </c>
      <c r="DY45" s="34">
        <v>0</v>
      </c>
      <c r="DZ45" s="34">
        <v>533</v>
      </c>
      <c r="EA45" s="34">
        <v>533</v>
      </c>
      <c r="EB45" s="34">
        <v>0</v>
      </c>
      <c r="EC45" s="34">
        <v>0</v>
      </c>
      <c r="ED45" s="34">
        <v>0</v>
      </c>
      <c r="EE45" s="34">
        <v>6</v>
      </c>
      <c r="EF45" s="34">
        <v>0</v>
      </c>
      <c r="EG45" s="34">
        <v>6</v>
      </c>
      <c r="EH45" s="34">
        <v>783</v>
      </c>
      <c r="EI45" s="38">
        <f>EH45/E45</f>
        <v>0.31120826709062005</v>
      </c>
      <c r="EJ45" s="34">
        <v>0</v>
      </c>
      <c r="EK45" s="34">
        <v>0</v>
      </c>
      <c r="EL45" s="34">
        <v>22</v>
      </c>
      <c r="EM45" s="34">
        <v>200</v>
      </c>
      <c r="EN45" s="34">
        <v>0</v>
      </c>
      <c r="EO45" s="34">
        <v>0</v>
      </c>
      <c r="EP45" s="34">
        <v>0</v>
      </c>
      <c r="EQ45" s="34">
        <v>0</v>
      </c>
      <c r="ER45" s="34">
        <v>2</v>
      </c>
      <c r="ES45" s="34">
        <v>5</v>
      </c>
      <c r="ET45" s="34">
        <v>10</v>
      </c>
      <c r="EU45" s="34">
        <v>150</v>
      </c>
      <c r="EV45" s="39">
        <v>4727</v>
      </c>
    </row>
    <row r="46" spans="1:152" s="1" customFormat="1" x14ac:dyDescent="0.2">
      <c r="A46" s="1" t="s">
        <v>321</v>
      </c>
      <c r="B46" s="1" t="s">
        <v>322</v>
      </c>
      <c r="C46" s="1" t="s">
        <v>178</v>
      </c>
      <c r="D46" s="15" t="s">
        <v>170</v>
      </c>
      <c r="E46" s="16">
        <v>2873</v>
      </c>
      <c r="F46" s="17">
        <v>7</v>
      </c>
      <c r="G46" s="17">
        <v>45</v>
      </c>
      <c r="H46" s="17"/>
      <c r="I46" s="18">
        <v>52</v>
      </c>
      <c r="J46" s="18">
        <v>27</v>
      </c>
      <c r="K46" s="18">
        <v>18</v>
      </c>
      <c r="L46" s="18">
        <v>25</v>
      </c>
      <c r="M46" s="18">
        <v>925</v>
      </c>
      <c r="N46" s="18">
        <v>666</v>
      </c>
      <c r="O46" s="18">
        <v>999</v>
      </c>
      <c r="P46" s="16">
        <v>1591</v>
      </c>
      <c r="Q46" s="18"/>
      <c r="R46" s="18"/>
      <c r="S46" s="18">
        <v>987</v>
      </c>
      <c r="T46" s="19">
        <f>S46/E46</f>
        <v>0.34354333449356073</v>
      </c>
      <c r="U46" s="20" t="s">
        <v>171</v>
      </c>
      <c r="V46" s="20" t="s">
        <v>172</v>
      </c>
      <c r="W46" s="21">
        <v>40</v>
      </c>
      <c r="X46" s="21">
        <v>44</v>
      </c>
      <c r="Y46" s="21">
        <v>0</v>
      </c>
      <c r="Z46" s="21">
        <v>84</v>
      </c>
      <c r="AA46" s="21">
        <v>12</v>
      </c>
      <c r="AB46" s="21">
        <v>96</v>
      </c>
      <c r="AC46" s="22">
        <v>0</v>
      </c>
      <c r="AD46" s="21">
        <v>6</v>
      </c>
      <c r="AE46" s="23">
        <v>117191</v>
      </c>
      <c r="AF46" s="24">
        <f>AE46/E46</f>
        <v>40.790462930734421</v>
      </c>
      <c r="AG46" s="25">
        <v>15</v>
      </c>
      <c r="AH46" s="25">
        <v>25</v>
      </c>
      <c r="AI46" s="25">
        <v>15</v>
      </c>
      <c r="AJ46" s="26" t="s">
        <v>181</v>
      </c>
      <c r="AK46" s="25">
        <v>1798</v>
      </c>
      <c r="AL46" s="23">
        <v>1813</v>
      </c>
      <c r="AM46" s="23">
        <f>AE46+AL46</f>
        <v>119004</v>
      </c>
      <c r="AN46" s="25">
        <v>0</v>
      </c>
      <c r="AO46" s="23">
        <f>AM46+AN46</f>
        <v>119004</v>
      </c>
      <c r="AP46" s="25">
        <v>200</v>
      </c>
      <c r="AQ46" s="23">
        <v>5520</v>
      </c>
      <c r="AR46" s="25">
        <v>2000</v>
      </c>
      <c r="AS46" s="25">
        <v>7720</v>
      </c>
      <c r="AT46" s="25">
        <v>200</v>
      </c>
      <c r="AU46" s="27">
        <v>0</v>
      </c>
      <c r="AV46" s="27">
        <v>0</v>
      </c>
      <c r="AW46" s="27">
        <v>257000</v>
      </c>
      <c r="AX46" s="27">
        <v>380831</v>
      </c>
      <c r="AY46" s="27">
        <v>637831</v>
      </c>
      <c r="AZ46" s="28">
        <v>7749</v>
      </c>
      <c r="BA46" s="28">
        <v>1141</v>
      </c>
      <c r="BB46" s="28">
        <v>887</v>
      </c>
      <c r="BC46" s="28">
        <v>9777</v>
      </c>
      <c r="BD46" s="29">
        <f>BC46/E46</f>
        <v>3.4030630003480682</v>
      </c>
      <c r="BE46" s="28">
        <v>81243</v>
      </c>
      <c r="BF46" s="28">
        <v>16157</v>
      </c>
      <c r="BG46" s="28">
        <v>97400</v>
      </c>
      <c r="BH46" s="28">
        <v>9368</v>
      </c>
      <c r="BI46" s="28">
        <v>116545</v>
      </c>
      <c r="BJ46" s="30">
        <v>7720</v>
      </c>
      <c r="BK46" s="30">
        <v>150316</v>
      </c>
      <c r="BL46" s="32">
        <v>4862</v>
      </c>
      <c r="BM46" s="32">
        <v>4063</v>
      </c>
      <c r="BN46" s="32">
        <v>8925</v>
      </c>
      <c r="BO46" s="32">
        <v>1257</v>
      </c>
      <c r="BP46" s="31">
        <v>371</v>
      </c>
      <c r="BQ46" s="32">
        <v>1628</v>
      </c>
      <c r="BR46" s="31">
        <v>306</v>
      </c>
      <c r="BS46" s="31">
        <v>186</v>
      </c>
      <c r="BT46" s="31">
        <v>492</v>
      </c>
      <c r="BU46" s="33">
        <v>13158</v>
      </c>
      <c r="BV46" s="33">
        <v>10598</v>
      </c>
      <c r="BW46" s="31">
        <v>40</v>
      </c>
      <c r="BX46" s="31">
        <v>1</v>
      </c>
      <c r="BY46" s="31">
        <v>41</v>
      </c>
      <c r="BZ46" s="31">
        <v>11</v>
      </c>
      <c r="CA46" s="33">
        <v>11056</v>
      </c>
      <c r="CB46" s="31">
        <v>52</v>
      </c>
      <c r="CC46" s="37">
        <v>1284</v>
      </c>
      <c r="CD46" s="34">
        <v>370</v>
      </c>
      <c r="CE46" s="37">
        <v>1654</v>
      </c>
      <c r="CF46" s="35">
        <f>CE46/E46</f>
        <v>0.57570483814827711</v>
      </c>
      <c r="CG46" s="36">
        <v>1128</v>
      </c>
      <c r="CH46" s="35">
        <f>CG46/E46</f>
        <v>0.39262095370692657</v>
      </c>
      <c r="CI46" s="37">
        <v>1488</v>
      </c>
      <c r="CJ46" s="36">
        <v>667</v>
      </c>
      <c r="CK46" s="36">
        <v>2601</v>
      </c>
      <c r="CL46" s="36">
        <v>4435</v>
      </c>
      <c r="CM46" s="37">
        <v>5417</v>
      </c>
      <c r="CN46" s="34">
        <v>3911</v>
      </c>
      <c r="CO46" s="36">
        <v>9328</v>
      </c>
      <c r="CP46" s="34">
        <v>23</v>
      </c>
      <c r="CQ46" s="37">
        <v>5600</v>
      </c>
      <c r="CR46" s="36">
        <v>16364</v>
      </c>
      <c r="CS46" s="35">
        <f>CR46/E46</f>
        <v>5.6957883745214062</v>
      </c>
      <c r="CT46" s="35">
        <f>CR46/CG46</f>
        <v>14.50709219858156</v>
      </c>
      <c r="CU46" s="34">
        <v>290</v>
      </c>
      <c r="CV46" s="34">
        <v>506</v>
      </c>
      <c r="CW46" s="34">
        <v>1</v>
      </c>
      <c r="CX46" s="34">
        <v>1</v>
      </c>
      <c r="CY46" s="34">
        <v>0</v>
      </c>
      <c r="CZ46" s="34">
        <v>2</v>
      </c>
      <c r="DA46" s="34">
        <v>1</v>
      </c>
      <c r="DB46" s="34">
        <v>5</v>
      </c>
      <c r="DC46" s="34">
        <v>0</v>
      </c>
      <c r="DD46" s="34">
        <v>0</v>
      </c>
      <c r="DE46" s="34">
        <v>2</v>
      </c>
      <c r="DF46" s="34">
        <v>4</v>
      </c>
      <c r="DG46" s="34">
        <v>2</v>
      </c>
      <c r="DH46" s="34">
        <v>8</v>
      </c>
      <c r="DI46" s="34">
        <v>1</v>
      </c>
      <c r="DJ46" s="34">
        <v>0</v>
      </c>
      <c r="DK46" s="34">
        <v>0</v>
      </c>
      <c r="DL46" s="34">
        <v>2</v>
      </c>
      <c r="DM46" s="34">
        <v>1</v>
      </c>
      <c r="DN46" s="34">
        <v>4</v>
      </c>
      <c r="DO46" s="34">
        <v>17</v>
      </c>
      <c r="DP46" s="34">
        <v>16</v>
      </c>
      <c r="DQ46" s="34">
        <v>16</v>
      </c>
      <c r="DR46" s="34">
        <v>0</v>
      </c>
      <c r="DS46" s="34">
        <v>8</v>
      </c>
      <c r="DT46" s="34">
        <v>110</v>
      </c>
      <c r="DU46" s="34">
        <v>150</v>
      </c>
      <c r="DV46" s="34">
        <v>0</v>
      </c>
      <c r="DW46" s="34">
        <v>0</v>
      </c>
      <c r="DX46" s="34">
        <v>54</v>
      </c>
      <c r="DY46" s="34">
        <v>51</v>
      </c>
      <c r="DZ46" s="34">
        <v>50</v>
      </c>
      <c r="EA46" s="34">
        <v>155</v>
      </c>
      <c r="EB46" s="34">
        <v>9</v>
      </c>
      <c r="EC46" s="34">
        <v>0</v>
      </c>
      <c r="ED46" s="34">
        <v>0</v>
      </c>
      <c r="EE46" s="34">
        <v>53</v>
      </c>
      <c r="EF46" s="34">
        <v>100</v>
      </c>
      <c r="EG46" s="34">
        <v>162</v>
      </c>
      <c r="EH46" s="34">
        <v>467</v>
      </c>
      <c r="EI46" s="38">
        <f>EH46/E46</f>
        <v>0.16254785938043856</v>
      </c>
      <c r="EJ46" s="34">
        <v>5</v>
      </c>
      <c r="EK46" s="34">
        <v>99</v>
      </c>
      <c r="EL46" s="34">
        <v>13</v>
      </c>
      <c r="EM46" s="34">
        <v>85</v>
      </c>
      <c r="EN46" s="34">
        <v>0</v>
      </c>
      <c r="EO46" s="34">
        <v>3</v>
      </c>
      <c r="EP46" s="34">
        <v>0</v>
      </c>
      <c r="EQ46" s="34">
        <v>0</v>
      </c>
      <c r="ER46" s="34">
        <v>7</v>
      </c>
      <c r="ES46" s="34">
        <v>27</v>
      </c>
      <c r="ET46" s="34">
        <v>166</v>
      </c>
      <c r="EU46" s="37">
        <v>1453</v>
      </c>
      <c r="EV46" s="39">
        <v>2482</v>
      </c>
    </row>
    <row r="47" spans="1:152" s="1" customFormat="1" x14ac:dyDescent="0.2">
      <c r="A47" s="1" t="s">
        <v>323</v>
      </c>
      <c r="B47" s="1" t="s">
        <v>324</v>
      </c>
      <c r="C47" s="1" t="s">
        <v>161</v>
      </c>
      <c r="D47" s="45" t="s">
        <v>162</v>
      </c>
      <c r="E47" s="16">
        <v>1013</v>
      </c>
      <c r="F47" s="17">
        <v>3</v>
      </c>
      <c r="G47" s="17">
        <v>49</v>
      </c>
      <c r="H47" s="17">
        <v>3</v>
      </c>
      <c r="I47" s="18">
        <v>52</v>
      </c>
      <c r="J47" s="18">
        <v>45</v>
      </c>
      <c r="K47" s="17"/>
      <c r="L47" s="18">
        <v>7</v>
      </c>
      <c r="M47" s="18">
        <v>98</v>
      </c>
      <c r="N47" s="18">
        <v>0</v>
      </c>
      <c r="O47" s="18">
        <v>0</v>
      </c>
      <c r="P47" s="18">
        <v>98</v>
      </c>
      <c r="Q47" s="17"/>
      <c r="R47" s="17"/>
      <c r="S47" s="17" t="s">
        <v>184</v>
      </c>
      <c r="T47" s="19"/>
      <c r="U47" s="20" t="s">
        <v>171</v>
      </c>
      <c r="V47" s="20" t="s">
        <v>172</v>
      </c>
      <c r="W47" s="21">
        <v>0</v>
      </c>
      <c r="X47" s="21">
        <v>0</v>
      </c>
      <c r="Y47" s="21">
        <v>20</v>
      </c>
      <c r="Z47" s="21">
        <v>20</v>
      </c>
      <c r="AA47" s="21">
        <v>0</v>
      </c>
      <c r="AB47" s="21">
        <v>20</v>
      </c>
      <c r="AC47" s="22">
        <v>0</v>
      </c>
      <c r="AD47" s="21">
        <v>5</v>
      </c>
      <c r="AE47" s="23">
        <v>0</v>
      </c>
      <c r="AF47" s="24">
        <f>AE47/E47</f>
        <v>0</v>
      </c>
      <c r="AG47" s="25">
        <v>0</v>
      </c>
      <c r="AH47" s="25">
        <v>0</v>
      </c>
      <c r="AI47" s="25">
        <v>0</v>
      </c>
      <c r="AJ47" s="26" t="s">
        <v>181</v>
      </c>
      <c r="AK47" s="25">
        <v>1180</v>
      </c>
      <c r="AL47" s="23">
        <v>1180</v>
      </c>
      <c r="AM47" s="23">
        <f>AE47+AL47</f>
        <v>1180</v>
      </c>
      <c r="AN47" s="25">
        <v>30650</v>
      </c>
      <c r="AO47" s="23">
        <f>AM47+AN47</f>
        <v>31830</v>
      </c>
      <c r="AP47" s="25">
        <v>0</v>
      </c>
      <c r="AQ47" s="23">
        <v>0</v>
      </c>
      <c r="AR47" s="25">
        <v>4000</v>
      </c>
      <c r="AS47" s="25">
        <v>4000</v>
      </c>
      <c r="AT47" s="25">
        <v>2000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8">
        <v>1487</v>
      </c>
      <c r="BA47" s="28">
        <v>0</v>
      </c>
      <c r="BB47" s="28">
        <v>0</v>
      </c>
      <c r="BC47" s="28">
        <v>1487</v>
      </c>
      <c r="BD47" s="29">
        <f>BC47/E47</f>
        <v>1.4679170779861797</v>
      </c>
      <c r="BE47" s="28">
        <v>13748</v>
      </c>
      <c r="BF47" s="28">
        <v>1052</v>
      </c>
      <c r="BG47" s="28">
        <v>14800</v>
      </c>
      <c r="BH47" s="28">
        <v>15052</v>
      </c>
      <c r="BI47" s="28">
        <v>31339</v>
      </c>
      <c r="BJ47" s="30">
        <v>1500</v>
      </c>
      <c r="BK47" s="30">
        <v>0</v>
      </c>
      <c r="BL47" s="31"/>
      <c r="BM47" s="31"/>
      <c r="BN47" s="31"/>
      <c r="BO47" s="31">
        <v>0</v>
      </c>
      <c r="BP47" s="31">
        <v>0</v>
      </c>
      <c r="BQ47" s="31"/>
      <c r="BR47" s="31"/>
      <c r="BS47" s="31"/>
      <c r="BT47" s="31"/>
      <c r="BU47" s="33">
        <v>0</v>
      </c>
      <c r="BV47" s="33">
        <v>0</v>
      </c>
      <c r="BW47" s="31">
        <v>0</v>
      </c>
      <c r="BX47" s="31">
        <v>0</v>
      </c>
      <c r="BY47" s="31"/>
      <c r="BZ47" s="31">
        <v>5</v>
      </c>
      <c r="CA47" s="33"/>
      <c r="CB47" s="31">
        <v>52</v>
      </c>
      <c r="CC47" s="34"/>
      <c r="CD47" s="34"/>
      <c r="CE47" s="34"/>
      <c r="CF47" s="35"/>
      <c r="CG47" s="36">
        <v>83</v>
      </c>
      <c r="CH47" s="35">
        <f>CG47/E47</f>
        <v>8.1934846989141163E-2</v>
      </c>
      <c r="CI47" s="34">
        <v>0</v>
      </c>
      <c r="CJ47" s="36">
        <v>24</v>
      </c>
      <c r="CK47" s="36">
        <v>0</v>
      </c>
      <c r="CL47" s="36">
        <v>0</v>
      </c>
      <c r="CM47" s="34"/>
      <c r="CN47" s="34"/>
      <c r="CO47" s="36">
        <v>107</v>
      </c>
      <c r="CP47" s="34">
        <v>2</v>
      </c>
      <c r="CQ47" s="34">
        <v>0</v>
      </c>
      <c r="CR47" s="36">
        <v>107</v>
      </c>
      <c r="CS47" s="35">
        <f>CR47/E47</f>
        <v>0.10562685093780849</v>
      </c>
      <c r="CT47" s="35">
        <f>CR47/CG47</f>
        <v>1.2891566265060241</v>
      </c>
      <c r="CU47" s="34">
        <v>0</v>
      </c>
      <c r="CV47" s="34">
        <v>0</v>
      </c>
      <c r="CW47" s="36"/>
      <c r="CX47" s="34">
        <v>1</v>
      </c>
      <c r="CY47" s="36"/>
      <c r="CZ47" s="36"/>
      <c r="DA47" s="34">
        <v>1</v>
      </c>
      <c r="DB47" s="34">
        <v>2</v>
      </c>
      <c r="DC47" s="36"/>
      <c r="DD47" s="36"/>
      <c r="DE47" s="36"/>
      <c r="DF47" s="36"/>
      <c r="DG47" s="36"/>
      <c r="DH47" s="36">
        <v>0</v>
      </c>
      <c r="DI47" s="36"/>
      <c r="DJ47" s="36"/>
      <c r="DK47" s="36"/>
      <c r="DL47" s="36"/>
      <c r="DM47" s="36"/>
      <c r="DN47" s="34">
        <v>0</v>
      </c>
      <c r="DO47" s="34">
        <v>2</v>
      </c>
      <c r="DP47" s="36"/>
      <c r="DQ47" s="34">
        <v>9</v>
      </c>
      <c r="DR47" s="36"/>
      <c r="DS47" s="36"/>
      <c r="DT47" s="34">
        <v>35</v>
      </c>
      <c r="DU47" s="34">
        <v>44</v>
      </c>
      <c r="DV47" s="36"/>
      <c r="DW47" s="36"/>
      <c r="DX47" s="36"/>
      <c r="DY47" s="36"/>
      <c r="DZ47" s="36"/>
      <c r="EA47" s="36">
        <v>0</v>
      </c>
      <c r="EB47" s="36"/>
      <c r="EC47" s="36"/>
      <c r="ED47" s="36"/>
      <c r="EE47" s="36"/>
      <c r="EF47" s="36"/>
      <c r="EG47" s="34">
        <v>0</v>
      </c>
      <c r="EH47" s="34">
        <v>44</v>
      </c>
      <c r="EI47" s="38">
        <f>EH47/E47</f>
        <v>4.3435340572556762E-2</v>
      </c>
      <c r="EJ47" s="34">
        <v>0</v>
      </c>
      <c r="EK47" s="34">
        <v>0</v>
      </c>
      <c r="EL47" s="34">
        <v>0</v>
      </c>
      <c r="EM47" s="34">
        <v>0</v>
      </c>
      <c r="EN47" s="34">
        <v>2</v>
      </c>
      <c r="EO47" s="34">
        <v>7</v>
      </c>
      <c r="EP47" s="34">
        <v>0</v>
      </c>
      <c r="EQ47" s="34">
        <v>0</v>
      </c>
      <c r="ER47" s="34">
        <v>0</v>
      </c>
      <c r="ES47" s="34">
        <v>0</v>
      </c>
      <c r="ET47" s="34">
        <v>0</v>
      </c>
      <c r="EU47" s="34">
        <v>50</v>
      </c>
      <c r="EV47" s="44">
        <v>0</v>
      </c>
    </row>
    <row r="48" spans="1:152" s="1" customFormat="1" x14ac:dyDescent="0.2">
      <c r="A48" s="1" t="s">
        <v>325</v>
      </c>
      <c r="B48" s="1" t="s">
        <v>326</v>
      </c>
      <c r="C48" s="1" t="s">
        <v>327</v>
      </c>
      <c r="D48" s="15" t="s">
        <v>170</v>
      </c>
      <c r="E48" s="16">
        <v>3625</v>
      </c>
      <c r="F48" s="17">
        <v>11</v>
      </c>
      <c r="G48" s="17">
        <v>41</v>
      </c>
      <c r="H48" s="17">
        <v>0</v>
      </c>
      <c r="I48" s="18">
        <v>52</v>
      </c>
      <c r="J48" s="18">
        <v>49</v>
      </c>
      <c r="K48" s="18">
        <v>3</v>
      </c>
      <c r="L48" s="18">
        <v>3</v>
      </c>
      <c r="M48" s="18">
        <v>86</v>
      </c>
      <c r="N48" s="18">
        <v>0</v>
      </c>
      <c r="O48" s="16">
        <v>1720</v>
      </c>
      <c r="P48" s="18">
        <v>86</v>
      </c>
      <c r="Q48" s="18"/>
      <c r="R48" s="18"/>
      <c r="S48" s="16">
        <v>2400</v>
      </c>
      <c r="T48" s="19">
        <f>S48/E48</f>
        <v>0.66206896551724137</v>
      </c>
      <c r="U48" s="20" t="s">
        <v>171</v>
      </c>
      <c r="V48" s="20" t="s">
        <v>172</v>
      </c>
      <c r="W48" s="21">
        <v>0</v>
      </c>
      <c r="X48" s="21">
        <v>26</v>
      </c>
      <c r="Y48" s="21">
        <v>26.5</v>
      </c>
      <c r="Z48" s="21">
        <v>52.400000000000006</v>
      </c>
      <c r="AA48" s="21">
        <v>0</v>
      </c>
      <c r="AB48" s="21">
        <v>52.400000000000006</v>
      </c>
      <c r="AC48" s="22">
        <v>0</v>
      </c>
      <c r="AD48" s="21">
        <v>3</v>
      </c>
      <c r="AE48" s="23">
        <v>103569</v>
      </c>
      <c r="AF48" s="24">
        <f>AE48/E48</f>
        <v>28.570758620689656</v>
      </c>
      <c r="AG48" s="25">
        <v>0</v>
      </c>
      <c r="AH48" s="25">
        <v>0</v>
      </c>
      <c r="AI48" s="25">
        <v>0</v>
      </c>
      <c r="AJ48" s="26" t="s">
        <v>181</v>
      </c>
      <c r="AK48" s="25">
        <v>407</v>
      </c>
      <c r="AL48" s="23">
        <v>407</v>
      </c>
      <c r="AM48" s="23">
        <f>AE48+AL48</f>
        <v>103976</v>
      </c>
      <c r="AN48" s="25">
        <v>13353</v>
      </c>
      <c r="AO48" s="23">
        <f>AM48+AN48</f>
        <v>117329</v>
      </c>
      <c r="AP48" s="25">
        <v>200</v>
      </c>
      <c r="AQ48" s="23">
        <v>520</v>
      </c>
      <c r="AR48" s="25">
        <v>16699</v>
      </c>
      <c r="AS48" s="25">
        <v>17419</v>
      </c>
      <c r="AT48" s="25">
        <v>2000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8">
        <v>7075</v>
      </c>
      <c r="BA48" s="28">
        <v>384</v>
      </c>
      <c r="BB48" s="28">
        <v>0</v>
      </c>
      <c r="BC48" s="28">
        <v>7459</v>
      </c>
      <c r="BD48" s="29"/>
      <c r="BE48" s="28">
        <v>61754</v>
      </c>
      <c r="BF48" s="28">
        <v>20438</v>
      </c>
      <c r="BG48" s="28">
        <v>82192</v>
      </c>
      <c r="BH48" s="28">
        <v>27254</v>
      </c>
      <c r="BI48" s="47">
        <v>116905</v>
      </c>
      <c r="BJ48" s="30">
        <v>17843</v>
      </c>
      <c r="BK48" s="30">
        <v>0</v>
      </c>
      <c r="BL48" s="32">
        <v>5155</v>
      </c>
      <c r="BM48" s="32">
        <v>8068</v>
      </c>
      <c r="BN48" s="32">
        <v>13223</v>
      </c>
      <c r="BO48" s="31">
        <v>477</v>
      </c>
      <c r="BP48" s="31">
        <v>198</v>
      </c>
      <c r="BQ48" s="31">
        <v>675</v>
      </c>
      <c r="BR48" s="31">
        <v>488</v>
      </c>
      <c r="BS48" s="31">
        <v>268</v>
      </c>
      <c r="BT48" s="31">
        <v>756</v>
      </c>
      <c r="BU48" s="33">
        <v>13158</v>
      </c>
      <c r="BV48" s="33">
        <v>10598</v>
      </c>
      <c r="BW48" s="31">
        <v>4</v>
      </c>
      <c r="BX48" s="31">
        <v>1</v>
      </c>
      <c r="BY48" s="31">
        <v>5</v>
      </c>
      <c r="BZ48" s="31">
        <v>19</v>
      </c>
      <c r="CA48" s="33">
        <v>14673</v>
      </c>
      <c r="CB48" s="31">
        <v>52</v>
      </c>
      <c r="CC48" s="37">
        <v>1072</v>
      </c>
      <c r="CD48" s="34">
        <v>56</v>
      </c>
      <c r="CE48" s="37">
        <v>1128</v>
      </c>
      <c r="CF48" s="35">
        <f>CE48/E48</f>
        <v>0.31117241379310345</v>
      </c>
      <c r="CG48" s="36">
        <v>180</v>
      </c>
      <c r="CH48" s="35">
        <f>CG48/E48</f>
        <v>4.9655172413793101E-2</v>
      </c>
      <c r="CI48" s="37">
        <v>5100</v>
      </c>
      <c r="CJ48" s="36">
        <v>500</v>
      </c>
      <c r="CK48" s="36">
        <v>1103</v>
      </c>
      <c r="CL48" s="36">
        <v>1</v>
      </c>
      <c r="CM48" s="37">
        <v>4753</v>
      </c>
      <c r="CN48" s="34">
        <v>9450</v>
      </c>
      <c r="CO48" s="36">
        <v>14203</v>
      </c>
      <c r="CP48" s="34">
        <v>57</v>
      </c>
      <c r="CQ48" s="37">
        <v>14260</v>
      </c>
      <c r="CR48" s="36">
        <v>15307</v>
      </c>
      <c r="CS48" s="35">
        <f>CR48/E48</f>
        <v>4.2226206896551721</v>
      </c>
      <c r="CT48" s="35">
        <f>CR48/CG48</f>
        <v>85.038888888888891</v>
      </c>
      <c r="CU48" s="34">
        <v>383</v>
      </c>
      <c r="CV48" s="34">
        <v>489</v>
      </c>
      <c r="CW48" s="34">
        <v>2</v>
      </c>
      <c r="CX48" s="34">
        <v>2</v>
      </c>
      <c r="CY48" s="34">
        <v>1</v>
      </c>
      <c r="CZ48" s="34">
        <v>0</v>
      </c>
      <c r="DA48" s="34">
        <v>0</v>
      </c>
      <c r="DB48" s="34">
        <v>5</v>
      </c>
      <c r="DC48" s="34">
        <v>0</v>
      </c>
      <c r="DD48" s="34">
        <v>0</v>
      </c>
      <c r="DE48" s="34">
        <v>0</v>
      </c>
      <c r="DF48" s="34">
        <v>0</v>
      </c>
      <c r="DG48" s="34">
        <v>0</v>
      </c>
      <c r="DH48" s="36">
        <v>0</v>
      </c>
      <c r="DI48" s="34">
        <v>3</v>
      </c>
      <c r="DJ48" s="34">
        <v>19</v>
      </c>
      <c r="DK48" s="34">
        <v>0</v>
      </c>
      <c r="DL48" s="34">
        <v>6</v>
      </c>
      <c r="DM48" s="34">
        <v>3</v>
      </c>
      <c r="DN48" s="34">
        <v>31</v>
      </c>
      <c r="DO48" s="34">
        <v>36</v>
      </c>
      <c r="DP48" s="34">
        <v>13</v>
      </c>
      <c r="DQ48" s="34">
        <v>70</v>
      </c>
      <c r="DR48" s="34">
        <v>2</v>
      </c>
      <c r="DS48" s="34">
        <v>2</v>
      </c>
      <c r="DT48" s="34">
        <v>0</v>
      </c>
      <c r="DU48" s="34">
        <v>87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6">
        <v>0</v>
      </c>
      <c r="EB48" s="34">
        <v>26</v>
      </c>
      <c r="EC48" s="34">
        <v>120</v>
      </c>
      <c r="ED48" s="34">
        <v>0</v>
      </c>
      <c r="EE48" s="34">
        <v>151</v>
      </c>
      <c r="EF48" s="34">
        <v>10</v>
      </c>
      <c r="EG48" s="34">
        <v>307</v>
      </c>
      <c r="EH48" s="34">
        <v>394</v>
      </c>
      <c r="EI48" s="38">
        <f>EH48/E48</f>
        <v>0.10868965517241379</v>
      </c>
      <c r="EJ48" s="34">
        <v>6</v>
      </c>
      <c r="EK48" s="34">
        <v>25</v>
      </c>
      <c r="EL48" s="34">
        <v>32</v>
      </c>
      <c r="EM48" s="37">
        <v>1059</v>
      </c>
      <c r="EN48" s="34">
        <v>0</v>
      </c>
      <c r="EO48" s="34">
        <v>60</v>
      </c>
      <c r="EP48" s="34">
        <v>21</v>
      </c>
      <c r="EQ48" s="34">
        <v>0</v>
      </c>
      <c r="ER48" s="34">
        <v>6</v>
      </c>
      <c r="ES48" s="34">
        <v>0</v>
      </c>
      <c r="ET48" s="34">
        <v>0</v>
      </c>
      <c r="EU48" s="37">
        <v>1040</v>
      </c>
      <c r="EV48" s="44"/>
    </row>
    <row r="49" spans="1:152" s="1" customFormat="1" x14ac:dyDescent="0.2">
      <c r="A49" s="1" t="s">
        <v>330</v>
      </c>
      <c r="B49" s="1" t="s">
        <v>331</v>
      </c>
      <c r="C49" s="1" t="s">
        <v>231</v>
      </c>
      <c r="D49" s="15" t="s">
        <v>170</v>
      </c>
      <c r="E49" s="16">
        <v>2781</v>
      </c>
      <c r="F49" s="17">
        <v>31</v>
      </c>
      <c r="G49" s="17">
        <v>21</v>
      </c>
      <c r="H49" s="17">
        <v>31</v>
      </c>
      <c r="I49" s="18">
        <v>52</v>
      </c>
      <c r="J49" s="18">
        <v>23</v>
      </c>
      <c r="K49" s="18">
        <v>20</v>
      </c>
      <c r="L49" s="18">
        <v>29</v>
      </c>
      <c r="M49" s="18">
        <v>335</v>
      </c>
      <c r="N49" s="18">
        <v>0</v>
      </c>
      <c r="O49" s="18">
        <v>381</v>
      </c>
      <c r="P49" s="18">
        <v>335</v>
      </c>
      <c r="Q49" s="18"/>
      <c r="R49" s="18"/>
      <c r="S49" s="16">
        <v>3082</v>
      </c>
      <c r="T49" s="19">
        <f>S49/E49</f>
        <v>1.1082344480402733</v>
      </c>
      <c r="U49" s="20" t="s">
        <v>171</v>
      </c>
      <c r="V49" s="20" t="s">
        <v>172</v>
      </c>
      <c r="W49" s="21">
        <v>0</v>
      </c>
      <c r="X49" s="21">
        <v>0</v>
      </c>
      <c r="Y49" s="21">
        <v>50</v>
      </c>
      <c r="Z49" s="21">
        <v>50</v>
      </c>
      <c r="AA49" s="21">
        <v>0</v>
      </c>
      <c r="AB49" s="21">
        <v>50</v>
      </c>
      <c r="AC49" s="22">
        <v>0</v>
      </c>
      <c r="AD49" s="21">
        <v>32</v>
      </c>
      <c r="AE49" s="23">
        <v>89138</v>
      </c>
      <c r="AF49" s="24">
        <f>AE49/E49</f>
        <v>32.052499101042791</v>
      </c>
      <c r="AG49" s="25">
        <v>0</v>
      </c>
      <c r="AH49" s="25">
        <v>0</v>
      </c>
      <c r="AI49" s="25">
        <v>0</v>
      </c>
      <c r="AJ49" s="26" t="s">
        <v>181</v>
      </c>
      <c r="AK49" s="25">
        <v>6613</v>
      </c>
      <c r="AL49" s="23">
        <v>6613</v>
      </c>
      <c r="AM49" s="23">
        <f>AE49+AL49</f>
        <v>95751</v>
      </c>
      <c r="AN49" s="25">
        <v>0</v>
      </c>
      <c r="AO49" s="23">
        <f>AM49+AN49</f>
        <v>95751</v>
      </c>
      <c r="AP49" s="25">
        <v>200</v>
      </c>
      <c r="AQ49" s="23">
        <v>920</v>
      </c>
      <c r="AR49" s="25">
        <v>0</v>
      </c>
      <c r="AS49" s="25">
        <v>1120</v>
      </c>
      <c r="AT49" s="25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8"/>
      <c r="BA49" s="28"/>
      <c r="BB49" s="28"/>
      <c r="BC49" s="28">
        <v>6475</v>
      </c>
      <c r="BD49" s="29">
        <f>BC49/E49</f>
        <v>2.3282991729593672</v>
      </c>
      <c r="BE49" s="28"/>
      <c r="BF49" s="28"/>
      <c r="BG49" s="28">
        <v>48722</v>
      </c>
      <c r="BH49" s="28">
        <v>38075</v>
      </c>
      <c r="BI49" s="28">
        <v>93272</v>
      </c>
      <c r="BJ49" s="30">
        <v>0</v>
      </c>
      <c r="BK49" s="30">
        <v>0</v>
      </c>
      <c r="BL49" s="31"/>
      <c r="BM49" s="31"/>
      <c r="BN49" s="32">
        <v>9821</v>
      </c>
      <c r="BO49" s="31">
        <v>0</v>
      </c>
      <c r="BP49" s="31">
        <v>0</v>
      </c>
      <c r="BQ49" s="31">
        <v>0</v>
      </c>
      <c r="BR49" s="31"/>
      <c r="BS49" s="31"/>
      <c r="BT49" s="31">
        <v>551</v>
      </c>
      <c r="BU49" s="43">
        <v>13158</v>
      </c>
      <c r="BV49" s="33">
        <v>7463</v>
      </c>
      <c r="BW49" s="31">
        <v>0</v>
      </c>
      <c r="BX49" s="31">
        <v>0</v>
      </c>
      <c r="BY49" s="31">
        <v>18</v>
      </c>
      <c r="BZ49" s="31">
        <v>6</v>
      </c>
      <c r="CA49" s="33">
        <v>10378</v>
      </c>
      <c r="CB49" s="31">
        <v>54</v>
      </c>
      <c r="CC49" s="37">
        <v>1147</v>
      </c>
      <c r="CD49" s="34">
        <v>132</v>
      </c>
      <c r="CE49" s="37">
        <v>1279</v>
      </c>
      <c r="CF49" s="35">
        <f>CE49/E49</f>
        <v>0.45990650845019776</v>
      </c>
      <c r="CG49" s="36">
        <v>1338</v>
      </c>
      <c r="CH49" s="35">
        <f>CG49/E49</f>
        <v>0.48112189859762677</v>
      </c>
      <c r="CI49" s="34">
        <v>463</v>
      </c>
      <c r="CJ49" s="36">
        <v>350</v>
      </c>
      <c r="CK49" s="36">
        <v>3387</v>
      </c>
      <c r="CL49" s="36">
        <v>42</v>
      </c>
      <c r="CM49" s="37">
        <v>3838</v>
      </c>
      <c r="CN49" s="37">
        <v>2990</v>
      </c>
      <c r="CO49" s="36">
        <v>6828</v>
      </c>
      <c r="CP49" s="34">
        <v>15</v>
      </c>
      <c r="CQ49" s="34">
        <v>564</v>
      </c>
      <c r="CR49" s="36">
        <v>10257</v>
      </c>
      <c r="CS49" s="35">
        <f>CR49/E49</f>
        <v>3.6882416396979503</v>
      </c>
      <c r="CT49" s="35">
        <f>CR49/CG49</f>
        <v>7.6659192825112106</v>
      </c>
      <c r="CU49" s="34">
        <v>145</v>
      </c>
      <c r="CV49" s="34">
        <v>126</v>
      </c>
      <c r="CW49" s="34">
        <v>7</v>
      </c>
      <c r="CX49" s="34">
        <v>0</v>
      </c>
      <c r="CY49" s="34">
        <v>0</v>
      </c>
      <c r="CZ49" s="34">
        <v>0</v>
      </c>
      <c r="DA49" s="34">
        <v>4</v>
      </c>
      <c r="DB49" s="34">
        <v>11</v>
      </c>
      <c r="DC49" s="34">
        <v>18</v>
      </c>
      <c r="DD49" s="34">
        <v>5</v>
      </c>
      <c r="DE49" s="34">
        <v>3</v>
      </c>
      <c r="DF49" s="34">
        <v>0</v>
      </c>
      <c r="DG49" s="34">
        <v>3</v>
      </c>
      <c r="DH49" s="34">
        <v>29</v>
      </c>
      <c r="DI49" s="34">
        <v>0</v>
      </c>
      <c r="DJ49" s="34">
        <v>0</v>
      </c>
      <c r="DK49" s="34">
        <v>0</v>
      </c>
      <c r="DL49" s="34">
        <v>0</v>
      </c>
      <c r="DM49" s="34">
        <v>7</v>
      </c>
      <c r="DN49" s="34">
        <v>7</v>
      </c>
      <c r="DO49" s="34">
        <v>47</v>
      </c>
      <c r="DP49" s="34">
        <v>51</v>
      </c>
      <c r="DQ49" s="34">
        <v>2</v>
      </c>
      <c r="DR49" s="34">
        <v>0</v>
      </c>
      <c r="DS49" s="34">
        <v>35</v>
      </c>
      <c r="DT49" s="34">
        <v>0</v>
      </c>
      <c r="DU49" s="34">
        <v>88</v>
      </c>
      <c r="DV49" s="34">
        <v>236</v>
      </c>
      <c r="DW49" s="34">
        <v>92</v>
      </c>
      <c r="DX49" s="34">
        <v>10</v>
      </c>
      <c r="DY49" s="34">
        <v>336</v>
      </c>
      <c r="DZ49" s="34">
        <v>26</v>
      </c>
      <c r="EA49" s="34">
        <v>700</v>
      </c>
      <c r="EB49" s="34">
        <v>0</v>
      </c>
      <c r="EC49" s="34">
        <v>0</v>
      </c>
      <c r="ED49" s="34">
        <v>10</v>
      </c>
      <c r="EE49" s="34">
        <v>86</v>
      </c>
      <c r="EF49" s="36"/>
      <c r="EG49" s="34">
        <v>96</v>
      </c>
      <c r="EH49" s="34">
        <v>884</v>
      </c>
      <c r="EI49" s="38">
        <f>EH49/E49</f>
        <v>0.31787126932758003</v>
      </c>
      <c r="EJ49" s="34">
        <v>0</v>
      </c>
      <c r="EK49" s="34">
        <v>0</v>
      </c>
      <c r="EL49" s="34">
        <v>0</v>
      </c>
      <c r="EM49" s="34">
        <v>0</v>
      </c>
      <c r="EN49" s="34">
        <v>2</v>
      </c>
      <c r="EO49" s="34">
        <v>0</v>
      </c>
      <c r="EP49" s="34">
        <v>0</v>
      </c>
      <c r="EQ49" s="34">
        <v>0</v>
      </c>
      <c r="ER49" s="34">
        <v>9</v>
      </c>
      <c r="ES49" s="34">
        <v>3</v>
      </c>
      <c r="ET49" s="34">
        <v>104</v>
      </c>
      <c r="EU49" s="34">
        <v>60</v>
      </c>
      <c r="EV49" s="39">
        <v>4528</v>
      </c>
    </row>
    <row r="50" spans="1:152" s="1" customFormat="1" x14ac:dyDescent="0.2">
      <c r="A50" s="1" t="s">
        <v>332</v>
      </c>
      <c r="B50" s="1" t="s">
        <v>333</v>
      </c>
      <c r="C50" s="1" t="s">
        <v>231</v>
      </c>
      <c r="D50" s="15" t="s">
        <v>162</v>
      </c>
      <c r="E50" s="16">
        <v>17282</v>
      </c>
      <c r="F50" s="17">
        <v>19</v>
      </c>
      <c r="G50" s="17">
        <v>33</v>
      </c>
      <c r="H50" s="17">
        <v>19</v>
      </c>
      <c r="I50" s="18">
        <v>52</v>
      </c>
      <c r="J50" s="18">
        <v>21</v>
      </c>
      <c r="K50" s="18">
        <v>31</v>
      </c>
      <c r="L50" s="18">
        <v>31</v>
      </c>
      <c r="M50" s="18">
        <v>936</v>
      </c>
      <c r="N50" s="18">
        <v>0</v>
      </c>
      <c r="O50" s="18">
        <v>630</v>
      </c>
      <c r="P50" s="18">
        <v>936</v>
      </c>
      <c r="Q50" s="18"/>
      <c r="R50" s="18"/>
      <c r="S50" s="16">
        <v>18449</v>
      </c>
      <c r="T50" s="19">
        <f>S50/E50</f>
        <v>1.0675269066080315</v>
      </c>
      <c r="U50" s="20" t="s">
        <v>171</v>
      </c>
      <c r="V50" s="20" t="s">
        <v>172</v>
      </c>
      <c r="W50" s="21">
        <v>113.2</v>
      </c>
      <c r="X50" s="21">
        <v>0</v>
      </c>
      <c r="Y50" s="21">
        <v>96</v>
      </c>
      <c r="Z50" s="21">
        <v>209.20000000000002</v>
      </c>
      <c r="AA50" s="21">
        <v>125.19999999999999</v>
      </c>
      <c r="AB50" s="21">
        <v>334.4</v>
      </c>
      <c r="AC50" s="22">
        <v>0</v>
      </c>
      <c r="AD50" s="21">
        <v>20</v>
      </c>
      <c r="AE50" s="23">
        <v>496505</v>
      </c>
      <c r="AF50" s="24">
        <f>AE50/E50</f>
        <v>28.729603055201945</v>
      </c>
      <c r="AG50" s="25">
        <v>50</v>
      </c>
      <c r="AH50" s="25">
        <v>50</v>
      </c>
      <c r="AI50" s="25">
        <v>4415</v>
      </c>
      <c r="AJ50" s="26" t="s">
        <v>181</v>
      </c>
      <c r="AK50" s="25">
        <v>172732</v>
      </c>
      <c r="AL50" s="23">
        <v>177147</v>
      </c>
      <c r="AM50" s="23">
        <f>AE50+AL50</f>
        <v>673652</v>
      </c>
      <c r="AN50" s="25">
        <v>233697</v>
      </c>
      <c r="AO50" s="23">
        <f>AM50+AN50</f>
        <v>907349</v>
      </c>
      <c r="AP50" s="25">
        <v>400</v>
      </c>
      <c r="AQ50" s="23">
        <v>77085</v>
      </c>
      <c r="AR50" s="25">
        <v>1500</v>
      </c>
      <c r="AS50" s="25">
        <v>78985</v>
      </c>
      <c r="AT50" s="25">
        <v>3380</v>
      </c>
      <c r="AU50" s="27">
        <v>0</v>
      </c>
      <c r="AV50" s="27">
        <v>75000</v>
      </c>
      <c r="AW50" s="27">
        <v>0</v>
      </c>
      <c r="AX50" s="27">
        <v>102140</v>
      </c>
      <c r="AY50" s="27">
        <v>177140</v>
      </c>
      <c r="AZ50" s="28">
        <v>26028</v>
      </c>
      <c r="BA50" s="28">
        <v>14589</v>
      </c>
      <c r="BB50" s="28">
        <v>3361</v>
      </c>
      <c r="BC50" s="28">
        <v>43978</v>
      </c>
      <c r="BD50" s="29">
        <f>BC50/E50</f>
        <v>2.5447286193727576</v>
      </c>
      <c r="BE50" s="28">
        <v>488820</v>
      </c>
      <c r="BF50" s="28">
        <v>122453</v>
      </c>
      <c r="BG50" s="28">
        <v>611273</v>
      </c>
      <c r="BH50" s="28">
        <v>197597</v>
      </c>
      <c r="BI50" s="28">
        <v>852848</v>
      </c>
      <c r="BJ50" s="30">
        <v>78396</v>
      </c>
      <c r="BK50" s="30">
        <v>192357</v>
      </c>
      <c r="BL50" s="32">
        <v>37042</v>
      </c>
      <c r="BM50" s="32">
        <v>24943</v>
      </c>
      <c r="BN50" s="32">
        <v>61985</v>
      </c>
      <c r="BO50" s="32">
        <v>3377</v>
      </c>
      <c r="BP50" s="31">
        <v>878</v>
      </c>
      <c r="BQ50" s="32">
        <v>4255</v>
      </c>
      <c r="BR50" s="32">
        <v>2724</v>
      </c>
      <c r="BS50" s="32">
        <v>1077</v>
      </c>
      <c r="BT50" s="32">
        <v>3801</v>
      </c>
      <c r="BU50" s="43">
        <v>13158</v>
      </c>
      <c r="BV50" s="33">
        <v>10674</v>
      </c>
      <c r="BW50" s="31">
        <v>35</v>
      </c>
      <c r="BX50" s="31">
        <v>5</v>
      </c>
      <c r="BY50" s="31">
        <v>40</v>
      </c>
      <c r="BZ50" s="31">
        <v>139</v>
      </c>
      <c r="CA50" s="33">
        <v>70180</v>
      </c>
      <c r="CB50" s="31">
        <v>54</v>
      </c>
      <c r="CC50" s="37">
        <v>7021</v>
      </c>
      <c r="CD50" s="37">
        <v>1285</v>
      </c>
      <c r="CE50" s="37">
        <v>8306</v>
      </c>
      <c r="CF50" s="35">
        <f>CE50/E50</f>
        <v>0.48061566948269874</v>
      </c>
      <c r="CG50" s="36"/>
      <c r="CH50" s="35">
        <f>CG50/E50</f>
        <v>0</v>
      </c>
      <c r="CI50" s="36" t="s">
        <v>184</v>
      </c>
      <c r="CJ50" s="36">
        <v>7525</v>
      </c>
      <c r="CK50" s="36">
        <v>33662</v>
      </c>
      <c r="CL50" s="36">
        <v>6563</v>
      </c>
      <c r="CM50" s="37">
        <v>147531</v>
      </c>
      <c r="CN50" s="34">
        <v>142715</v>
      </c>
      <c r="CO50" s="36">
        <v>290246</v>
      </c>
      <c r="CP50" s="34">
        <v>274</v>
      </c>
      <c r="CQ50" s="36" t="s">
        <v>184</v>
      </c>
      <c r="CR50" s="36">
        <v>330471</v>
      </c>
      <c r="CS50" s="35">
        <f>CR50/E50</f>
        <v>19.122265941441963</v>
      </c>
      <c r="CT50" s="35"/>
      <c r="CU50" s="34">
        <v>965</v>
      </c>
      <c r="CV50" s="37">
        <v>2799</v>
      </c>
      <c r="CW50" s="34">
        <v>16</v>
      </c>
      <c r="CX50" s="34">
        <v>2</v>
      </c>
      <c r="CY50" s="34">
        <v>1</v>
      </c>
      <c r="CZ50" s="34">
        <v>4</v>
      </c>
      <c r="DA50" s="34">
        <v>0</v>
      </c>
      <c r="DB50" s="34">
        <v>23</v>
      </c>
      <c r="DC50" s="34">
        <v>0</v>
      </c>
      <c r="DD50" s="34">
        <v>8</v>
      </c>
      <c r="DE50" s="34">
        <v>0</v>
      </c>
      <c r="DF50" s="34">
        <v>4</v>
      </c>
      <c r="DG50" s="34">
        <v>0</v>
      </c>
      <c r="DH50" s="34">
        <v>12</v>
      </c>
      <c r="DI50" s="34">
        <v>64</v>
      </c>
      <c r="DJ50" s="34">
        <v>61</v>
      </c>
      <c r="DK50" s="34">
        <v>1</v>
      </c>
      <c r="DL50" s="34">
        <v>65</v>
      </c>
      <c r="DM50" s="34">
        <v>0</v>
      </c>
      <c r="DN50" s="34">
        <v>191</v>
      </c>
      <c r="DO50" s="34">
        <v>226</v>
      </c>
      <c r="DP50" s="34">
        <v>406</v>
      </c>
      <c r="DQ50" s="34">
        <v>62</v>
      </c>
      <c r="DR50" s="34">
        <v>18</v>
      </c>
      <c r="DS50" s="34">
        <v>60</v>
      </c>
      <c r="DT50" s="34">
        <v>0</v>
      </c>
      <c r="DU50" s="34">
        <v>546</v>
      </c>
      <c r="DV50" s="34">
        <v>0</v>
      </c>
      <c r="DW50" s="34">
        <v>40</v>
      </c>
      <c r="DX50" s="34">
        <v>0</v>
      </c>
      <c r="DY50" s="34">
        <v>40</v>
      </c>
      <c r="DZ50" s="34">
        <v>0</v>
      </c>
      <c r="EA50" s="34">
        <v>80</v>
      </c>
      <c r="EB50" s="37">
        <v>3733</v>
      </c>
      <c r="EC50" s="37">
        <v>3370</v>
      </c>
      <c r="ED50" s="34">
        <v>9</v>
      </c>
      <c r="EE50" s="37">
        <v>2282</v>
      </c>
      <c r="EF50" s="34">
        <v>0</v>
      </c>
      <c r="EG50" s="34">
        <v>9394</v>
      </c>
      <c r="EH50" s="34">
        <v>10020</v>
      </c>
      <c r="EI50" s="38">
        <f>EH50/E50</f>
        <v>0.57979400532345793</v>
      </c>
      <c r="EJ50" s="34">
        <v>47</v>
      </c>
      <c r="EK50" s="37">
        <v>1155</v>
      </c>
      <c r="EL50" s="34">
        <v>302</v>
      </c>
      <c r="EM50" s="34">
        <v>750</v>
      </c>
      <c r="EN50" s="34">
        <v>0</v>
      </c>
      <c r="EO50" s="34">
        <v>221</v>
      </c>
      <c r="EP50" s="34">
        <v>60</v>
      </c>
      <c r="EQ50" s="34">
        <v>282</v>
      </c>
      <c r="ER50" s="34">
        <v>8</v>
      </c>
      <c r="ES50" s="34">
        <v>350</v>
      </c>
      <c r="ET50" s="37">
        <v>1675</v>
      </c>
      <c r="EU50" s="37">
        <v>23244</v>
      </c>
      <c r="EV50" s="39">
        <v>100464</v>
      </c>
    </row>
    <row r="51" spans="1:152" s="1" customFormat="1" x14ac:dyDescent="0.2">
      <c r="A51" s="1" t="s">
        <v>334</v>
      </c>
      <c r="B51" s="1" t="s">
        <v>335</v>
      </c>
      <c r="C51" s="1" t="s">
        <v>199</v>
      </c>
      <c r="D51" s="15" t="s">
        <v>170</v>
      </c>
      <c r="E51" s="16">
        <v>5667</v>
      </c>
      <c r="F51" s="17">
        <v>2</v>
      </c>
      <c r="G51" s="17">
        <v>50</v>
      </c>
      <c r="H51" s="17">
        <v>2</v>
      </c>
      <c r="I51" s="18">
        <v>52</v>
      </c>
      <c r="J51" s="18">
        <v>33</v>
      </c>
      <c r="K51" s="18">
        <v>19</v>
      </c>
      <c r="L51" s="18">
        <v>19</v>
      </c>
      <c r="M51" s="18">
        <v>0</v>
      </c>
      <c r="N51" s="18">
        <v>266</v>
      </c>
      <c r="O51" s="16">
        <v>1763</v>
      </c>
      <c r="P51" s="18">
        <v>266</v>
      </c>
      <c r="Q51" s="17"/>
      <c r="R51" s="17"/>
      <c r="S51" s="16">
        <v>4012</v>
      </c>
      <c r="T51" s="19">
        <f>S51/E51</f>
        <v>0.70795835539085938</v>
      </c>
      <c r="U51" s="20" t="s">
        <v>171</v>
      </c>
      <c r="V51" s="20" t="s">
        <v>172</v>
      </c>
      <c r="W51" s="21">
        <v>80</v>
      </c>
      <c r="X51" s="21">
        <v>35</v>
      </c>
      <c r="Y51" s="21">
        <v>15</v>
      </c>
      <c r="Z51" s="21">
        <v>130</v>
      </c>
      <c r="AA51" s="21">
        <v>0</v>
      </c>
      <c r="AB51" s="21">
        <v>130</v>
      </c>
      <c r="AC51" s="22">
        <v>0</v>
      </c>
      <c r="AD51" s="22">
        <v>0</v>
      </c>
      <c r="AE51" s="23">
        <v>278175</v>
      </c>
      <c r="AF51" s="24">
        <f>AE51/E51</f>
        <v>49.086818422445738</v>
      </c>
      <c r="AG51" s="25">
        <v>40</v>
      </c>
      <c r="AH51" s="25">
        <v>40</v>
      </c>
      <c r="AI51" s="25">
        <v>1747</v>
      </c>
      <c r="AJ51" s="26" t="s">
        <v>181</v>
      </c>
      <c r="AK51" s="25">
        <v>14639</v>
      </c>
      <c r="AL51" s="23">
        <v>16386</v>
      </c>
      <c r="AM51" s="23">
        <f>AE51+AL51</f>
        <v>294561</v>
      </c>
      <c r="AN51" s="25">
        <v>27759</v>
      </c>
      <c r="AO51" s="23">
        <f>AM51+AN51</f>
        <v>322320</v>
      </c>
      <c r="AP51" s="25">
        <v>200</v>
      </c>
      <c r="AQ51" s="23">
        <v>520</v>
      </c>
      <c r="AR51" s="25">
        <v>24375</v>
      </c>
      <c r="AS51" s="25">
        <v>25095</v>
      </c>
      <c r="AT51" s="25">
        <v>0</v>
      </c>
      <c r="AU51" s="27">
        <v>10000</v>
      </c>
      <c r="AV51" s="27">
        <v>15668</v>
      </c>
      <c r="AW51" s="27">
        <v>0</v>
      </c>
      <c r="AX51" s="27">
        <v>27045</v>
      </c>
      <c r="AY51" s="27">
        <v>52713</v>
      </c>
      <c r="AZ51" s="28">
        <v>12785</v>
      </c>
      <c r="BA51" s="28">
        <v>9512</v>
      </c>
      <c r="BB51" s="28">
        <v>1669</v>
      </c>
      <c r="BC51" s="28">
        <v>23966</v>
      </c>
      <c r="BD51" s="29">
        <f>BC51/E51</f>
        <v>4.2290453502735135</v>
      </c>
      <c r="BE51" s="28">
        <v>155300</v>
      </c>
      <c r="BF51" s="28">
        <v>95967</v>
      </c>
      <c r="BG51" s="28">
        <v>251267</v>
      </c>
      <c r="BH51" s="28">
        <v>53310</v>
      </c>
      <c r="BI51" s="28">
        <v>328543</v>
      </c>
      <c r="BJ51" s="30">
        <v>18969</v>
      </c>
      <c r="BK51" s="30">
        <v>52713</v>
      </c>
      <c r="BL51" s="32">
        <v>11863</v>
      </c>
      <c r="BM51" s="32">
        <v>7196</v>
      </c>
      <c r="BN51" s="32">
        <v>19059</v>
      </c>
      <c r="BO51" s="31">
        <v>771</v>
      </c>
      <c r="BP51" s="31">
        <v>321</v>
      </c>
      <c r="BQ51" s="32">
        <v>1092</v>
      </c>
      <c r="BR51" s="32">
        <v>1285</v>
      </c>
      <c r="BS51" s="31">
        <v>412</v>
      </c>
      <c r="BT51" s="32">
        <v>1697</v>
      </c>
      <c r="BU51" s="33">
        <v>13586</v>
      </c>
      <c r="BV51" s="33">
        <v>10819</v>
      </c>
      <c r="BW51" s="31">
        <v>22</v>
      </c>
      <c r="BX51" s="31">
        <v>0</v>
      </c>
      <c r="BY51" s="31">
        <v>22</v>
      </c>
      <c r="BZ51" s="31">
        <v>62</v>
      </c>
      <c r="CA51" s="33">
        <v>21910</v>
      </c>
      <c r="CB51" s="31">
        <v>52</v>
      </c>
      <c r="CC51" s="37">
        <v>2477</v>
      </c>
      <c r="CD51" s="34">
        <v>466</v>
      </c>
      <c r="CE51" s="37">
        <v>2943</v>
      </c>
      <c r="CF51" s="35">
        <f>CE51/E51</f>
        <v>0.51932239280042347</v>
      </c>
      <c r="CG51" s="36">
        <v>879</v>
      </c>
      <c r="CH51" s="35">
        <f>CG51/E51</f>
        <v>0.15510852302805717</v>
      </c>
      <c r="CI51" s="37">
        <v>4435</v>
      </c>
      <c r="CJ51" s="36">
        <v>4878</v>
      </c>
      <c r="CK51" s="36">
        <v>7312</v>
      </c>
      <c r="CL51" s="36">
        <v>324</v>
      </c>
      <c r="CM51" s="37">
        <v>9998</v>
      </c>
      <c r="CN51" s="34">
        <v>12039</v>
      </c>
      <c r="CO51" s="36">
        <v>22037</v>
      </c>
      <c r="CP51" s="34">
        <v>149</v>
      </c>
      <c r="CQ51" s="36" t="s">
        <v>184</v>
      </c>
      <c r="CR51" s="36">
        <v>29673</v>
      </c>
      <c r="CS51" s="35">
        <f>CR51/E51</f>
        <v>5.236103758602435</v>
      </c>
      <c r="CT51" s="35">
        <f>CR51/CG51</f>
        <v>33.757679180887372</v>
      </c>
      <c r="CU51" s="34">
        <v>502</v>
      </c>
      <c r="CV51" s="37">
        <v>1374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6">
        <v>0</v>
      </c>
      <c r="DI51" s="34">
        <v>0</v>
      </c>
      <c r="DJ51" s="34">
        <v>30</v>
      </c>
      <c r="DK51" s="34">
        <v>0</v>
      </c>
      <c r="DL51" s="34">
        <v>59</v>
      </c>
      <c r="DM51" s="34">
        <v>0</v>
      </c>
      <c r="DN51" s="34">
        <v>89</v>
      </c>
      <c r="DO51" s="34">
        <v>89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6">
        <v>0</v>
      </c>
      <c r="EB51" s="34">
        <v>0</v>
      </c>
      <c r="EC51" s="34">
        <v>159</v>
      </c>
      <c r="ED51" s="34">
        <v>0</v>
      </c>
      <c r="EE51" s="34">
        <v>538</v>
      </c>
      <c r="EF51" s="34">
        <v>0</v>
      </c>
      <c r="EG51" s="34">
        <v>697</v>
      </c>
      <c r="EH51" s="34">
        <v>697</v>
      </c>
      <c r="EI51" s="38">
        <f>EH51/E51</f>
        <v>0.12299276513146286</v>
      </c>
      <c r="EJ51" s="34">
        <v>0</v>
      </c>
      <c r="EK51" s="34">
        <v>0</v>
      </c>
      <c r="EL51" s="34">
        <v>15</v>
      </c>
      <c r="EM51" s="34">
        <v>250</v>
      </c>
      <c r="EN51" s="34">
        <v>0</v>
      </c>
      <c r="EO51" s="34">
        <v>48</v>
      </c>
      <c r="EP51" s="34">
        <v>121</v>
      </c>
      <c r="EQ51" s="34">
        <v>36</v>
      </c>
      <c r="ER51" s="34">
        <v>4</v>
      </c>
      <c r="ES51" s="34">
        <v>0</v>
      </c>
      <c r="ET51" s="34">
        <v>114</v>
      </c>
      <c r="EU51" s="37">
        <v>2317</v>
      </c>
      <c r="EV51" s="39">
        <v>4973</v>
      </c>
    </row>
    <row r="52" spans="1:152" s="1" customFormat="1" x14ac:dyDescent="0.2">
      <c r="A52" s="1" t="s">
        <v>336</v>
      </c>
      <c r="B52" s="1" t="s">
        <v>337</v>
      </c>
      <c r="C52" s="1" t="s">
        <v>327</v>
      </c>
      <c r="D52" s="15" t="s">
        <v>170</v>
      </c>
      <c r="E52" s="16">
        <v>2981</v>
      </c>
      <c r="F52" s="17">
        <v>12</v>
      </c>
      <c r="G52" s="17">
        <v>40</v>
      </c>
      <c r="H52" s="17">
        <v>12</v>
      </c>
      <c r="I52" s="18">
        <v>52</v>
      </c>
      <c r="J52" s="18">
        <v>50</v>
      </c>
      <c r="K52" s="18">
        <v>2</v>
      </c>
      <c r="L52" s="18">
        <v>2</v>
      </c>
      <c r="M52" s="18">
        <v>56</v>
      </c>
      <c r="N52" s="18">
        <v>0</v>
      </c>
      <c r="O52" s="16">
        <v>1350</v>
      </c>
      <c r="P52" s="18">
        <v>56</v>
      </c>
      <c r="Q52" s="17"/>
      <c r="R52" s="17"/>
      <c r="S52" s="16">
        <v>6060</v>
      </c>
      <c r="T52" s="19">
        <f>S52/E52</f>
        <v>2.0328748742032876</v>
      </c>
      <c r="U52" s="20" t="s">
        <v>171</v>
      </c>
      <c r="V52" s="20" t="s">
        <v>172</v>
      </c>
      <c r="W52" s="21">
        <v>0</v>
      </c>
      <c r="X52" s="21">
        <v>36</v>
      </c>
      <c r="Y52" s="21"/>
      <c r="Z52" s="21">
        <v>36</v>
      </c>
      <c r="AA52" s="21">
        <v>19.2</v>
      </c>
      <c r="AB52" s="21">
        <v>55.199999999999996</v>
      </c>
      <c r="AC52" s="22">
        <v>0</v>
      </c>
      <c r="AD52" s="22">
        <v>0</v>
      </c>
      <c r="AE52" s="23">
        <v>124100</v>
      </c>
      <c r="AF52" s="24">
        <f>AE52/E52</f>
        <v>41.63032539416303</v>
      </c>
      <c r="AG52" s="25">
        <v>0</v>
      </c>
      <c r="AH52" s="25">
        <v>0</v>
      </c>
      <c r="AI52" s="25">
        <v>0</v>
      </c>
      <c r="AJ52" s="26" t="s">
        <v>181</v>
      </c>
      <c r="AK52" s="25">
        <v>7200</v>
      </c>
      <c r="AL52" s="23">
        <v>7200</v>
      </c>
      <c r="AM52" s="23">
        <f>AE52+AL52</f>
        <v>131300</v>
      </c>
      <c r="AN52" s="25">
        <v>0</v>
      </c>
      <c r="AO52" s="23">
        <f>AM52+AN52</f>
        <v>131300</v>
      </c>
      <c r="AP52" s="25">
        <v>200</v>
      </c>
      <c r="AQ52" s="23">
        <v>520</v>
      </c>
      <c r="AR52" s="25">
        <v>16300</v>
      </c>
      <c r="AS52" s="25">
        <v>17020</v>
      </c>
      <c r="AT52" s="25">
        <v>2100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8"/>
      <c r="BA52" s="28"/>
      <c r="BB52" s="28"/>
      <c r="BC52" s="28">
        <v>15000</v>
      </c>
      <c r="BD52" s="29">
        <f>BC52/E52</f>
        <v>5.0318685005031867</v>
      </c>
      <c r="BE52" s="28">
        <v>54322</v>
      </c>
      <c r="BF52" s="28">
        <v>24417</v>
      </c>
      <c r="BG52" s="28">
        <v>78739</v>
      </c>
      <c r="BH52" s="28">
        <v>23100</v>
      </c>
      <c r="BI52" s="28">
        <v>116839</v>
      </c>
      <c r="BJ52" s="30">
        <v>16300</v>
      </c>
      <c r="BK52" s="30">
        <v>0</v>
      </c>
      <c r="BL52" s="32">
        <v>9705</v>
      </c>
      <c r="BM52" s="32">
        <v>5951</v>
      </c>
      <c r="BN52" s="32">
        <v>15656</v>
      </c>
      <c r="BO52" s="31">
        <v>917</v>
      </c>
      <c r="BP52" s="31">
        <v>378</v>
      </c>
      <c r="BQ52" s="32">
        <v>1295</v>
      </c>
      <c r="BR52" s="31">
        <v>669</v>
      </c>
      <c r="BS52" s="31">
        <v>304</v>
      </c>
      <c r="BT52" s="31">
        <v>973</v>
      </c>
      <c r="BU52" s="33">
        <v>13158</v>
      </c>
      <c r="BV52" s="33">
        <v>10598</v>
      </c>
      <c r="BW52" s="31">
        <v>11</v>
      </c>
      <c r="BX52" s="31">
        <v>0</v>
      </c>
      <c r="BY52" s="31">
        <v>11</v>
      </c>
      <c r="BZ52" s="31">
        <v>16</v>
      </c>
      <c r="CA52" s="33">
        <v>17940</v>
      </c>
      <c r="CB52" s="31">
        <v>52</v>
      </c>
      <c r="CC52" s="37">
        <v>2008</v>
      </c>
      <c r="CD52" s="34">
        <v>522</v>
      </c>
      <c r="CE52" s="37">
        <v>2530</v>
      </c>
      <c r="CF52" s="35">
        <f>CE52/E52</f>
        <v>0.8487084870848709</v>
      </c>
      <c r="CG52" s="36">
        <v>304</v>
      </c>
      <c r="CH52" s="35">
        <f>CG52/E52</f>
        <v>0.10197920161019793</v>
      </c>
      <c r="CI52" s="37">
        <v>2814</v>
      </c>
      <c r="CJ52" s="36">
        <v>9000</v>
      </c>
      <c r="CK52" s="36">
        <v>2274</v>
      </c>
      <c r="CL52" s="36">
        <v>198</v>
      </c>
      <c r="CM52" s="37">
        <v>18110</v>
      </c>
      <c r="CN52" s="34">
        <v>13177</v>
      </c>
      <c r="CO52" s="36">
        <v>31287</v>
      </c>
      <c r="CP52" s="34">
        <v>38</v>
      </c>
      <c r="CQ52" s="36"/>
      <c r="CR52" s="36">
        <v>33759</v>
      </c>
      <c r="CS52" s="35">
        <f>CR52/E52</f>
        <v>11.324723247232471</v>
      </c>
      <c r="CT52" s="35">
        <f>CR52/CG52</f>
        <v>111.04934210526316</v>
      </c>
      <c r="CU52" s="37">
        <v>1126</v>
      </c>
      <c r="CV52" s="37">
        <v>1132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1</v>
      </c>
      <c r="DH52" s="34">
        <v>1</v>
      </c>
      <c r="DI52" s="34">
        <v>0</v>
      </c>
      <c r="DJ52" s="34">
        <v>5</v>
      </c>
      <c r="DK52" s="36"/>
      <c r="DL52" s="34">
        <v>9</v>
      </c>
      <c r="DM52" s="34">
        <v>1</v>
      </c>
      <c r="DN52" s="34">
        <v>15</v>
      </c>
      <c r="DO52" s="34">
        <v>16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18</v>
      </c>
      <c r="EA52" s="34">
        <v>18</v>
      </c>
      <c r="EB52" s="36"/>
      <c r="EC52" s="34">
        <v>35</v>
      </c>
      <c r="ED52" s="36"/>
      <c r="EE52" s="34">
        <v>108</v>
      </c>
      <c r="EF52" s="36"/>
      <c r="EG52" s="34">
        <v>143</v>
      </c>
      <c r="EH52" s="34">
        <v>161</v>
      </c>
      <c r="EI52" s="38">
        <f>EH52/E52</f>
        <v>5.4008721905400875E-2</v>
      </c>
      <c r="EJ52" s="34">
        <v>0</v>
      </c>
      <c r="EK52" s="34">
        <v>0</v>
      </c>
      <c r="EL52" s="34">
        <v>499</v>
      </c>
      <c r="EM52" s="37">
        <v>1000</v>
      </c>
      <c r="EN52" s="34">
        <v>0</v>
      </c>
      <c r="EO52" s="34">
        <v>8</v>
      </c>
      <c r="EP52" s="34">
        <v>0</v>
      </c>
      <c r="EQ52" s="34">
        <v>0</v>
      </c>
      <c r="ER52" s="34">
        <v>4</v>
      </c>
      <c r="ES52" s="34">
        <v>0</v>
      </c>
      <c r="ET52" s="34">
        <v>36</v>
      </c>
      <c r="EU52" s="37">
        <v>2500</v>
      </c>
      <c r="EV52" s="39">
        <v>5980</v>
      </c>
    </row>
    <row r="53" spans="1:152" s="1" customFormat="1" x14ac:dyDescent="0.2">
      <c r="A53" s="1" t="s">
        <v>340</v>
      </c>
      <c r="B53" s="1" t="s">
        <v>341</v>
      </c>
      <c r="C53" s="1" t="s">
        <v>169</v>
      </c>
      <c r="D53" s="15" t="s">
        <v>162</v>
      </c>
      <c r="E53" s="16">
        <v>3881</v>
      </c>
      <c r="F53" s="17"/>
      <c r="G53" s="17"/>
      <c r="H53" s="17"/>
      <c r="I53" s="18">
        <v>52</v>
      </c>
      <c r="J53" s="18">
        <v>28</v>
      </c>
      <c r="K53" s="18">
        <v>24</v>
      </c>
      <c r="L53" s="18">
        <v>24</v>
      </c>
      <c r="M53" s="18">
        <v>960</v>
      </c>
      <c r="N53" s="18">
        <v>800</v>
      </c>
      <c r="O53" s="16">
        <v>1120</v>
      </c>
      <c r="P53" s="16">
        <v>1760</v>
      </c>
      <c r="Q53" s="18"/>
      <c r="R53" s="18"/>
      <c r="S53" s="16">
        <v>2000</v>
      </c>
      <c r="T53" s="19">
        <f>S53/E53</f>
        <v>0.51533110023189899</v>
      </c>
      <c r="U53" s="20" t="s">
        <v>171</v>
      </c>
      <c r="V53" s="20" t="s">
        <v>172</v>
      </c>
      <c r="W53" s="21">
        <v>0</v>
      </c>
      <c r="X53" s="21">
        <v>24</v>
      </c>
      <c r="Y53" s="21">
        <v>36</v>
      </c>
      <c r="Z53" s="21">
        <v>60</v>
      </c>
      <c r="AA53" s="21">
        <v>38</v>
      </c>
      <c r="AB53" s="21">
        <v>98</v>
      </c>
      <c r="AC53" s="22">
        <v>0</v>
      </c>
      <c r="AD53" s="21">
        <v>15</v>
      </c>
      <c r="AE53" s="23">
        <v>144248</v>
      </c>
      <c r="AF53" s="24">
        <f>AE53/E53</f>
        <v>37.167740273125482</v>
      </c>
      <c r="AG53" s="25">
        <v>0</v>
      </c>
      <c r="AH53" s="25">
        <v>0</v>
      </c>
      <c r="AI53" s="25">
        <v>0</v>
      </c>
      <c r="AJ53" s="26" t="s">
        <v>181</v>
      </c>
      <c r="AK53" s="25">
        <v>5887</v>
      </c>
      <c r="AL53" s="23">
        <v>5887</v>
      </c>
      <c r="AM53" s="23">
        <f>AE53+AL53</f>
        <v>150135</v>
      </c>
      <c r="AN53" s="25">
        <v>10000</v>
      </c>
      <c r="AO53" s="23">
        <f>AM53+AN53</f>
        <v>160135</v>
      </c>
      <c r="AP53" s="25">
        <v>200</v>
      </c>
      <c r="AQ53" s="23">
        <v>520</v>
      </c>
      <c r="AR53" s="25">
        <v>7370</v>
      </c>
      <c r="AS53" s="25">
        <v>8090</v>
      </c>
      <c r="AT53" s="25">
        <v>250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8">
        <v>6789</v>
      </c>
      <c r="BA53" s="28">
        <v>2801</v>
      </c>
      <c r="BB53" s="28">
        <v>527</v>
      </c>
      <c r="BC53" s="28">
        <v>10117</v>
      </c>
      <c r="BD53" s="29"/>
      <c r="BE53" s="28">
        <v>97318</v>
      </c>
      <c r="BF53" s="28">
        <v>12960</v>
      </c>
      <c r="BG53" s="28">
        <v>110278</v>
      </c>
      <c r="BH53" s="28">
        <v>26500</v>
      </c>
      <c r="BI53" s="47">
        <v>146895</v>
      </c>
      <c r="BJ53" s="30">
        <v>6500</v>
      </c>
      <c r="BK53" s="30">
        <v>0</v>
      </c>
      <c r="BL53" s="31"/>
      <c r="BM53" s="31"/>
      <c r="BN53" s="32">
        <v>11712</v>
      </c>
      <c r="BO53" s="31"/>
      <c r="BP53" s="31"/>
      <c r="BQ53" s="32">
        <v>2242</v>
      </c>
      <c r="BR53" s="31"/>
      <c r="BS53" s="31"/>
      <c r="BT53" s="31">
        <v>511</v>
      </c>
      <c r="BU53" s="43">
        <v>13158</v>
      </c>
      <c r="BV53" s="33">
        <v>7584</v>
      </c>
      <c r="BW53" s="31">
        <v>8</v>
      </c>
      <c r="BX53" s="31">
        <v>3</v>
      </c>
      <c r="BY53" s="31">
        <v>21</v>
      </c>
      <c r="BZ53" s="31">
        <v>15</v>
      </c>
      <c r="CA53" s="33">
        <v>14480</v>
      </c>
      <c r="CB53" s="31">
        <v>53</v>
      </c>
      <c r="CC53" s="34"/>
      <c r="CD53" s="34"/>
      <c r="CE53" s="37">
        <v>1964</v>
      </c>
      <c r="CF53" s="35">
        <f>CE53/E53</f>
        <v>0.50605514042772481</v>
      </c>
      <c r="CG53" s="36">
        <v>6314</v>
      </c>
      <c r="CH53" s="35">
        <f>CG53/E53</f>
        <v>1.6269002834321051</v>
      </c>
      <c r="CI53" s="37">
        <v>3500</v>
      </c>
      <c r="CJ53" s="36">
        <v>70</v>
      </c>
      <c r="CK53" s="36">
        <v>6236</v>
      </c>
      <c r="CL53" s="36">
        <v>372</v>
      </c>
      <c r="CM53" s="34"/>
      <c r="CN53" s="34"/>
      <c r="CO53" s="36">
        <v>20065</v>
      </c>
      <c r="CP53" s="34">
        <v>268</v>
      </c>
      <c r="CQ53" s="37">
        <v>16500</v>
      </c>
      <c r="CR53" s="36">
        <v>26673</v>
      </c>
      <c r="CS53" s="35">
        <f>CR53/E53</f>
        <v>6.8727132182427209</v>
      </c>
      <c r="CT53" s="35">
        <f>CR53/CG53</f>
        <v>4.2244219195438708</v>
      </c>
      <c r="CU53" s="34">
        <v>340</v>
      </c>
      <c r="CV53" s="37">
        <v>1021</v>
      </c>
      <c r="CW53" s="34">
        <v>8</v>
      </c>
      <c r="CX53" s="34">
        <v>10</v>
      </c>
      <c r="CY53" s="34">
        <v>1</v>
      </c>
      <c r="CZ53" s="34">
        <v>2</v>
      </c>
      <c r="DA53" s="34">
        <v>3</v>
      </c>
      <c r="DB53" s="34">
        <v>24</v>
      </c>
      <c r="DC53" s="34">
        <v>2</v>
      </c>
      <c r="DD53" s="34">
        <v>3</v>
      </c>
      <c r="DE53" s="34">
        <v>1</v>
      </c>
      <c r="DF53" s="34">
        <v>2</v>
      </c>
      <c r="DG53" s="34">
        <v>1</v>
      </c>
      <c r="DH53" s="34">
        <v>9</v>
      </c>
      <c r="DI53" s="34">
        <v>8</v>
      </c>
      <c r="DJ53" s="34">
        <v>8</v>
      </c>
      <c r="DK53" s="34">
        <v>1</v>
      </c>
      <c r="DL53" s="34">
        <v>12</v>
      </c>
      <c r="DM53" s="34">
        <v>1</v>
      </c>
      <c r="DN53" s="34">
        <v>30</v>
      </c>
      <c r="DO53" s="34">
        <v>63</v>
      </c>
      <c r="DP53" s="34">
        <v>110</v>
      </c>
      <c r="DQ53" s="34">
        <v>272</v>
      </c>
      <c r="DR53" s="34">
        <v>3</v>
      </c>
      <c r="DS53" s="34">
        <v>120</v>
      </c>
      <c r="DT53" s="34">
        <v>27</v>
      </c>
      <c r="DU53" s="34">
        <v>532</v>
      </c>
      <c r="DV53" s="34">
        <v>225</v>
      </c>
      <c r="DW53" s="34">
        <v>75</v>
      </c>
      <c r="DX53" s="34">
        <v>5</v>
      </c>
      <c r="DY53" s="34">
        <v>0</v>
      </c>
      <c r="DZ53" s="34">
        <v>0</v>
      </c>
      <c r="EA53" s="34">
        <v>305</v>
      </c>
      <c r="EB53" s="34">
        <v>15</v>
      </c>
      <c r="EC53" s="34">
        <v>25</v>
      </c>
      <c r="ED53" s="34">
        <v>0</v>
      </c>
      <c r="EE53" s="34">
        <v>110</v>
      </c>
      <c r="EF53" s="34">
        <v>0</v>
      </c>
      <c r="EG53" s="34">
        <v>150</v>
      </c>
      <c r="EH53" s="34">
        <v>987</v>
      </c>
      <c r="EI53" s="38">
        <f>EH53/E53</f>
        <v>0.25431589796444215</v>
      </c>
      <c r="EJ53" s="34">
        <v>3</v>
      </c>
      <c r="EK53" s="34">
        <v>15</v>
      </c>
      <c r="EL53" s="34">
        <v>25</v>
      </c>
      <c r="EM53" s="34">
        <v>45</v>
      </c>
      <c r="EN53" s="34">
        <v>23</v>
      </c>
      <c r="EO53" s="34">
        <v>16</v>
      </c>
      <c r="EP53" s="34">
        <v>78</v>
      </c>
      <c r="EQ53" s="34">
        <v>26</v>
      </c>
      <c r="ER53" s="34">
        <v>6</v>
      </c>
      <c r="ES53" s="34">
        <v>12</v>
      </c>
      <c r="ET53" s="34">
        <v>325</v>
      </c>
      <c r="EU53" s="37">
        <v>5000</v>
      </c>
      <c r="EV53" s="39">
        <v>35000</v>
      </c>
    </row>
    <row r="54" spans="1:152" s="1" customFormat="1" x14ac:dyDescent="0.2">
      <c r="A54" s="1" t="s">
        <v>342</v>
      </c>
      <c r="B54" s="1" t="s">
        <v>342</v>
      </c>
      <c r="C54" s="1" t="s">
        <v>169</v>
      </c>
      <c r="D54" s="15" t="s">
        <v>162</v>
      </c>
      <c r="E54" s="16">
        <v>1344</v>
      </c>
      <c r="F54" s="17"/>
      <c r="G54" s="17"/>
      <c r="H54" s="17"/>
      <c r="I54" s="18">
        <v>52</v>
      </c>
      <c r="J54" s="18">
        <v>0</v>
      </c>
      <c r="K54" s="18">
        <v>40</v>
      </c>
      <c r="L54" s="18">
        <v>52</v>
      </c>
      <c r="M54" s="16">
        <v>1301</v>
      </c>
      <c r="N54" s="18">
        <v>0</v>
      </c>
      <c r="O54" s="18">
        <v>0</v>
      </c>
      <c r="P54" s="16">
        <v>1301</v>
      </c>
      <c r="Q54" s="18"/>
      <c r="R54" s="18"/>
      <c r="S54" s="16">
        <v>2846</v>
      </c>
      <c r="T54" s="19">
        <f>S54/E54</f>
        <v>2.1175595238095237</v>
      </c>
      <c r="U54" s="20" t="s">
        <v>171</v>
      </c>
      <c r="V54" s="20" t="s">
        <v>172</v>
      </c>
      <c r="W54" s="21">
        <v>0</v>
      </c>
      <c r="X54" s="21">
        <v>26</v>
      </c>
      <c r="Y54" s="21">
        <v>6</v>
      </c>
      <c r="Z54" s="21">
        <v>32</v>
      </c>
      <c r="AA54" s="21">
        <v>4</v>
      </c>
      <c r="AB54" s="21">
        <v>36</v>
      </c>
      <c r="AC54" s="22">
        <v>0</v>
      </c>
      <c r="AD54" s="21">
        <v>30</v>
      </c>
      <c r="AE54" s="23">
        <v>44000</v>
      </c>
      <c r="AF54" s="24">
        <f>AE54/E54</f>
        <v>32.738095238095241</v>
      </c>
      <c r="AG54" s="25">
        <v>0</v>
      </c>
      <c r="AH54" s="25">
        <v>0</v>
      </c>
      <c r="AI54" s="25">
        <v>0</v>
      </c>
      <c r="AJ54" s="26" t="s">
        <v>181</v>
      </c>
      <c r="AK54" s="25">
        <v>15546</v>
      </c>
      <c r="AL54" s="23">
        <v>15546</v>
      </c>
      <c r="AM54" s="23">
        <f>AE54+AL54</f>
        <v>59546</v>
      </c>
      <c r="AN54" s="25">
        <v>21250</v>
      </c>
      <c r="AO54" s="23">
        <f>AM54+AN54</f>
        <v>80796</v>
      </c>
      <c r="AP54" s="25">
        <v>0</v>
      </c>
      <c r="AQ54" s="23">
        <v>520</v>
      </c>
      <c r="AR54" s="25">
        <v>5000</v>
      </c>
      <c r="AS54" s="25">
        <v>5520</v>
      </c>
      <c r="AT54" s="25">
        <v>600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8">
        <v>6030</v>
      </c>
      <c r="BA54" s="28">
        <v>1583</v>
      </c>
      <c r="BB54" s="28">
        <v>0</v>
      </c>
      <c r="BC54" s="28">
        <v>7613</v>
      </c>
      <c r="BD54" s="29">
        <f>BC54/E54</f>
        <v>5.6644345238095237</v>
      </c>
      <c r="BE54" s="28">
        <v>41485</v>
      </c>
      <c r="BF54" s="28">
        <v>2932</v>
      </c>
      <c r="BG54" s="28">
        <v>44417</v>
      </c>
      <c r="BH54" s="28">
        <v>21132</v>
      </c>
      <c r="BI54" s="28">
        <v>73162</v>
      </c>
      <c r="BJ54" s="30">
        <v>5000</v>
      </c>
      <c r="BK54" s="30">
        <v>0</v>
      </c>
      <c r="BL54" s="32">
        <v>19698</v>
      </c>
      <c r="BM54" s="31">
        <v>940</v>
      </c>
      <c r="BN54" s="32">
        <v>20638</v>
      </c>
      <c r="BO54" s="32">
        <v>1036</v>
      </c>
      <c r="BP54" s="31">
        <v>315</v>
      </c>
      <c r="BQ54" s="32">
        <v>1351</v>
      </c>
      <c r="BR54" s="31">
        <v>455</v>
      </c>
      <c r="BS54" s="31">
        <v>220</v>
      </c>
      <c r="BT54" s="31">
        <v>675</v>
      </c>
      <c r="BU54" s="33">
        <v>13158</v>
      </c>
      <c r="BV54" s="33">
        <v>10598</v>
      </c>
      <c r="BW54" s="31">
        <v>1</v>
      </c>
      <c r="BX54" s="31">
        <v>0</v>
      </c>
      <c r="BY54" s="31">
        <v>1</v>
      </c>
      <c r="BZ54" s="31">
        <v>8</v>
      </c>
      <c r="CA54" s="33">
        <v>22672</v>
      </c>
      <c r="CB54" s="31">
        <v>53</v>
      </c>
      <c r="CC54" s="34">
        <v>958</v>
      </c>
      <c r="CD54" s="34">
        <v>190</v>
      </c>
      <c r="CE54" s="37">
        <v>1148</v>
      </c>
      <c r="CF54" s="35">
        <f>CE54/E54</f>
        <v>0.85416666666666663</v>
      </c>
      <c r="CG54" s="36">
        <v>7500</v>
      </c>
      <c r="CH54" s="35">
        <f>CG54/E54</f>
        <v>5.5803571428571432</v>
      </c>
      <c r="CI54" s="34">
        <v>350</v>
      </c>
      <c r="CJ54" s="36">
        <v>900</v>
      </c>
      <c r="CK54" s="36">
        <v>1588</v>
      </c>
      <c r="CL54" s="36">
        <v>0</v>
      </c>
      <c r="CM54" s="37">
        <v>5872</v>
      </c>
      <c r="CN54" s="34">
        <v>4480</v>
      </c>
      <c r="CO54" s="36">
        <v>10352</v>
      </c>
      <c r="CP54" s="34">
        <v>25</v>
      </c>
      <c r="CQ54" s="34">
        <v>350</v>
      </c>
      <c r="CR54" s="36">
        <v>11940</v>
      </c>
      <c r="CS54" s="35">
        <f>CR54/E54</f>
        <v>8.8839285714285712</v>
      </c>
      <c r="CT54" s="35">
        <f>CR54/CG54</f>
        <v>1.5920000000000001</v>
      </c>
      <c r="CU54" s="34">
        <v>345</v>
      </c>
      <c r="CV54" s="34">
        <v>300</v>
      </c>
      <c r="CW54" s="34">
        <v>62</v>
      </c>
      <c r="CX54" s="34">
        <v>6</v>
      </c>
      <c r="CY54" s="34">
        <v>0</v>
      </c>
      <c r="CZ54" s="34">
        <v>24</v>
      </c>
      <c r="DA54" s="34">
        <v>0</v>
      </c>
      <c r="DB54" s="34">
        <v>92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6">
        <v>0</v>
      </c>
      <c r="DI54" s="34">
        <v>0</v>
      </c>
      <c r="DJ54" s="34">
        <v>0</v>
      </c>
      <c r="DK54" s="34">
        <v>0</v>
      </c>
      <c r="DL54" s="34">
        <v>24</v>
      </c>
      <c r="DM54" s="34">
        <v>0</v>
      </c>
      <c r="DN54" s="34">
        <v>24</v>
      </c>
      <c r="DO54" s="34">
        <v>116</v>
      </c>
      <c r="DP54" s="37">
        <v>1250</v>
      </c>
      <c r="DQ54" s="34">
        <v>23</v>
      </c>
      <c r="DR54" s="34">
        <v>0</v>
      </c>
      <c r="DS54" s="34">
        <v>98</v>
      </c>
      <c r="DT54" s="34">
        <v>0</v>
      </c>
      <c r="DU54" s="34">
        <v>1371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6">
        <v>0</v>
      </c>
      <c r="EB54" s="34">
        <v>0</v>
      </c>
      <c r="EC54" s="34">
        <v>0</v>
      </c>
      <c r="ED54" s="34">
        <v>0</v>
      </c>
      <c r="EE54" s="34">
        <v>45</v>
      </c>
      <c r="EF54" s="34">
        <v>45</v>
      </c>
      <c r="EG54" s="34">
        <v>90</v>
      </c>
      <c r="EH54" s="34">
        <v>1461</v>
      </c>
      <c r="EI54" s="38">
        <f>EH54/E54</f>
        <v>1.0870535714285714</v>
      </c>
      <c r="EJ54" s="34">
        <v>0</v>
      </c>
      <c r="EK54" s="34">
        <v>0</v>
      </c>
      <c r="EL54" s="34">
        <v>15</v>
      </c>
      <c r="EM54" s="34">
        <v>60</v>
      </c>
      <c r="EN54" s="34">
        <v>2</v>
      </c>
      <c r="EO54" s="34">
        <v>80</v>
      </c>
      <c r="EP54" s="34">
        <v>0</v>
      </c>
      <c r="EQ54" s="34">
        <v>5</v>
      </c>
      <c r="ER54" s="34">
        <v>4</v>
      </c>
      <c r="ES54" s="34">
        <v>12</v>
      </c>
      <c r="ET54" s="34">
        <v>150</v>
      </c>
      <c r="EU54" s="37">
        <v>1200</v>
      </c>
      <c r="EV54" s="39">
        <v>4233</v>
      </c>
    </row>
    <row r="55" spans="1:152" s="1" customFormat="1" x14ac:dyDescent="0.2">
      <c r="A55" s="1" t="s">
        <v>343</v>
      </c>
      <c r="B55" s="1" t="s">
        <v>344</v>
      </c>
      <c r="C55" s="1" t="s">
        <v>225</v>
      </c>
      <c r="D55" s="15" t="s">
        <v>170</v>
      </c>
      <c r="E55" s="16">
        <v>1883</v>
      </c>
      <c r="F55" s="17">
        <v>30</v>
      </c>
      <c r="G55" s="17">
        <v>22</v>
      </c>
      <c r="H55" s="17">
        <v>18</v>
      </c>
      <c r="I55" s="18">
        <v>52</v>
      </c>
      <c r="J55" s="18">
        <v>22</v>
      </c>
      <c r="K55" s="18">
        <v>30</v>
      </c>
      <c r="L55" s="18">
        <v>30</v>
      </c>
      <c r="M55" s="18">
        <v>438</v>
      </c>
      <c r="N55" s="18">
        <v>0</v>
      </c>
      <c r="O55" s="18">
        <v>286</v>
      </c>
      <c r="P55" s="18">
        <v>438</v>
      </c>
      <c r="Q55" s="18"/>
      <c r="R55" s="18"/>
      <c r="S55" s="18">
        <v>784</v>
      </c>
      <c r="T55" s="19">
        <f>S55/E55</f>
        <v>0.41635687732342008</v>
      </c>
      <c r="U55" s="20" t="s">
        <v>171</v>
      </c>
      <c r="V55" s="20" t="s">
        <v>172</v>
      </c>
      <c r="W55" s="21">
        <v>13.200000000000001</v>
      </c>
      <c r="X55" s="21">
        <v>0</v>
      </c>
      <c r="Y55" s="21">
        <v>0</v>
      </c>
      <c r="Z55" s="21">
        <v>13.200000000000001</v>
      </c>
      <c r="AA55" s="21">
        <v>0</v>
      </c>
      <c r="AB55" s="21">
        <v>13.200000000000001</v>
      </c>
      <c r="AC55" s="22">
        <v>0</v>
      </c>
      <c r="AD55" s="21">
        <v>4</v>
      </c>
      <c r="AE55" s="23">
        <v>14900</v>
      </c>
      <c r="AF55" s="24">
        <f>AE55/E55</f>
        <v>7.9129049389272437</v>
      </c>
      <c r="AG55" s="25">
        <v>0</v>
      </c>
      <c r="AH55" s="25">
        <v>0</v>
      </c>
      <c r="AI55" s="25">
        <v>0</v>
      </c>
      <c r="AJ55" s="26" t="s">
        <v>181</v>
      </c>
      <c r="AK55" s="25">
        <v>8631</v>
      </c>
      <c r="AL55" s="23">
        <v>8631</v>
      </c>
      <c r="AM55" s="23">
        <f>AE55+AL55</f>
        <v>23531</v>
      </c>
      <c r="AN55" s="25">
        <v>0</v>
      </c>
      <c r="AO55" s="23">
        <f>AM55+AN55</f>
        <v>23531</v>
      </c>
      <c r="AP55" s="25">
        <v>200</v>
      </c>
      <c r="AQ55" s="23">
        <v>0</v>
      </c>
      <c r="AR55" s="25">
        <v>1500</v>
      </c>
      <c r="AS55" s="25">
        <v>1700</v>
      </c>
      <c r="AT55" s="25">
        <v>950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8"/>
      <c r="BA55" s="28"/>
      <c r="BB55" s="28"/>
      <c r="BC55" s="28">
        <v>2224</v>
      </c>
      <c r="BD55" s="29">
        <f>BC55/E55</f>
        <v>1.181093998937865</v>
      </c>
      <c r="BE55" s="28">
        <v>12791</v>
      </c>
      <c r="BF55" s="28">
        <v>909</v>
      </c>
      <c r="BG55" s="28">
        <v>13700</v>
      </c>
      <c r="BH55" s="28">
        <v>6180</v>
      </c>
      <c r="BI55" s="28">
        <v>22104</v>
      </c>
      <c r="BJ55" s="30">
        <v>200</v>
      </c>
      <c r="BK55" s="30">
        <v>0</v>
      </c>
      <c r="BL55" s="31"/>
      <c r="BM55" s="31"/>
      <c r="BN55" s="32">
        <v>5327</v>
      </c>
      <c r="BO55" s="31">
        <v>151</v>
      </c>
      <c r="BP55" s="31">
        <v>70</v>
      </c>
      <c r="BQ55" s="31">
        <v>221</v>
      </c>
      <c r="BR55" s="31">
        <v>140</v>
      </c>
      <c r="BS55" s="31">
        <v>22</v>
      </c>
      <c r="BT55" s="31">
        <v>162</v>
      </c>
      <c r="BU55" s="33">
        <v>820</v>
      </c>
      <c r="BV55" s="33">
        <v>10670</v>
      </c>
      <c r="BW55" s="31">
        <v>4</v>
      </c>
      <c r="BX55" s="31">
        <v>0</v>
      </c>
      <c r="BY55" s="31">
        <v>4</v>
      </c>
      <c r="BZ55" s="31">
        <v>0</v>
      </c>
      <c r="CA55" s="33">
        <v>5710</v>
      </c>
      <c r="CB55" s="31">
        <v>52</v>
      </c>
      <c r="CC55" s="34"/>
      <c r="CD55" s="34"/>
      <c r="CE55" s="34">
        <v>401</v>
      </c>
      <c r="CF55" s="35">
        <f>CE55/E55</f>
        <v>0.21295804567180032</v>
      </c>
      <c r="CG55" s="36">
        <v>1465</v>
      </c>
      <c r="CH55" s="35">
        <f>CG55/E55</f>
        <v>0.77801380775358475</v>
      </c>
      <c r="CI55" s="34">
        <v>220</v>
      </c>
      <c r="CJ55" s="36">
        <v>50</v>
      </c>
      <c r="CK55" s="36">
        <v>168</v>
      </c>
      <c r="CL55" s="36">
        <v>0</v>
      </c>
      <c r="CM55" s="34"/>
      <c r="CN55" s="34"/>
      <c r="CO55" s="36">
        <v>2026</v>
      </c>
      <c r="CP55" s="34">
        <v>0</v>
      </c>
      <c r="CQ55" s="34">
        <v>894</v>
      </c>
      <c r="CR55" s="36">
        <v>2194</v>
      </c>
      <c r="CS55" s="35">
        <f>CR55/E55</f>
        <v>1.1651619755708975</v>
      </c>
      <c r="CT55" s="35">
        <f>CR55/CG55</f>
        <v>1.4976109215017064</v>
      </c>
      <c r="CU55" s="34">
        <v>0</v>
      </c>
      <c r="CV55" s="34">
        <v>99</v>
      </c>
      <c r="CW55" s="34">
        <v>4</v>
      </c>
      <c r="CX55" s="34">
        <v>1</v>
      </c>
      <c r="CY55" s="34">
        <v>0</v>
      </c>
      <c r="CZ55" s="34">
        <v>7</v>
      </c>
      <c r="DA55" s="34">
        <v>0</v>
      </c>
      <c r="DB55" s="34">
        <v>12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6">
        <v>0</v>
      </c>
      <c r="DI55" s="34">
        <v>1</v>
      </c>
      <c r="DJ55" s="34">
        <v>0</v>
      </c>
      <c r="DK55" s="34">
        <v>0</v>
      </c>
      <c r="DL55" s="34">
        <v>4</v>
      </c>
      <c r="DM55" s="34">
        <v>0</v>
      </c>
      <c r="DN55" s="34">
        <v>5</v>
      </c>
      <c r="DO55" s="34">
        <v>17</v>
      </c>
      <c r="DP55" s="34">
        <v>41</v>
      </c>
      <c r="DQ55" s="34">
        <v>8</v>
      </c>
      <c r="DR55" s="34">
        <v>0</v>
      </c>
      <c r="DS55" s="34">
        <v>26</v>
      </c>
      <c r="DT55" s="34">
        <v>0</v>
      </c>
      <c r="DU55" s="34">
        <v>75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6">
        <v>0</v>
      </c>
      <c r="EB55" s="34">
        <v>3</v>
      </c>
      <c r="EC55" s="34">
        <v>0</v>
      </c>
      <c r="ED55" s="34">
        <v>0</v>
      </c>
      <c r="EE55" s="34">
        <v>18</v>
      </c>
      <c r="EF55" s="34">
        <v>0</v>
      </c>
      <c r="EG55" s="34">
        <v>21</v>
      </c>
      <c r="EH55" s="34">
        <v>96</v>
      </c>
      <c r="EI55" s="38">
        <f>EH55/E55</f>
        <v>5.0982474774296335E-2</v>
      </c>
      <c r="EJ55" s="34">
        <v>0</v>
      </c>
      <c r="EK55" s="34">
        <v>0</v>
      </c>
      <c r="EL55" s="34">
        <v>2</v>
      </c>
      <c r="EM55" s="34">
        <v>35</v>
      </c>
      <c r="EN55" s="34">
        <v>0</v>
      </c>
      <c r="EO55" s="34">
        <v>0</v>
      </c>
      <c r="EP55" s="34">
        <v>0</v>
      </c>
      <c r="EQ55" s="34">
        <v>0</v>
      </c>
      <c r="ER55" s="34">
        <v>1</v>
      </c>
      <c r="ES55" s="34">
        <v>3</v>
      </c>
      <c r="ET55" s="34">
        <v>3</v>
      </c>
      <c r="EU55" s="34">
        <v>15</v>
      </c>
      <c r="EV55" s="39">
        <v>5884</v>
      </c>
    </row>
    <row r="56" spans="1:152" s="1" customFormat="1" x14ac:dyDescent="0.2">
      <c r="A56" s="1" t="s">
        <v>462</v>
      </c>
      <c r="B56" s="1" t="s">
        <v>463</v>
      </c>
      <c r="C56" s="1" t="s">
        <v>314</v>
      </c>
      <c r="D56" s="15" t="s">
        <v>162</v>
      </c>
      <c r="E56" s="16">
        <v>4239</v>
      </c>
      <c r="F56" s="17">
        <v>34</v>
      </c>
      <c r="G56" s="17">
        <v>18</v>
      </c>
      <c r="H56" s="17">
        <v>24</v>
      </c>
      <c r="I56" s="18">
        <v>52</v>
      </c>
      <c r="J56" s="18">
        <v>26</v>
      </c>
      <c r="K56" s="18">
        <v>26</v>
      </c>
      <c r="L56" s="18">
        <v>26</v>
      </c>
      <c r="M56" s="18">
        <v>400</v>
      </c>
      <c r="N56" s="18">
        <v>24</v>
      </c>
      <c r="O56" s="18">
        <v>900</v>
      </c>
      <c r="P56" s="18">
        <v>424</v>
      </c>
      <c r="Q56" s="18"/>
      <c r="R56" s="18"/>
      <c r="S56" s="16">
        <v>18400</v>
      </c>
      <c r="T56" s="19">
        <f>S56/E56</f>
        <v>4.3406463788629397</v>
      </c>
      <c r="U56" s="20" t="s">
        <v>464</v>
      </c>
      <c r="V56" s="20" t="s">
        <v>465</v>
      </c>
      <c r="W56" s="21">
        <v>40</v>
      </c>
      <c r="X56" s="21">
        <v>40</v>
      </c>
      <c r="Y56" s="21">
        <v>0</v>
      </c>
      <c r="Z56" s="21">
        <v>80</v>
      </c>
      <c r="AA56" s="21">
        <v>305.2</v>
      </c>
      <c r="AB56" s="21">
        <v>385.20000000000005</v>
      </c>
      <c r="AC56" s="22">
        <v>0</v>
      </c>
      <c r="AD56" s="21">
        <v>7</v>
      </c>
      <c r="AE56" s="23">
        <v>243740</v>
      </c>
      <c r="AF56" s="24">
        <f>AE56/E56</f>
        <v>57.499410238263742</v>
      </c>
      <c r="AG56" s="25">
        <v>55</v>
      </c>
      <c r="AH56" s="25">
        <v>89</v>
      </c>
      <c r="AI56" s="25">
        <v>11099</v>
      </c>
      <c r="AJ56" s="26" t="s">
        <v>451</v>
      </c>
      <c r="AK56" s="25">
        <v>578245</v>
      </c>
      <c r="AL56" s="23">
        <v>589344</v>
      </c>
      <c r="AM56" s="23">
        <f>AE56+AL56</f>
        <v>833084</v>
      </c>
      <c r="AN56" s="25">
        <v>139394</v>
      </c>
      <c r="AO56" s="23">
        <f>AM56+AN56</f>
        <v>972478</v>
      </c>
      <c r="AP56" s="25">
        <v>200</v>
      </c>
      <c r="AQ56" s="23">
        <v>0</v>
      </c>
      <c r="AR56" s="25">
        <v>3000</v>
      </c>
      <c r="AS56" s="25">
        <v>3200</v>
      </c>
      <c r="AT56" s="25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8"/>
      <c r="BA56" s="28"/>
      <c r="BB56" s="28"/>
      <c r="BC56" s="28">
        <v>26098</v>
      </c>
      <c r="BD56" s="29">
        <f>BC56/E56</f>
        <v>6.1566407171502711</v>
      </c>
      <c r="BE56" s="28">
        <v>452489</v>
      </c>
      <c r="BF56" s="28">
        <v>56183</v>
      </c>
      <c r="BG56" s="28">
        <v>508672</v>
      </c>
      <c r="BH56" s="28">
        <v>151117</v>
      </c>
      <c r="BI56" s="28">
        <v>685887</v>
      </c>
      <c r="BJ56" s="30">
        <v>0</v>
      </c>
      <c r="BK56" s="30">
        <v>0</v>
      </c>
      <c r="BL56" s="32">
        <v>12437</v>
      </c>
      <c r="BM56" s="32">
        <v>7269</v>
      </c>
      <c r="BN56" s="32">
        <v>19706</v>
      </c>
      <c r="BO56" s="32">
        <v>2093</v>
      </c>
      <c r="BP56" s="31">
        <v>492</v>
      </c>
      <c r="BQ56" s="32">
        <v>2585</v>
      </c>
      <c r="BR56" s="32">
        <v>1373</v>
      </c>
      <c r="BS56" s="31">
        <v>128</v>
      </c>
      <c r="BT56" s="32">
        <v>1501</v>
      </c>
      <c r="BU56" s="43">
        <v>13978</v>
      </c>
      <c r="BV56" s="43">
        <v>21268</v>
      </c>
      <c r="BW56" s="31">
        <v>0</v>
      </c>
      <c r="BX56" s="31">
        <v>0</v>
      </c>
      <c r="BY56" s="31">
        <v>0</v>
      </c>
      <c r="BZ56" s="31">
        <v>14</v>
      </c>
      <c r="CA56" s="33">
        <v>23806</v>
      </c>
      <c r="CB56" s="31">
        <v>53</v>
      </c>
      <c r="CC56" s="37">
        <v>2319</v>
      </c>
      <c r="CD56" s="34">
        <v>602</v>
      </c>
      <c r="CE56" s="37">
        <v>2921</v>
      </c>
      <c r="CF56" s="35">
        <f>CE56/E56</f>
        <v>0.68907761264449163</v>
      </c>
      <c r="CG56" s="36">
        <v>3386</v>
      </c>
      <c r="CH56" s="35">
        <f>CG56/E56</f>
        <v>0.79877329558858223</v>
      </c>
      <c r="CI56" s="37">
        <v>1636</v>
      </c>
      <c r="CJ56" s="36"/>
      <c r="CK56" s="36">
        <v>5757</v>
      </c>
      <c r="CL56" s="36">
        <v>221</v>
      </c>
      <c r="CM56" s="37">
        <v>5464</v>
      </c>
      <c r="CN56" s="37">
        <v>5062</v>
      </c>
      <c r="CO56" s="36">
        <v>10526</v>
      </c>
      <c r="CP56" s="34">
        <v>29</v>
      </c>
      <c r="CQ56" s="37">
        <v>4370</v>
      </c>
      <c r="CR56" s="36">
        <v>16504</v>
      </c>
      <c r="CS56" s="35">
        <f>CR56/E56</f>
        <v>3.8933710780844537</v>
      </c>
      <c r="CT56" s="35">
        <f>CR56/CG56</f>
        <v>4.8741878322504428</v>
      </c>
      <c r="CU56" s="34">
        <v>48</v>
      </c>
      <c r="CV56" s="34">
        <v>212</v>
      </c>
      <c r="CW56" s="34">
        <v>0</v>
      </c>
      <c r="CX56" s="34">
        <v>19</v>
      </c>
      <c r="CY56" s="34">
        <v>2</v>
      </c>
      <c r="CZ56" s="34">
        <v>21</v>
      </c>
      <c r="DA56" s="34">
        <v>0</v>
      </c>
      <c r="DB56" s="34">
        <v>42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6">
        <v>0</v>
      </c>
      <c r="DI56" s="34">
        <v>93</v>
      </c>
      <c r="DJ56" s="34">
        <v>19</v>
      </c>
      <c r="DK56" s="34">
        <v>2</v>
      </c>
      <c r="DL56" s="34">
        <v>96</v>
      </c>
      <c r="DM56" s="34">
        <v>0</v>
      </c>
      <c r="DN56" s="34">
        <v>210</v>
      </c>
      <c r="DO56" s="34">
        <v>252</v>
      </c>
      <c r="DP56" s="34">
        <v>0</v>
      </c>
      <c r="DQ56" s="34">
        <v>556</v>
      </c>
      <c r="DR56" s="34">
        <v>2</v>
      </c>
      <c r="DS56" s="34">
        <v>132</v>
      </c>
      <c r="DT56" s="34">
        <v>0</v>
      </c>
      <c r="DU56" s="34">
        <v>690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6">
        <v>0</v>
      </c>
      <c r="EB56" s="37">
        <v>3106</v>
      </c>
      <c r="EC56" s="34">
        <v>92</v>
      </c>
      <c r="ED56" s="34">
        <v>14</v>
      </c>
      <c r="EE56" s="37">
        <v>1726</v>
      </c>
      <c r="EF56" s="34">
        <v>0</v>
      </c>
      <c r="EG56" s="34">
        <v>4938</v>
      </c>
      <c r="EH56" s="34">
        <v>5628</v>
      </c>
      <c r="EI56" s="38">
        <f>EH56/E56</f>
        <v>1.3276716206652512</v>
      </c>
      <c r="EJ56" s="34">
        <v>31</v>
      </c>
      <c r="EK56" s="34">
        <v>690</v>
      </c>
      <c r="EL56" s="34">
        <v>15</v>
      </c>
      <c r="EM56" s="34">
        <v>400</v>
      </c>
      <c r="EN56" s="34">
        <v>0</v>
      </c>
      <c r="EO56" s="34">
        <v>0</v>
      </c>
      <c r="EP56" s="34">
        <v>0</v>
      </c>
      <c r="EQ56" s="34">
        <v>0</v>
      </c>
      <c r="ER56" s="34">
        <v>4</v>
      </c>
      <c r="ES56" s="34">
        <v>132</v>
      </c>
      <c r="ET56" s="34">
        <v>293</v>
      </c>
      <c r="EU56" s="37">
        <v>5419</v>
      </c>
      <c r="EV56" s="39">
        <v>25327</v>
      </c>
    </row>
    <row r="57" spans="1:152" s="1" customFormat="1" x14ac:dyDescent="0.2">
      <c r="A57" s="1" t="s">
        <v>351</v>
      </c>
      <c r="B57" s="1" t="s">
        <v>352</v>
      </c>
      <c r="C57" s="1" t="s">
        <v>196</v>
      </c>
      <c r="D57" s="15" t="s">
        <v>170</v>
      </c>
      <c r="E57" s="16">
        <v>666</v>
      </c>
      <c r="F57" s="17">
        <v>22</v>
      </c>
      <c r="G57" s="17">
        <v>30</v>
      </c>
      <c r="H57" s="17">
        <v>22</v>
      </c>
      <c r="I57" s="18">
        <v>52</v>
      </c>
      <c r="J57" s="18">
        <v>0</v>
      </c>
      <c r="K57" s="18">
        <v>22</v>
      </c>
      <c r="L57" s="18">
        <v>52</v>
      </c>
      <c r="M57" s="18">
        <v>810</v>
      </c>
      <c r="N57" s="18">
        <v>0</v>
      </c>
      <c r="O57" s="18">
        <v>0</v>
      </c>
      <c r="P57" s="18">
        <v>810</v>
      </c>
      <c r="Q57" s="17"/>
      <c r="R57" s="17"/>
      <c r="S57" s="18">
        <v>800</v>
      </c>
      <c r="T57" s="19">
        <f>S57/E57</f>
        <v>1.2012012012012012</v>
      </c>
      <c r="U57" s="20" t="s">
        <v>171</v>
      </c>
      <c r="V57" s="20" t="s">
        <v>172</v>
      </c>
      <c r="W57" s="21">
        <v>0</v>
      </c>
      <c r="X57" s="21">
        <v>18</v>
      </c>
      <c r="Y57" s="21">
        <v>8</v>
      </c>
      <c r="Z57" s="21">
        <v>26</v>
      </c>
      <c r="AA57" s="21">
        <v>0</v>
      </c>
      <c r="AB57" s="21">
        <v>26</v>
      </c>
      <c r="AC57" s="22">
        <v>0</v>
      </c>
      <c r="AD57" s="22">
        <v>0</v>
      </c>
      <c r="AE57" s="23">
        <v>27772</v>
      </c>
      <c r="AF57" s="24">
        <f>AE57/E57</f>
        <v>41.6996996996997</v>
      </c>
      <c r="AG57" s="25">
        <v>0</v>
      </c>
      <c r="AH57" s="25">
        <v>0</v>
      </c>
      <c r="AI57" s="25">
        <v>0</v>
      </c>
      <c r="AJ57" s="26" t="s">
        <v>181</v>
      </c>
      <c r="AK57" s="25">
        <v>11688</v>
      </c>
      <c r="AL57" s="23">
        <v>11688</v>
      </c>
      <c r="AM57" s="23">
        <f>AE57+AL57</f>
        <v>39460</v>
      </c>
      <c r="AN57" s="25">
        <v>0</v>
      </c>
      <c r="AO57" s="23">
        <f>AM57+AN57</f>
        <v>39460</v>
      </c>
      <c r="AP57" s="25">
        <v>200</v>
      </c>
      <c r="AQ57" s="23">
        <v>400</v>
      </c>
      <c r="AR57" s="25">
        <v>500</v>
      </c>
      <c r="AS57" s="25">
        <v>1100</v>
      </c>
      <c r="AT57" s="25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8">
        <v>2767</v>
      </c>
      <c r="BA57" s="28">
        <v>801</v>
      </c>
      <c r="BB57" s="28">
        <v>41</v>
      </c>
      <c r="BC57" s="28">
        <v>3609</v>
      </c>
      <c r="BD57" s="29">
        <f>BC57/E57</f>
        <v>5.4189189189189193</v>
      </c>
      <c r="BE57" s="28">
        <v>22880</v>
      </c>
      <c r="BF57" s="28">
        <v>1750</v>
      </c>
      <c r="BG57" s="28">
        <v>24630</v>
      </c>
      <c r="BH57" s="28">
        <v>6839</v>
      </c>
      <c r="BI57" s="28">
        <v>35078</v>
      </c>
      <c r="BJ57" s="30">
        <v>0</v>
      </c>
      <c r="BK57" s="30">
        <v>0</v>
      </c>
      <c r="BL57" s="32">
        <v>3276</v>
      </c>
      <c r="BM57" s="32">
        <v>3548</v>
      </c>
      <c r="BN57" s="32">
        <v>6824</v>
      </c>
      <c r="BO57" s="31">
        <v>785</v>
      </c>
      <c r="BP57" s="31">
        <v>276</v>
      </c>
      <c r="BQ57" s="32">
        <v>1061</v>
      </c>
      <c r="BR57" s="31">
        <v>155</v>
      </c>
      <c r="BS57" s="31">
        <v>27</v>
      </c>
      <c r="BT57" s="31">
        <v>182</v>
      </c>
      <c r="BU57" s="43">
        <v>13158</v>
      </c>
      <c r="BV57" s="33">
        <v>7549</v>
      </c>
      <c r="BW57" s="31">
        <v>2</v>
      </c>
      <c r="BX57" s="31">
        <v>0</v>
      </c>
      <c r="BY57" s="31">
        <v>2</v>
      </c>
      <c r="BZ57" s="31">
        <v>57</v>
      </c>
      <c r="CA57" s="33">
        <v>8124</v>
      </c>
      <c r="CB57" s="31">
        <v>52</v>
      </c>
      <c r="CC57" s="34"/>
      <c r="CD57" s="34"/>
      <c r="CE57" s="34">
        <v>412</v>
      </c>
      <c r="CF57" s="35">
        <f>CE57/E57</f>
        <v>0.61861861861861867</v>
      </c>
      <c r="CG57" s="36">
        <v>1541</v>
      </c>
      <c r="CH57" s="35">
        <f>CG57/E57</f>
        <v>2.3138138138138138</v>
      </c>
      <c r="CI57" s="34">
        <v>72</v>
      </c>
      <c r="CJ57" s="36">
        <v>620</v>
      </c>
      <c r="CK57" s="36">
        <v>1166</v>
      </c>
      <c r="CL57" s="36">
        <v>39</v>
      </c>
      <c r="CM57" s="34"/>
      <c r="CN57" s="34"/>
      <c r="CO57" s="36">
        <v>3921</v>
      </c>
      <c r="CP57" s="34">
        <v>131</v>
      </c>
      <c r="CQ57" s="34">
        <v>155</v>
      </c>
      <c r="CR57" s="36">
        <v>5126</v>
      </c>
      <c r="CS57" s="35">
        <f>CR57/E57</f>
        <v>7.696696696696697</v>
      </c>
      <c r="CT57" s="35">
        <f>CR57/CG57</f>
        <v>3.3264114211550941</v>
      </c>
      <c r="CU57" s="34">
        <v>173</v>
      </c>
      <c r="CV57" s="34">
        <v>310</v>
      </c>
      <c r="CW57" s="34">
        <v>0</v>
      </c>
      <c r="CX57" s="34">
        <v>0</v>
      </c>
      <c r="CY57" s="34">
        <v>0</v>
      </c>
      <c r="CZ57" s="34">
        <v>7</v>
      </c>
      <c r="DA57" s="34">
        <v>0</v>
      </c>
      <c r="DB57" s="34">
        <v>7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6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7</v>
      </c>
      <c r="DP57" s="34">
        <v>0</v>
      </c>
      <c r="DQ57" s="34">
        <v>0</v>
      </c>
      <c r="DR57" s="34">
        <v>0</v>
      </c>
      <c r="DS57" s="34">
        <v>46</v>
      </c>
      <c r="DT57" s="36"/>
      <c r="DU57" s="34">
        <v>46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6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46</v>
      </c>
      <c r="EI57" s="38">
        <f>EH57/E57</f>
        <v>6.9069069069069067E-2</v>
      </c>
      <c r="EJ57" s="34">
        <v>18</v>
      </c>
      <c r="EK57" s="34">
        <v>243</v>
      </c>
      <c r="EL57" s="34">
        <v>7</v>
      </c>
      <c r="EM57" s="34">
        <v>85</v>
      </c>
      <c r="EN57" s="34">
        <v>12</v>
      </c>
      <c r="EO57" s="34">
        <v>7</v>
      </c>
      <c r="EP57" s="34">
        <v>0</v>
      </c>
      <c r="EQ57" s="34">
        <v>0</v>
      </c>
      <c r="ER57" s="34">
        <v>1</v>
      </c>
      <c r="ES57" s="34">
        <v>3</v>
      </c>
      <c r="ET57" s="34">
        <v>73</v>
      </c>
      <c r="EU57" s="34">
        <v>400</v>
      </c>
      <c r="EV57" s="44">
        <v>861</v>
      </c>
    </row>
    <row r="58" spans="1:152" s="1" customFormat="1" x14ac:dyDescent="0.2">
      <c r="A58" s="1" t="s">
        <v>353</v>
      </c>
      <c r="B58" s="1" t="s">
        <v>354</v>
      </c>
      <c r="C58" s="1" t="s">
        <v>222</v>
      </c>
      <c r="D58" s="15" t="s">
        <v>170</v>
      </c>
      <c r="E58" s="16">
        <v>10912</v>
      </c>
      <c r="F58" s="17"/>
      <c r="G58" s="17"/>
      <c r="H58" s="17"/>
      <c r="I58" s="18">
        <v>52</v>
      </c>
      <c r="J58" s="18">
        <v>30</v>
      </c>
      <c r="K58" s="18">
        <v>22</v>
      </c>
      <c r="L58" s="18">
        <v>22</v>
      </c>
      <c r="M58" s="18">
        <v>0</v>
      </c>
      <c r="N58" s="16">
        <v>1298</v>
      </c>
      <c r="O58" s="16">
        <v>1298</v>
      </c>
      <c r="P58" s="16">
        <v>1298</v>
      </c>
      <c r="Q58" s="18">
        <v>0</v>
      </c>
      <c r="R58" s="18">
        <v>0</v>
      </c>
      <c r="S58" s="16">
        <v>11500</v>
      </c>
      <c r="T58" s="19">
        <f>S58/E58</f>
        <v>1.0538856304985338</v>
      </c>
      <c r="U58" s="20" t="s">
        <v>171</v>
      </c>
      <c r="V58" s="20" t="s">
        <v>172</v>
      </c>
      <c r="W58" s="21">
        <v>40</v>
      </c>
      <c r="X58" s="21">
        <v>65</v>
      </c>
      <c r="Y58" s="21">
        <v>60</v>
      </c>
      <c r="Z58" s="21">
        <v>165.2</v>
      </c>
      <c r="AA58" s="21">
        <v>0</v>
      </c>
      <c r="AB58" s="21">
        <v>165.2</v>
      </c>
      <c r="AC58" s="22">
        <v>0</v>
      </c>
      <c r="AD58" s="22">
        <v>0</v>
      </c>
      <c r="AE58" s="23">
        <v>302271</v>
      </c>
      <c r="AF58" s="24">
        <f>AE58/E58</f>
        <v>27.700788123167154</v>
      </c>
      <c r="AG58" s="25">
        <v>20</v>
      </c>
      <c r="AH58" s="25">
        <v>20</v>
      </c>
      <c r="AI58" s="25">
        <v>419</v>
      </c>
      <c r="AJ58" s="26" t="s">
        <v>181</v>
      </c>
      <c r="AK58" s="25">
        <v>11897</v>
      </c>
      <c r="AL58" s="23">
        <v>12316</v>
      </c>
      <c r="AM58" s="23">
        <f>AE58+AL58</f>
        <v>314587</v>
      </c>
      <c r="AN58" s="25">
        <v>0</v>
      </c>
      <c r="AO58" s="23">
        <f>AM58+AN58</f>
        <v>314587</v>
      </c>
      <c r="AP58" s="25">
        <v>0</v>
      </c>
      <c r="AQ58" s="23">
        <v>400</v>
      </c>
      <c r="AR58" s="25">
        <v>0</v>
      </c>
      <c r="AS58" s="25">
        <v>400</v>
      </c>
      <c r="AT58" s="25">
        <v>139288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8">
        <v>23889</v>
      </c>
      <c r="BA58" s="28">
        <v>8523</v>
      </c>
      <c r="BB58" s="28">
        <v>5079</v>
      </c>
      <c r="BC58" s="28">
        <v>37491</v>
      </c>
      <c r="BD58" s="29">
        <f>BC58/E58</f>
        <v>3.4357587976539588</v>
      </c>
      <c r="BE58" s="28">
        <v>163295</v>
      </c>
      <c r="BF58" s="28">
        <v>44658</v>
      </c>
      <c r="BG58" s="28">
        <v>207953</v>
      </c>
      <c r="BH58" s="28">
        <v>25106</v>
      </c>
      <c r="BI58" s="28">
        <v>270550</v>
      </c>
      <c r="BJ58" s="30">
        <v>400</v>
      </c>
      <c r="BK58" s="30">
        <v>0</v>
      </c>
      <c r="BL58" s="32">
        <v>15660</v>
      </c>
      <c r="BM58" s="32">
        <v>23193</v>
      </c>
      <c r="BN58" s="32">
        <v>38853</v>
      </c>
      <c r="BO58" s="31"/>
      <c r="BP58" s="31"/>
      <c r="BQ58" s="32">
        <v>4357</v>
      </c>
      <c r="BR58" s="31"/>
      <c r="BS58" s="31"/>
      <c r="BT58" s="32">
        <v>2912</v>
      </c>
      <c r="BU58" s="33">
        <v>13158</v>
      </c>
      <c r="BV58" s="33">
        <v>10598</v>
      </c>
      <c r="BW58" s="31">
        <v>24</v>
      </c>
      <c r="BX58" s="31">
        <v>3</v>
      </c>
      <c r="BY58" s="31">
        <v>27</v>
      </c>
      <c r="BZ58" s="31">
        <v>14</v>
      </c>
      <c r="CA58" s="33">
        <v>46136</v>
      </c>
      <c r="CB58" s="31">
        <v>53</v>
      </c>
      <c r="CC58" s="37">
        <v>1435</v>
      </c>
      <c r="CD58" s="34">
        <v>214</v>
      </c>
      <c r="CE58" s="37">
        <v>1649</v>
      </c>
      <c r="CF58" s="35">
        <f>CE58/E58</f>
        <v>0.15111803519061584</v>
      </c>
      <c r="CG58" s="36">
        <v>654</v>
      </c>
      <c r="CH58" s="35">
        <f>CG58/E58</f>
        <v>5.993401759530792E-2</v>
      </c>
      <c r="CI58" s="37">
        <v>1744</v>
      </c>
      <c r="CJ58" s="36">
        <v>981</v>
      </c>
      <c r="CK58" s="36">
        <v>7703</v>
      </c>
      <c r="CL58" s="36">
        <v>7703</v>
      </c>
      <c r="CM58" s="37">
        <v>4275</v>
      </c>
      <c r="CN58" s="34">
        <v>6525</v>
      </c>
      <c r="CO58" s="36">
        <v>10800</v>
      </c>
      <c r="CP58" s="34">
        <v>164</v>
      </c>
      <c r="CQ58" s="37">
        <v>1962</v>
      </c>
      <c r="CR58" s="36">
        <v>26206</v>
      </c>
      <c r="CS58" s="35">
        <f>CR58/E58</f>
        <v>2.4015762463343107</v>
      </c>
      <c r="CT58" s="35">
        <f>CR58/CG58</f>
        <v>40.070336391437309</v>
      </c>
      <c r="CU58" s="34">
        <v>766</v>
      </c>
      <c r="CV58" s="34">
        <v>434</v>
      </c>
      <c r="CW58" s="34">
        <v>0</v>
      </c>
      <c r="CX58" s="34">
        <v>0</v>
      </c>
      <c r="CY58" s="34">
        <v>2</v>
      </c>
      <c r="CZ58" s="34">
        <v>2</v>
      </c>
      <c r="DA58" s="34">
        <v>0</v>
      </c>
      <c r="DB58" s="34">
        <v>4</v>
      </c>
      <c r="DC58" s="34">
        <v>2</v>
      </c>
      <c r="DD58" s="34">
        <v>2</v>
      </c>
      <c r="DE58" s="34">
        <v>0</v>
      </c>
      <c r="DF58" s="34">
        <v>0</v>
      </c>
      <c r="DG58" s="34">
        <v>6</v>
      </c>
      <c r="DH58" s="34">
        <v>10</v>
      </c>
      <c r="DI58" s="34">
        <v>0</v>
      </c>
      <c r="DJ58" s="34">
        <v>0</v>
      </c>
      <c r="DK58" s="34">
        <v>0</v>
      </c>
      <c r="DL58" s="34">
        <v>15</v>
      </c>
      <c r="DM58" s="34">
        <v>0</v>
      </c>
      <c r="DN58" s="34">
        <v>15</v>
      </c>
      <c r="DO58" s="34">
        <v>29</v>
      </c>
      <c r="DP58" s="34">
        <v>0</v>
      </c>
      <c r="DQ58" s="34">
        <v>0</v>
      </c>
      <c r="DR58" s="34">
        <v>4</v>
      </c>
      <c r="DS58" s="34">
        <v>43</v>
      </c>
      <c r="DT58" s="34">
        <v>0</v>
      </c>
      <c r="DU58" s="34">
        <v>47</v>
      </c>
      <c r="DV58" s="34">
        <v>82</v>
      </c>
      <c r="DW58" s="34">
        <v>82</v>
      </c>
      <c r="DX58" s="34">
        <v>0</v>
      </c>
      <c r="DY58" s="34">
        <v>0</v>
      </c>
      <c r="DZ58" s="34">
        <v>120</v>
      </c>
      <c r="EA58" s="34">
        <v>284</v>
      </c>
      <c r="EB58" s="34">
        <v>0</v>
      </c>
      <c r="EC58" s="34">
        <v>0</v>
      </c>
      <c r="ED58" s="34">
        <v>0</v>
      </c>
      <c r="EE58" s="34">
        <v>53</v>
      </c>
      <c r="EF58" s="34">
        <v>0</v>
      </c>
      <c r="EG58" s="34">
        <v>53</v>
      </c>
      <c r="EH58" s="34">
        <v>384</v>
      </c>
      <c r="EI58" s="38">
        <f>EH58/E58</f>
        <v>3.519061583577713E-2</v>
      </c>
      <c r="EJ58" s="34">
        <v>102</v>
      </c>
      <c r="EK58" s="37">
        <v>3046</v>
      </c>
      <c r="EL58" s="34">
        <v>73</v>
      </c>
      <c r="EM58" s="37">
        <v>2160</v>
      </c>
      <c r="EN58" s="34">
        <v>0</v>
      </c>
      <c r="EO58" s="34">
        <v>0</v>
      </c>
      <c r="EP58" s="34">
        <v>0</v>
      </c>
      <c r="EQ58" s="34">
        <v>0</v>
      </c>
      <c r="ER58" s="34">
        <v>9</v>
      </c>
      <c r="ES58" s="34">
        <v>100</v>
      </c>
      <c r="ET58" s="34">
        <v>654</v>
      </c>
      <c r="EU58" s="36"/>
      <c r="EV58" s="39">
        <v>40213</v>
      </c>
    </row>
    <row r="59" spans="1:152" s="1" customFormat="1" x14ac:dyDescent="0.2">
      <c r="A59" s="1" t="s">
        <v>466</v>
      </c>
      <c r="B59" s="1" t="s">
        <v>467</v>
      </c>
      <c r="C59" s="1" t="s">
        <v>327</v>
      </c>
      <c r="D59" s="15" t="s">
        <v>162</v>
      </c>
      <c r="E59" s="16">
        <v>5485</v>
      </c>
      <c r="F59" s="17"/>
      <c r="G59" s="17"/>
      <c r="H59" s="17"/>
      <c r="I59" s="18">
        <v>52</v>
      </c>
      <c r="J59" s="18">
        <v>44</v>
      </c>
      <c r="K59" s="18">
        <v>8</v>
      </c>
      <c r="L59" s="18">
        <v>8</v>
      </c>
      <c r="M59" s="18">
        <v>0</v>
      </c>
      <c r="N59" s="18">
        <v>304</v>
      </c>
      <c r="O59" s="16">
        <v>1716</v>
      </c>
      <c r="P59" s="18">
        <v>304</v>
      </c>
      <c r="Q59" s="18"/>
      <c r="R59" s="18"/>
      <c r="S59" s="16">
        <v>9430</v>
      </c>
      <c r="T59" s="19">
        <f>S59/E59</f>
        <v>1.7192342752962626</v>
      </c>
      <c r="U59" s="20" t="s">
        <v>171</v>
      </c>
      <c r="V59" s="20" t="s">
        <v>172</v>
      </c>
      <c r="W59" s="21">
        <v>40</v>
      </c>
      <c r="X59" s="21">
        <v>60</v>
      </c>
      <c r="Y59" s="21">
        <v>95</v>
      </c>
      <c r="Z59" s="21">
        <v>195.2</v>
      </c>
      <c r="AA59" s="21">
        <v>0</v>
      </c>
      <c r="AB59" s="21">
        <v>195.2</v>
      </c>
      <c r="AC59" s="22">
        <v>0</v>
      </c>
      <c r="AD59" s="22">
        <v>0</v>
      </c>
      <c r="AE59" s="23">
        <v>180601</v>
      </c>
      <c r="AF59" s="24">
        <f>AE59/E59</f>
        <v>32.926344576116684</v>
      </c>
      <c r="AG59" s="25">
        <v>0</v>
      </c>
      <c r="AH59" s="25">
        <v>0</v>
      </c>
      <c r="AI59" s="25">
        <v>0</v>
      </c>
      <c r="AJ59" s="26" t="s">
        <v>451</v>
      </c>
      <c r="AK59" s="25">
        <v>20130</v>
      </c>
      <c r="AL59" s="23">
        <v>20130</v>
      </c>
      <c r="AM59" s="23">
        <f>AE59+AL59</f>
        <v>200731</v>
      </c>
      <c r="AN59" s="25">
        <v>19998</v>
      </c>
      <c r="AO59" s="23">
        <f>AM59+AN59</f>
        <v>220729</v>
      </c>
      <c r="AP59" s="25">
        <v>1700</v>
      </c>
      <c r="AQ59" s="23">
        <v>39620</v>
      </c>
      <c r="AR59" s="25">
        <v>6000</v>
      </c>
      <c r="AS59" s="25">
        <v>47320</v>
      </c>
      <c r="AT59" s="25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8">
        <v>8062</v>
      </c>
      <c r="BA59" s="28">
        <v>2790</v>
      </c>
      <c r="BB59" s="28">
        <v>3239</v>
      </c>
      <c r="BC59" s="28">
        <v>14091</v>
      </c>
      <c r="BD59" s="29">
        <f>BC59/E59</f>
        <v>2.5690063810391979</v>
      </c>
      <c r="BE59" s="28">
        <v>158608</v>
      </c>
      <c r="BF59" s="28">
        <v>29011</v>
      </c>
      <c r="BG59" s="28">
        <v>187619</v>
      </c>
      <c r="BH59" s="28">
        <v>61421</v>
      </c>
      <c r="BI59" s="28">
        <v>263131</v>
      </c>
      <c r="BJ59" s="30">
        <v>4697</v>
      </c>
      <c r="BK59" s="30">
        <v>0</v>
      </c>
      <c r="BL59" s="31"/>
      <c r="BM59" s="31"/>
      <c r="BN59" s="32">
        <v>22653</v>
      </c>
      <c r="BO59" s="32">
        <v>1258</v>
      </c>
      <c r="BP59" s="31">
        <v>610</v>
      </c>
      <c r="BQ59" s="32">
        <v>1868</v>
      </c>
      <c r="BR59" s="32">
        <v>1189</v>
      </c>
      <c r="BS59" s="31">
        <v>256</v>
      </c>
      <c r="BT59" s="32">
        <v>1445</v>
      </c>
      <c r="BU59" s="43">
        <v>13158</v>
      </c>
      <c r="BV59" s="33">
        <v>9727</v>
      </c>
      <c r="BW59" s="31">
        <v>16</v>
      </c>
      <c r="BX59" s="31">
        <v>4</v>
      </c>
      <c r="BY59" s="31">
        <v>20</v>
      </c>
      <c r="BZ59" s="31">
        <v>10</v>
      </c>
      <c r="CA59" s="33">
        <v>25976</v>
      </c>
      <c r="CB59" s="31">
        <v>52</v>
      </c>
      <c r="CC59" s="34"/>
      <c r="CD59" s="34"/>
      <c r="CE59" s="37">
        <v>4356</v>
      </c>
      <c r="CF59" s="35">
        <f>CE59/E59</f>
        <v>0.79416590701914314</v>
      </c>
      <c r="CG59" s="36">
        <v>530</v>
      </c>
      <c r="CH59" s="35">
        <f>CG59/E59</f>
        <v>9.6627164995442119E-2</v>
      </c>
      <c r="CI59" s="34">
        <v>515</v>
      </c>
      <c r="CJ59" s="36">
        <v>5034</v>
      </c>
      <c r="CK59" s="36">
        <v>4507</v>
      </c>
      <c r="CL59" s="36">
        <v>169</v>
      </c>
      <c r="CM59" s="37">
        <v>5453</v>
      </c>
      <c r="CN59" s="34">
        <v>1400</v>
      </c>
      <c r="CO59" s="36">
        <v>6853</v>
      </c>
      <c r="CP59" s="34">
        <v>4</v>
      </c>
      <c r="CQ59" s="36" t="s">
        <v>184</v>
      </c>
      <c r="CR59" s="36">
        <v>11529</v>
      </c>
      <c r="CS59" s="35">
        <f>CR59/E59</f>
        <v>2.1019143117593435</v>
      </c>
      <c r="CT59" s="35">
        <f>CR59/CG59</f>
        <v>21.752830188679244</v>
      </c>
      <c r="CU59" s="37">
        <v>3131</v>
      </c>
      <c r="CV59" s="37">
        <v>3222</v>
      </c>
      <c r="CW59" s="34">
        <v>8</v>
      </c>
      <c r="CX59" s="34">
        <v>4</v>
      </c>
      <c r="CY59" s="34">
        <v>5</v>
      </c>
      <c r="CZ59" s="34">
        <v>0</v>
      </c>
      <c r="DA59" s="34">
        <v>0</v>
      </c>
      <c r="DB59" s="34">
        <v>17</v>
      </c>
      <c r="DC59" s="34">
        <v>0</v>
      </c>
      <c r="DD59" s="36"/>
      <c r="DE59" s="36"/>
      <c r="DF59" s="34">
        <v>1</v>
      </c>
      <c r="DG59" s="34">
        <v>1</v>
      </c>
      <c r="DH59" s="34">
        <v>2</v>
      </c>
      <c r="DI59" s="34">
        <v>39</v>
      </c>
      <c r="DJ59" s="34">
        <v>3</v>
      </c>
      <c r="DK59" s="34">
        <v>21</v>
      </c>
      <c r="DL59" s="34">
        <v>0</v>
      </c>
      <c r="DM59" s="34">
        <v>0</v>
      </c>
      <c r="DN59" s="34">
        <v>63</v>
      </c>
      <c r="DO59" s="34">
        <v>82</v>
      </c>
      <c r="DP59" s="34">
        <v>84</v>
      </c>
      <c r="DQ59" s="34">
        <v>153</v>
      </c>
      <c r="DR59" s="34">
        <v>14</v>
      </c>
      <c r="DS59" s="34">
        <v>68</v>
      </c>
      <c r="DT59" s="34">
        <v>0</v>
      </c>
      <c r="DU59" s="34">
        <v>319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6">
        <v>0</v>
      </c>
      <c r="EB59" s="34">
        <v>120</v>
      </c>
      <c r="EC59" s="34">
        <v>2</v>
      </c>
      <c r="ED59" s="34">
        <v>63</v>
      </c>
      <c r="EE59" s="34">
        <v>4</v>
      </c>
      <c r="EF59" s="34">
        <v>15</v>
      </c>
      <c r="EG59" s="34">
        <v>204</v>
      </c>
      <c r="EH59" s="34">
        <v>523</v>
      </c>
      <c r="EI59" s="38">
        <f>EH59/E59</f>
        <v>9.535095715587967E-2</v>
      </c>
      <c r="EJ59" s="34">
        <v>24</v>
      </c>
      <c r="EK59" s="37">
        <v>2139</v>
      </c>
      <c r="EL59" s="34">
        <v>32</v>
      </c>
      <c r="EM59" s="34">
        <v>350</v>
      </c>
      <c r="EN59" s="34">
        <v>0</v>
      </c>
      <c r="EO59" s="34">
        <v>10</v>
      </c>
      <c r="EP59" s="34">
        <v>0</v>
      </c>
      <c r="EQ59" s="34">
        <v>0</v>
      </c>
      <c r="ER59" s="34">
        <v>11</v>
      </c>
      <c r="ES59" s="34">
        <v>0</v>
      </c>
      <c r="ET59" s="34">
        <v>941</v>
      </c>
      <c r="EU59" s="37">
        <v>8028</v>
      </c>
      <c r="EV59" s="44"/>
    </row>
    <row r="60" spans="1:152" s="1" customFormat="1" x14ac:dyDescent="0.2">
      <c r="A60" s="1" t="s">
        <v>173</v>
      </c>
      <c r="B60" s="1" t="s">
        <v>174</v>
      </c>
      <c r="C60" s="1" t="s">
        <v>175</v>
      </c>
      <c r="D60" s="15" t="s">
        <v>162</v>
      </c>
      <c r="E60" s="16">
        <v>2933</v>
      </c>
      <c r="F60" s="17">
        <v>18</v>
      </c>
      <c r="G60" s="17">
        <v>34</v>
      </c>
      <c r="H60" s="17">
        <v>18</v>
      </c>
      <c r="I60" s="18">
        <v>52</v>
      </c>
      <c r="J60" s="18">
        <v>34</v>
      </c>
      <c r="K60" s="18">
        <v>18</v>
      </c>
      <c r="L60" s="18">
        <v>18</v>
      </c>
      <c r="M60" s="18">
        <v>482</v>
      </c>
      <c r="N60" s="18">
        <v>0</v>
      </c>
      <c r="O60" s="16">
        <v>1140</v>
      </c>
      <c r="P60" s="18">
        <v>482</v>
      </c>
      <c r="Q60" s="18"/>
      <c r="R60" s="18"/>
      <c r="S60" s="16">
        <v>15000</v>
      </c>
      <c r="T60" s="19">
        <f>S60/E60</f>
        <v>5.1142175247187183</v>
      </c>
      <c r="U60" s="20" t="s">
        <v>171</v>
      </c>
      <c r="V60" s="20" t="s">
        <v>172</v>
      </c>
      <c r="W60" s="21">
        <v>0</v>
      </c>
      <c r="X60" s="21">
        <v>43</v>
      </c>
      <c r="Y60" s="21">
        <v>166</v>
      </c>
      <c r="Z60" s="21">
        <v>209.20000000000002</v>
      </c>
      <c r="AA60" s="21">
        <v>80</v>
      </c>
      <c r="AB60" s="21">
        <v>289.20000000000005</v>
      </c>
      <c r="AC60" s="22">
        <v>0</v>
      </c>
      <c r="AD60" s="21">
        <v>88</v>
      </c>
      <c r="AE60" s="23">
        <v>208750</v>
      </c>
      <c r="AF60" s="24">
        <f>AE60/E60</f>
        <v>71.172860552335493</v>
      </c>
      <c r="AG60" s="25">
        <v>0</v>
      </c>
      <c r="AH60" s="25">
        <v>70</v>
      </c>
      <c r="AI60" s="25">
        <v>3474</v>
      </c>
      <c r="AJ60" s="26" t="s">
        <v>165</v>
      </c>
      <c r="AK60" s="25">
        <v>259212</v>
      </c>
      <c r="AL60" s="23">
        <v>262686</v>
      </c>
      <c r="AM60" s="23">
        <f>AE60+AL60</f>
        <v>471436</v>
      </c>
      <c r="AN60" s="25">
        <v>88065</v>
      </c>
      <c r="AO60" s="23">
        <f>AM60+AN60</f>
        <v>559501</v>
      </c>
      <c r="AP60" s="25">
        <v>200</v>
      </c>
      <c r="AQ60" s="23">
        <v>520</v>
      </c>
      <c r="AR60" s="25">
        <v>5642</v>
      </c>
      <c r="AS60" s="25">
        <v>6362</v>
      </c>
      <c r="AT60" s="25">
        <v>5918</v>
      </c>
      <c r="AU60" s="27">
        <v>0</v>
      </c>
      <c r="AV60" s="27">
        <v>0</v>
      </c>
      <c r="AW60" s="27">
        <v>0</v>
      </c>
      <c r="AX60" s="27">
        <v>5642</v>
      </c>
      <c r="AY60" s="27">
        <v>5642</v>
      </c>
      <c r="AZ60" s="28">
        <v>24406</v>
      </c>
      <c r="BA60" s="28">
        <v>4564</v>
      </c>
      <c r="BB60" s="28">
        <v>3306</v>
      </c>
      <c r="BC60" s="28">
        <v>32276</v>
      </c>
      <c r="BD60" s="29">
        <f>BC60/E60</f>
        <v>11.004432321854756</v>
      </c>
      <c r="BE60" s="28">
        <v>271678</v>
      </c>
      <c r="BF60" s="28">
        <v>28154</v>
      </c>
      <c r="BG60" s="28">
        <v>299832</v>
      </c>
      <c r="BH60" s="28">
        <v>111942</v>
      </c>
      <c r="BI60" s="28">
        <v>444050</v>
      </c>
      <c r="BJ60" s="30">
        <v>73732</v>
      </c>
      <c r="BK60" s="30">
        <v>0</v>
      </c>
      <c r="BL60" s="32">
        <v>31260</v>
      </c>
      <c r="BM60" s="32">
        <v>13283</v>
      </c>
      <c r="BN60" s="32">
        <v>44543</v>
      </c>
      <c r="BO60" s="32">
        <v>1962</v>
      </c>
      <c r="BP60" s="31">
        <v>557</v>
      </c>
      <c r="BQ60" s="32">
        <v>2519</v>
      </c>
      <c r="BR60" s="32">
        <v>2115</v>
      </c>
      <c r="BS60" s="31">
        <v>831</v>
      </c>
      <c r="BT60" s="32">
        <v>2946</v>
      </c>
      <c r="BU60" s="33">
        <v>13158</v>
      </c>
      <c r="BV60" s="33">
        <v>10598</v>
      </c>
      <c r="BW60" s="31">
        <v>53</v>
      </c>
      <c r="BX60" s="31">
        <v>6</v>
      </c>
      <c r="BY60" s="31">
        <v>59</v>
      </c>
      <c r="BZ60" s="31">
        <v>5</v>
      </c>
      <c r="CA60" s="33">
        <v>50013</v>
      </c>
      <c r="CB60" s="31">
        <v>52</v>
      </c>
      <c r="CC60" s="34"/>
      <c r="CD60" s="34"/>
      <c r="CE60" s="37">
        <v>3022</v>
      </c>
      <c r="CF60" s="35">
        <f>CE60/E60</f>
        <v>1.0303443573133311</v>
      </c>
      <c r="CG60" s="36">
        <v>1854</v>
      </c>
      <c r="CH60" s="35">
        <f>CG60/E60</f>
        <v>0.63211728605523354</v>
      </c>
      <c r="CI60" s="37">
        <v>9698</v>
      </c>
      <c r="CJ60" s="36">
        <v>1276</v>
      </c>
      <c r="CK60" s="36">
        <v>2485</v>
      </c>
      <c r="CL60" s="36">
        <v>8</v>
      </c>
      <c r="CM60" s="34"/>
      <c r="CN60" s="34"/>
      <c r="CO60" s="36">
        <v>19489</v>
      </c>
      <c r="CP60" s="34">
        <v>2</v>
      </c>
      <c r="CQ60" s="37">
        <v>16486</v>
      </c>
      <c r="CR60" s="36">
        <v>21982</v>
      </c>
      <c r="CS60" s="35">
        <f>CR60/E60</f>
        <v>7.4947153085577902</v>
      </c>
      <c r="CT60" s="35">
        <f>CR60/CG60</f>
        <v>11.856526429341963</v>
      </c>
      <c r="CU60" s="37">
        <v>3079</v>
      </c>
      <c r="CV60" s="37">
        <v>1879</v>
      </c>
      <c r="CW60" s="34">
        <v>4</v>
      </c>
      <c r="CX60" s="34">
        <v>0</v>
      </c>
      <c r="CY60" s="34">
        <v>0</v>
      </c>
      <c r="CZ60" s="34">
        <v>2</v>
      </c>
      <c r="DA60" s="34">
        <v>5</v>
      </c>
      <c r="DB60" s="34">
        <v>11</v>
      </c>
      <c r="DC60" s="34">
        <v>0</v>
      </c>
      <c r="DD60" s="34">
        <v>0</v>
      </c>
      <c r="DE60" s="34">
        <v>0</v>
      </c>
      <c r="DF60" s="34">
        <v>0</v>
      </c>
      <c r="DG60" s="34">
        <v>0</v>
      </c>
      <c r="DH60" s="36">
        <v>0</v>
      </c>
      <c r="DI60" s="34">
        <v>14</v>
      </c>
      <c r="DJ60" s="34">
        <v>15</v>
      </c>
      <c r="DK60" s="34">
        <v>14</v>
      </c>
      <c r="DL60" s="34">
        <v>105</v>
      </c>
      <c r="DM60" s="34">
        <v>2</v>
      </c>
      <c r="DN60" s="34">
        <v>150</v>
      </c>
      <c r="DO60" s="34">
        <v>161</v>
      </c>
      <c r="DP60" s="34">
        <v>30</v>
      </c>
      <c r="DQ60" s="34">
        <v>0</v>
      </c>
      <c r="DR60" s="34">
        <v>0</v>
      </c>
      <c r="DS60" s="34">
        <v>22</v>
      </c>
      <c r="DT60" s="34">
        <v>44</v>
      </c>
      <c r="DU60" s="34">
        <v>96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6">
        <v>0</v>
      </c>
      <c r="EB60" s="34">
        <v>80</v>
      </c>
      <c r="EC60" s="34">
        <v>44</v>
      </c>
      <c r="ED60" s="34">
        <v>20</v>
      </c>
      <c r="EE60" s="37">
        <v>1355</v>
      </c>
      <c r="EF60" s="34">
        <v>100</v>
      </c>
      <c r="EG60" s="34">
        <v>1599</v>
      </c>
      <c r="EH60" s="34">
        <v>1695</v>
      </c>
      <c r="EI60" s="38">
        <f>EH60/E60</f>
        <v>0.57790658029321518</v>
      </c>
      <c r="EJ60" s="34">
        <v>57</v>
      </c>
      <c r="EK60" s="37">
        <v>2167</v>
      </c>
      <c r="EL60" s="34">
        <v>7</v>
      </c>
      <c r="EM60" s="34">
        <v>340</v>
      </c>
      <c r="EN60" s="34">
        <v>0</v>
      </c>
      <c r="EO60" s="34">
        <v>18</v>
      </c>
      <c r="EP60" s="34">
        <v>7</v>
      </c>
      <c r="EQ60" s="34">
        <v>0</v>
      </c>
      <c r="ER60" s="34">
        <v>10</v>
      </c>
      <c r="ES60" s="34">
        <v>11</v>
      </c>
      <c r="ET60" s="34">
        <v>13</v>
      </c>
      <c r="EU60" s="37">
        <v>1200</v>
      </c>
      <c r="EV60" s="39">
        <v>29577</v>
      </c>
    </row>
    <row r="61" spans="1:152" s="1" customFormat="1" x14ac:dyDescent="0.2">
      <c r="A61" s="1" t="s">
        <v>359</v>
      </c>
      <c r="B61" s="1" t="s">
        <v>360</v>
      </c>
      <c r="C61" s="1" t="s">
        <v>187</v>
      </c>
      <c r="D61" s="15" t="s">
        <v>170</v>
      </c>
      <c r="E61" s="16">
        <v>1018</v>
      </c>
      <c r="F61" s="17">
        <v>40</v>
      </c>
      <c r="G61" s="17">
        <v>12</v>
      </c>
      <c r="H61" s="17">
        <v>24</v>
      </c>
      <c r="I61" s="18">
        <v>52</v>
      </c>
      <c r="J61" s="18">
        <v>12</v>
      </c>
      <c r="K61" s="18">
        <v>24</v>
      </c>
      <c r="L61" s="18">
        <v>40</v>
      </c>
      <c r="M61" s="18">
        <v>224</v>
      </c>
      <c r="N61" s="18">
        <v>168</v>
      </c>
      <c r="O61" s="18">
        <v>168</v>
      </c>
      <c r="P61" s="18">
        <v>392</v>
      </c>
      <c r="Q61" s="17"/>
      <c r="R61" s="17"/>
      <c r="S61" s="16">
        <v>1250</v>
      </c>
      <c r="T61" s="19">
        <f>S61/E61</f>
        <v>1.2278978388998036</v>
      </c>
      <c r="U61" s="20" t="s">
        <v>171</v>
      </c>
      <c r="V61" s="20" t="s">
        <v>172</v>
      </c>
      <c r="W61" s="21">
        <v>0</v>
      </c>
      <c r="X61" s="21">
        <v>14</v>
      </c>
      <c r="Y61" s="21">
        <v>0</v>
      </c>
      <c r="Z61" s="21">
        <v>14</v>
      </c>
      <c r="AA61" s="21">
        <v>9.2000000000000011</v>
      </c>
      <c r="AB61" s="21">
        <v>23.2</v>
      </c>
      <c r="AC61" s="22">
        <v>0</v>
      </c>
      <c r="AD61" s="21">
        <v>12</v>
      </c>
      <c r="AE61" s="23">
        <v>46289</v>
      </c>
      <c r="AF61" s="24">
        <f>AE61/E61</f>
        <v>45.470530451866402</v>
      </c>
      <c r="AG61" s="25">
        <v>0</v>
      </c>
      <c r="AH61" s="25">
        <v>0</v>
      </c>
      <c r="AI61" s="25">
        <v>0</v>
      </c>
      <c r="AJ61" s="26" t="s">
        <v>181</v>
      </c>
      <c r="AK61" s="25">
        <v>3733</v>
      </c>
      <c r="AL61" s="23">
        <v>3733</v>
      </c>
      <c r="AM61" s="23">
        <f>AE61+AL61</f>
        <v>50022</v>
      </c>
      <c r="AN61" s="25">
        <v>0</v>
      </c>
      <c r="AO61" s="23">
        <f>AM61+AN61</f>
        <v>50022</v>
      </c>
      <c r="AP61" s="25">
        <v>200</v>
      </c>
      <c r="AQ61" s="23">
        <v>520</v>
      </c>
      <c r="AR61" s="25">
        <v>950</v>
      </c>
      <c r="AS61" s="25">
        <v>1670</v>
      </c>
      <c r="AT61" s="25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8">
        <v>3840</v>
      </c>
      <c r="BA61" s="28">
        <v>500</v>
      </c>
      <c r="BB61" s="28">
        <v>757</v>
      </c>
      <c r="BC61" s="28">
        <v>5097</v>
      </c>
      <c r="BD61" s="29">
        <f>BC61/E61</f>
        <v>5.0068762278978385</v>
      </c>
      <c r="BE61" s="28">
        <v>21703</v>
      </c>
      <c r="BF61" s="28">
        <v>7602</v>
      </c>
      <c r="BG61" s="28">
        <v>29305</v>
      </c>
      <c r="BH61" s="28">
        <v>3046</v>
      </c>
      <c r="BI61" s="28">
        <v>37448</v>
      </c>
      <c r="BJ61" s="30">
        <v>0</v>
      </c>
      <c r="BK61" s="30">
        <v>0</v>
      </c>
      <c r="BL61" s="31"/>
      <c r="BM61" s="31"/>
      <c r="BN61" s="32">
        <v>6552</v>
      </c>
      <c r="BO61" s="31"/>
      <c r="BP61" s="31"/>
      <c r="BQ61" s="31">
        <v>709</v>
      </c>
      <c r="BR61" s="31"/>
      <c r="BS61" s="31"/>
      <c r="BT61" s="31">
        <v>223</v>
      </c>
      <c r="BU61" s="33">
        <v>13158</v>
      </c>
      <c r="BV61" s="33">
        <v>10670</v>
      </c>
      <c r="BW61" s="31">
        <v>4</v>
      </c>
      <c r="BX61" s="31">
        <v>2</v>
      </c>
      <c r="BY61" s="31">
        <v>6</v>
      </c>
      <c r="BZ61" s="31">
        <v>46</v>
      </c>
      <c r="CA61" s="33">
        <v>7530</v>
      </c>
      <c r="CB61" s="31">
        <v>52</v>
      </c>
      <c r="CC61" s="34">
        <v>420</v>
      </c>
      <c r="CD61" s="34">
        <v>58</v>
      </c>
      <c r="CE61" s="34">
        <v>478</v>
      </c>
      <c r="CF61" s="35">
        <f>CE61/E61</f>
        <v>0.46954813359528486</v>
      </c>
      <c r="CG61" s="36">
        <v>1873</v>
      </c>
      <c r="CH61" s="35">
        <f>CG61/E61</f>
        <v>1.8398821218074657</v>
      </c>
      <c r="CI61" s="34">
        <v>135</v>
      </c>
      <c r="CJ61" s="36">
        <v>881</v>
      </c>
      <c r="CK61" s="36">
        <v>1181</v>
      </c>
      <c r="CL61" s="36">
        <v>25</v>
      </c>
      <c r="CM61" s="37">
        <v>1921</v>
      </c>
      <c r="CN61" s="34">
        <v>1473</v>
      </c>
      <c r="CO61" s="36">
        <v>3394</v>
      </c>
      <c r="CP61" s="34">
        <v>18</v>
      </c>
      <c r="CQ61" s="34">
        <v>135</v>
      </c>
      <c r="CR61" s="36">
        <v>4600</v>
      </c>
      <c r="CS61" s="35">
        <f>CR61/E61</f>
        <v>4.5186640471512769</v>
      </c>
      <c r="CT61" s="35">
        <f>CR61/CG61</f>
        <v>2.4559530165509877</v>
      </c>
      <c r="CU61" s="34">
        <v>95</v>
      </c>
      <c r="CV61" s="34">
        <v>238</v>
      </c>
      <c r="CW61" s="34">
        <v>3</v>
      </c>
      <c r="CX61" s="34">
        <v>1</v>
      </c>
      <c r="CY61" s="34">
        <v>2</v>
      </c>
      <c r="CZ61" s="34">
        <v>3</v>
      </c>
      <c r="DA61" s="34">
        <v>6</v>
      </c>
      <c r="DB61" s="34">
        <v>15</v>
      </c>
      <c r="DC61" s="34">
        <v>0</v>
      </c>
      <c r="DD61" s="34">
        <v>0</v>
      </c>
      <c r="DE61" s="34">
        <v>0</v>
      </c>
      <c r="DF61" s="34">
        <v>0</v>
      </c>
      <c r="DG61" s="34">
        <v>2</v>
      </c>
      <c r="DH61" s="34">
        <v>2</v>
      </c>
      <c r="DI61" s="34">
        <v>0</v>
      </c>
      <c r="DJ61" s="34">
        <v>0</v>
      </c>
      <c r="DK61" s="34">
        <v>0</v>
      </c>
      <c r="DL61" s="34">
        <v>0</v>
      </c>
      <c r="DM61" s="34">
        <v>21</v>
      </c>
      <c r="DN61" s="34">
        <v>21</v>
      </c>
      <c r="DO61" s="34">
        <v>38</v>
      </c>
      <c r="DP61" s="34">
        <v>13</v>
      </c>
      <c r="DQ61" s="34">
        <v>23</v>
      </c>
      <c r="DR61" s="34">
        <v>18</v>
      </c>
      <c r="DS61" s="34">
        <v>46</v>
      </c>
      <c r="DT61" s="34">
        <v>98</v>
      </c>
      <c r="DU61" s="34">
        <v>198</v>
      </c>
      <c r="DV61" s="34">
        <v>0</v>
      </c>
      <c r="DW61" s="34">
        <v>0</v>
      </c>
      <c r="DX61" s="34">
        <v>0</v>
      </c>
      <c r="DY61" s="34">
        <v>0</v>
      </c>
      <c r="DZ61" s="34">
        <v>51</v>
      </c>
      <c r="EA61" s="34">
        <v>51</v>
      </c>
      <c r="EB61" s="34">
        <v>0</v>
      </c>
      <c r="EC61" s="34">
        <v>0</v>
      </c>
      <c r="ED61" s="34">
        <v>0</v>
      </c>
      <c r="EE61" s="34">
        <v>0</v>
      </c>
      <c r="EF61" s="34">
        <v>136</v>
      </c>
      <c r="EG61" s="34">
        <v>136</v>
      </c>
      <c r="EH61" s="34">
        <v>385</v>
      </c>
      <c r="EI61" s="38">
        <f>EH61/E61</f>
        <v>0.37819253438113948</v>
      </c>
      <c r="EJ61" s="34">
        <v>1</v>
      </c>
      <c r="EK61" s="34">
        <v>24</v>
      </c>
      <c r="EL61" s="34">
        <v>12</v>
      </c>
      <c r="EM61" s="34">
        <v>60</v>
      </c>
      <c r="EN61" s="34">
        <v>2</v>
      </c>
      <c r="EO61" s="34">
        <v>5</v>
      </c>
      <c r="EP61" s="34">
        <v>0</v>
      </c>
      <c r="EQ61" s="34">
        <v>0</v>
      </c>
      <c r="ER61" s="34">
        <v>1</v>
      </c>
      <c r="ES61" s="34">
        <v>0</v>
      </c>
      <c r="ET61" s="34">
        <v>17</v>
      </c>
      <c r="EU61" s="34">
        <v>23</v>
      </c>
      <c r="EV61" s="44">
        <v>968</v>
      </c>
    </row>
    <row r="62" spans="1:152" s="1" customFormat="1" x14ac:dyDescent="0.2">
      <c r="A62" s="1" t="s">
        <v>361</v>
      </c>
      <c r="B62" s="1" t="s">
        <v>362</v>
      </c>
      <c r="C62" s="1" t="s">
        <v>175</v>
      </c>
      <c r="D62" s="15" t="s">
        <v>162</v>
      </c>
      <c r="E62" s="16">
        <v>3353</v>
      </c>
      <c r="F62" s="17">
        <v>25</v>
      </c>
      <c r="G62" s="17">
        <v>27</v>
      </c>
      <c r="H62" s="17">
        <v>13</v>
      </c>
      <c r="I62" s="18">
        <v>52</v>
      </c>
      <c r="J62" s="18">
        <v>27</v>
      </c>
      <c r="K62" s="18">
        <v>13</v>
      </c>
      <c r="L62" s="18">
        <v>25</v>
      </c>
      <c r="M62" s="18">
        <v>0</v>
      </c>
      <c r="N62" s="18">
        <v>325</v>
      </c>
      <c r="O62" s="18">
        <v>925</v>
      </c>
      <c r="P62" s="18">
        <v>325</v>
      </c>
      <c r="Q62" s="18"/>
      <c r="R62" s="18"/>
      <c r="S62" s="16">
        <v>7812</v>
      </c>
      <c r="T62" s="19">
        <f>S62/E62</f>
        <v>2.3298538622129437</v>
      </c>
      <c r="U62" s="20" t="s">
        <v>171</v>
      </c>
      <c r="V62" s="20" t="s">
        <v>172</v>
      </c>
      <c r="W62" s="21">
        <v>100</v>
      </c>
      <c r="X62" s="21">
        <v>35</v>
      </c>
      <c r="Y62" s="21">
        <v>47</v>
      </c>
      <c r="Z62" s="21">
        <v>182</v>
      </c>
      <c r="AA62" s="21">
        <v>0</v>
      </c>
      <c r="AB62" s="21">
        <v>182</v>
      </c>
      <c r="AC62" s="22">
        <v>0</v>
      </c>
      <c r="AD62" s="21">
        <v>10</v>
      </c>
      <c r="AE62" s="23">
        <v>288600</v>
      </c>
      <c r="AF62" s="24">
        <f>AE62/E62</f>
        <v>86.072174172382944</v>
      </c>
      <c r="AG62" s="25">
        <v>73</v>
      </c>
      <c r="AH62" s="25">
        <v>73</v>
      </c>
      <c r="AI62" s="25">
        <v>1005</v>
      </c>
      <c r="AJ62" s="26" t="s">
        <v>181</v>
      </c>
      <c r="AK62" s="25">
        <v>100566</v>
      </c>
      <c r="AL62" s="23">
        <v>101571</v>
      </c>
      <c r="AM62" s="23">
        <f>AE62+AL62</f>
        <v>390171</v>
      </c>
      <c r="AN62" s="25">
        <v>0</v>
      </c>
      <c r="AO62" s="23">
        <f>AM62+AN62</f>
        <v>390171</v>
      </c>
      <c r="AP62" s="25">
        <v>200</v>
      </c>
      <c r="AQ62" s="23">
        <v>530</v>
      </c>
      <c r="AR62" s="25">
        <v>3500</v>
      </c>
      <c r="AS62" s="25">
        <v>4230</v>
      </c>
      <c r="AT62" s="25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8">
        <v>10474</v>
      </c>
      <c r="BA62" s="28">
        <v>10253</v>
      </c>
      <c r="BB62" s="28">
        <v>960</v>
      </c>
      <c r="BC62" s="28">
        <v>21687</v>
      </c>
      <c r="BD62" s="29">
        <f>BC62/E62</f>
        <v>6.4679391589621238</v>
      </c>
      <c r="BE62" s="28">
        <v>241527</v>
      </c>
      <c r="BF62" s="28">
        <v>47792</v>
      </c>
      <c r="BG62" s="28">
        <v>289319</v>
      </c>
      <c r="BH62" s="28">
        <v>69919</v>
      </c>
      <c r="BI62" s="28">
        <v>380925</v>
      </c>
      <c r="BJ62" s="30">
        <v>3500</v>
      </c>
      <c r="BK62" s="30">
        <v>0</v>
      </c>
      <c r="BL62" s="32">
        <v>11832</v>
      </c>
      <c r="BM62" s="32">
        <v>11497</v>
      </c>
      <c r="BN62" s="32">
        <v>23329</v>
      </c>
      <c r="BO62" s="32">
        <v>1431</v>
      </c>
      <c r="BP62" s="31">
        <v>634</v>
      </c>
      <c r="BQ62" s="32">
        <v>2065</v>
      </c>
      <c r="BR62" s="31">
        <v>994</v>
      </c>
      <c r="BS62" s="31">
        <v>607</v>
      </c>
      <c r="BT62" s="32">
        <v>1601</v>
      </c>
      <c r="BU62" s="43">
        <v>13158</v>
      </c>
      <c r="BV62" s="33">
        <v>7223</v>
      </c>
      <c r="BW62" s="31">
        <v>12</v>
      </c>
      <c r="BX62" s="31">
        <v>1</v>
      </c>
      <c r="BY62" s="31">
        <v>13</v>
      </c>
      <c r="BZ62" s="31">
        <v>160</v>
      </c>
      <c r="CA62" s="33">
        <v>27155</v>
      </c>
      <c r="CB62" s="31">
        <v>56</v>
      </c>
      <c r="CC62" s="37">
        <v>2124</v>
      </c>
      <c r="CD62" s="34">
        <v>408</v>
      </c>
      <c r="CE62" s="37">
        <v>2532</v>
      </c>
      <c r="CF62" s="35">
        <f>CE62/E62</f>
        <v>0.75514464658514768</v>
      </c>
      <c r="CG62" s="36">
        <v>1228</v>
      </c>
      <c r="CH62" s="35">
        <f>CG62/E62</f>
        <v>0.36623918878616163</v>
      </c>
      <c r="CI62" s="37">
        <v>4661</v>
      </c>
      <c r="CJ62" s="36">
        <v>6400</v>
      </c>
      <c r="CK62" s="36">
        <v>15638</v>
      </c>
      <c r="CL62" s="36">
        <v>5604</v>
      </c>
      <c r="CM62" s="34"/>
      <c r="CN62" s="34"/>
      <c r="CO62" s="36">
        <v>24720</v>
      </c>
      <c r="CP62" s="34">
        <v>49</v>
      </c>
      <c r="CQ62" s="34">
        <v>0</v>
      </c>
      <c r="CR62" s="36">
        <v>45962</v>
      </c>
      <c r="CS62" s="35">
        <f>CR62/E62</f>
        <v>13.707724425887266</v>
      </c>
      <c r="CT62" s="35">
        <f>CR62/CG62</f>
        <v>37.428338762214985</v>
      </c>
      <c r="CU62" s="34">
        <v>655</v>
      </c>
      <c r="CV62" s="34">
        <v>801</v>
      </c>
      <c r="CW62" s="34">
        <v>0</v>
      </c>
      <c r="CX62" s="34">
        <v>0</v>
      </c>
      <c r="CY62" s="34">
        <v>0</v>
      </c>
      <c r="CZ62" s="34">
        <v>0</v>
      </c>
      <c r="DA62" s="34">
        <v>2</v>
      </c>
      <c r="DB62" s="34">
        <v>2</v>
      </c>
      <c r="DC62" s="34">
        <v>0</v>
      </c>
      <c r="DD62" s="34">
        <v>0</v>
      </c>
      <c r="DE62" s="34">
        <v>0</v>
      </c>
      <c r="DF62" s="34">
        <v>0</v>
      </c>
      <c r="DG62" s="34">
        <v>1</v>
      </c>
      <c r="DH62" s="34">
        <v>1</v>
      </c>
      <c r="DI62" s="34">
        <v>0</v>
      </c>
      <c r="DJ62" s="34">
        <v>0</v>
      </c>
      <c r="DK62" s="34">
        <v>0</v>
      </c>
      <c r="DL62" s="34">
        <v>0</v>
      </c>
      <c r="DM62" s="34">
        <v>43</v>
      </c>
      <c r="DN62" s="34">
        <v>43</v>
      </c>
      <c r="DO62" s="34">
        <v>46</v>
      </c>
      <c r="DP62" s="34">
        <v>0</v>
      </c>
      <c r="DQ62" s="34">
        <v>0</v>
      </c>
      <c r="DR62" s="34">
        <v>0</v>
      </c>
      <c r="DS62" s="34">
        <v>0</v>
      </c>
      <c r="DT62" s="34">
        <v>54</v>
      </c>
      <c r="DU62" s="34">
        <v>54</v>
      </c>
      <c r="DV62" s="34">
        <v>0</v>
      </c>
      <c r="DW62" s="34">
        <v>0</v>
      </c>
      <c r="DX62" s="34">
        <v>0</v>
      </c>
      <c r="DY62" s="34">
        <v>0</v>
      </c>
      <c r="DZ62" s="34">
        <v>174</v>
      </c>
      <c r="EA62" s="34">
        <v>174</v>
      </c>
      <c r="EB62" s="34">
        <v>0</v>
      </c>
      <c r="EC62" s="34">
        <v>0</v>
      </c>
      <c r="ED62" s="34">
        <v>0</v>
      </c>
      <c r="EE62" s="34">
        <v>0</v>
      </c>
      <c r="EF62" s="37">
        <v>1589</v>
      </c>
      <c r="EG62" s="34">
        <v>1589</v>
      </c>
      <c r="EH62" s="34">
        <v>1817</v>
      </c>
      <c r="EI62" s="38">
        <f>EH62/E62</f>
        <v>0.54190277363555028</v>
      </c>
      <c r="EJ62" s="34">
        <v>0</v>
      </c>
      <c r="EK62" s="34">
        <v>0</v>
      </c>
      <c r="EL62" s="34">
        <v>261</v>
      </c>
      <c r="EM62" s="34">
        <v>500</v>
      </c>
      <c r="EN62" s="34">
        <v>0</v>
      </c>
      <c r="EO62" s="34">
        <v>43</v>
      </c>
      <c r="EP62" s="34">
        <v>0</v>
      </c>
      <c r="EQ62" s="34">
        <v>0</v>
      </c>
      <c r="ER62" s="34">
        <v>6</v>
      </c>
      <c r="ES62" s="34">
        <v>7</v>
      </c>
      <c r="ET62" s="34">
        <v>13</v>
      </c>
      <c r="EU62" s="37">
        <v>15826</v>
      </c>
      <c r="EV62" s="39">
        <v>25349</v>
      </c>
    </row>
    <row r="63" spans="1:152" s="1" customFormat="1" x14ac:dyDescent="0.2">
      <c r="A63" s="1" t="s">
        <v>365</v>
      </c>
      <c r="B63" s="1" t="s">
        <v>366</v>
      </c>
      <c r="C63" s="1" t="s">
        <v>196</v>
      </c>
      <c r="D63" s="15" t="s">
        <v>170</v>
      </c>
      <c r="E63" s="16">
        <v>1338</v>
      </c>
      <c r="F63" s="17">
        <v>52</v>
      </c>
      <c r="G63" s="17">
        <v>0</v>
      </c>
      <c r="H63" s="17">
        <v>52</v>
      </c>
      <c r="I63" s="18">
        <v>52</v>
      </c>
      <c r="J63" s="18">
        <v>0</v>
      </c>
      <c r="K63" s="16">
        <v>52</v>
      </c>
      <c r="L63" s="18">
        <v>52</v>
      </c>
      <c r="M63" s="16">
        <v>1456</v>
      </c>
      <c r="N63" s="18">
        <v>0</v>
      </c>
      <c r="O63" s="18">
        <v>0</v>
      </c>
      <c r="P63" s="16">
        <v>1456</v>
      </c>
      <c r="Q63" s="18"/>
      <c r="R63" s="18"/>
      <c r="S63" s="16">
        <v>2900</v>
      </c>
      <c r="T63" s="19">
        <f>S63/E63</f>
        <v>2.1674140508221225</v>
      </c>
      <c r="U63" s="20" t="s">
        <v>171</v>
      </c>
      <c r="V63" s="20" t="s">
        <v>172</v>
      </c>
      <c r="W63" s="21">
        <v>0</v>
      </c>
      <c r="X63" s="21">
        <v>24</v>
      </c>
      <c r="Y63" s="21">
        <v>0</v>
      </c>
      <c r="Z63" s="21">
        <v>24</v>
      </c>
      <c r="AA63" s="21">
        <v>26</v>
      </c>
      <c r="AB63" s="21">
        <v>50</v>
      </c>
      <c r="AC63" s="22">
        <v>0</v>
      </c>
      <c r="AD63" s="21">
        <v>10</v>
      </c>
      <c r="AE63" s="23">
        <v>45878</v>
      </c>
      <c r="AF63" s="24">
        <f>AE63/E63</f>
        <v>34.288490284005981</v>
      </c>
      <c r="AG63" s="25">
        <v>0</v>
      </c>
      <c r="AH63" s="25">
        <v>0</v>
      </c>
      <c r="AI63" s="25">
        <v>0</v>
      </c>
      <c r="AJ63" s="26" t="s">
        <v>181</v>
      </c>
      <c r="AK63" s="25">
        <v>35268</v>
      </c>
      <c r="AL63" s="23">
        <v>35268</v>
      </c>
      <c r="AM63" s="23">
        <f>AE63+AL63</f>
        <v>81146</v>
      </c>
      <c r="AN63" s="25">
        <v>0</v>
      </c>
      <c r="AO63" s="23">
        <f>AM63+AN63</f>
        <v>81146</v>
      </c>
      <c r="AP63" s="25">
        <v>0</v>
      </c>
      <c r="AQ63" s="23">
        <v>0</v>
      </c>
      <c r="AR63" s="25">
        <v>5450</v>
      </c>
      <c r="AS63" s="25">
        <v>5450</v>
      </c>
      <c r="AT63" s="25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8"/>
      <c r="BA63" s="28"/>
      <c r="BB63" s="28"/>
      <c r="BC63" s="28">
        <v>4283</v>
      </c>
      <c r="BD63" s="29">
        <f>BC63/E63</f>
        <v>3.2010463378176381</v>
      </c>
      <c r="BE63" s="28">
        <v>43994</v>
      </c>
      <c r="BF63" s="28">
        <v>3402</v>
      </c>
      <c r="BG63" s="28">
        <v>47396</v>
      </c>
      <c r="BH63" s="28">
        <v>30928</v>
      </c>
      <c r="BI63" s="28">
        <v>82607</v>
      </c>
      <c r="BJ63" s="30">
        <v>5550</v>
      </c>
      <c r="BK63" s="30">
        <v>0</v>
      </c>
      <c r="BL63" s="32">
        <v>4927</v>
      </c>
      <c r="BM63" s="32">
        <v>5633</v>
      </c>
      <c r="BN63" s="32">
        <v>10560</v>
      </c>
      <c r="BO63" s="31">
        <v>872</v>
      </c>
      <c r="BP63" s="31">
        <v>229</v>
      </c>
      <c r="BQ63" s="32">
        <v>1101</v>
      </c>
      <c r="BR63" s="31">
        <v>539</v>
      </c>
      <c r="BS63" s="31">
        <v>28</v>
      </c>
      <c r="BT63" s="31">
        <v>567</v>
      </c>
      <c r="BU63" s="43">
        <v>13158</v>
      </c>
      <c r="BV63" s="33">
        <v>10598</v>
      </c>
      <c r="BW63" s="31">
        <v>32</v>
      </c>
      <c r="BX63" s="31">
        <v>0</v>
      </c>
      <c r="BY63" s="31">
        <v>32</v>
      </c>
      <c r="BZ63" s="31">
        <v>25</v>
      </c>
      <c r="CA63" s="33">
        <v>12253</v>
      </c>
      <c r="CB63" s="31">
        <v>52</v>
      </c>
      <c r="CC63" s="34">
        <v>768</v>
      </c>
      <c r="CD63" s="34">
        <v>173</v>
      </c>
      <c r="CE63" s="34">
        <v>941</v>
      </c>
      <c r="CF63" s="35">
        <f>CE63/E63</f>
        <v>0.70328849028400597</v>
      </c>
      <c r="CG63" s="36">
        <v>4713</v>
      </c>
      <c r="CH63" s="35">
        <f>CG63/E63</f>
        <v>3.522421524663677</v>
      </c>
      <c r="CI63" s="34">
        <v>0</v>
      </c>
      <c r="CJ63" s="36">
        <v>270</v>
      </c>
      <c r="CK63" s="36">
        <v>984</v>
      </c>
      <c r="CL63" s="36">
        <v>47</v>
      </c>
      <c r="CM63" s="37">
        <v>1607</v>
      </c>
      <c r="CN63" s="37">
        <v>2630</v>
      </c>
      <c r="CO63" s="36">
        <v>2847</v>
      </c>
      <c r="CP63" s="34">
        <v>25</v>
      </c>
      <c r="CQ63" s="34">
        <v>12</v>
      </c>
      <c r="CR63" s="36">
        <v>3878</v>
      </c>
      <c r="CS63" s="35">
        <f>CR63/E63</f>
        <v>2.898355754857997</v>
      </c>
      <c r="CT63" s="35">
        <f>CR63/CG63</f>
        <v>0.82283046891576495</v>
      </c>
      <c r="CU63" s="34">
        <v>226</v>
      </c>
      <c r="CV63" s="34">
        <v>291</v>
      </c>
      <c r="CW63" s="36"/>
      <c r="CX63" s="36"/>
      <c r="CY63" s="36"/>
      <c r="CZ63" s="34">
        <v>208</v>
      </c>
      <c r="DA63" s="36"/>
      <c r="DB63" s="34">
        <v>208</v>
      </c>
      <c r="DC63" s="34">
        <v>0</v>
      </c>
      <c r="DD63" s="34">
        <v>0</v>
      </c>
      <c r="DE63" s="34">
        <v>0</v>
      </c>
      <c r="DF63" s="36"/>
      <c r="DG63" s="34">
        <v>1</v>
      </c>
      <c r="DH63" s="34">
        <v>1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209</v>
      </c>
      <c r="DP63" s="36"/>
      <c r="DQ63" s="36"/>
      <c r="DR63" s="36"/>
      <c r="DS63" s="36"/>
      <c r="DT63" s="34">
        <v>800</v>
      </c>
      <c r="DU63" s="34">
        <v>800</v>
      </c>
      <c r="DV63" s="36"/>
      <c r="DW63" s="36"/>
      <c r="DX63" s="36"/>
      <c r="DY63" s="36"/>
      <c r="DZ63" s="34">
        <v>60</v>
      </c>
      <c r="EA63" s="34">
        <v>60</v>
      </c>
      <c r="EB63" s="36"/>
      <c r="EC63" s="36"/>
      <c r="ED63" s="36"/>
      <c r="EE63" s="36"/>
      <c r="EF63" s="34">
        <v>0</v>
      </c>
      <c r="EG63" s="34">
        <v>0</v>
      </c>
      <c r="EH63" s="34">
        <v>860</v>
      </c>
      <c r="EI63" s="38">
        <f>EH63/E63</f>
        <v>0.64275037369207777</v>
      </c>
      <c r="EJ63" s="34">
        <v>0</v>
      </c>
      <c r="EK63" s="34">
        <v>0</v>
      </c>
      <c r="EL63" s="34">
        <v>0</v>
      </c>
      <c r="EM63" s="34">
        <v>0</v>
      </c>
      <c r="EN63" s="34">
        <v>208</v>
      </c>
      <c r="EO63" s="34">
        <v>0</v>
      </c>
      <c r="EP63" s="34">
        <v>0</v>
      </c>
      <c r="EQ63" s="34">
        <v>0</v>
      </c>
      <c r="ER63" s="34">
        <v>2</v>
      </c>
      <c r="ES63" s="34">
        <v>5</v>
      </c>
      <c r="ET63" s="34">
        <v>40</v>
      </c>
      <c r="EU63" s="34">
        <v>350</v>
      </c>
      <c r="EV63" s="39">
        <v>1500</v>
      </c>
    </row>
    <row r="64" spans="1:152" s="1" customFormat="1" x14ac:dyDescent="0.2">
      <c r="A64" s="1" t="s">
        <v>367</v>
      </c>
      <c r="B64" s="1" t="s">
        <v>367</v>
      </c>
      <c r="C64" s="1" t="s">
        <v>178</v>
      </c>
      <c r="D64" s="15" t="s">
        <v>162</v>
      </c>
      <c r="E64" s="16">
        <v>748</v>
      </c>
      <c r="F64" s="17">
        <v>51</v>
      </c>
      <c r="G64" s="17">
        <v>1</v>
      </c>
      <c r="H64" s="17">
        <v>51</v>
      </c>
      <c r="I64" s="18">
        <v>52</v>
      </c>
      <c r="J64" s="18">
        <v>1</v>
      </c>
      <c r="K64" s="18">
        <v>51</v>
      </c>
      <c r="L64" s="18">
        <v>51</v>
      </c>
      <c r="M64" s="18">
        <v>46</v>
      </c>
      <c r="N64" s="18">
        <v>230</v>
      </c>
      <c r="O64" s="18">
        <v>360</v>
      </c>
      <c r="P64" s="18">
        <v>276</v>
      </c>
      <c r="Q64" s="18"/>
      <c r="R64" s="17"/>
      <c r="S64" s="16">
        <v>4224</v>
      </c>
      <c r="T64" s="19">
        <f>S64/E64</f>
        <v>5.6470588235294121</v>
      </c>
      <c r="U64" s="20" t="s">
        <v>171</v>
      </c>
      <c r="V64" s="20" t="s">
        <v>172</v>
      </c>
      <c r="W64" s="21">
        <v>8</v>
      </c>
      <c r="X64" s="21">
        <v>22</v>
      </c>
      <c r="Y64" s="21">
        <v>2</v>
      </c>
      <c r="Z64" s="21">
        <v>32</v>
      </c>
      <c r="AA64" s="21">
        <v>7.1999999999999993</v>
      </c>
      <c r="AB64" s="21">
        <v>39.200000000000003</v>
      </c>
      <c r="AC64" s="22">
        <v>0</v>
      </c>
      <c r="AD64" s="21">
        <v>12</v>
      </c>
      <c r="AE64" s="23">
        <v>26000</v>
      </c>
      <c r="AF64" s="24">
        <f>AE64/E64</f>
        <v>34.759358288770052</v>
      </c>
      <c r="AG64" s="25">
        <v>0</v>
      </c>
      <c r="AH64" s="25">
        <v>0</v>
      </c>
      <c r="AI64" s="25">
        <v>0</v>
      </c>
      <c r="AJ64" s="26" t="s">
        <v>181</v>
      </c>
      <c r="AK64" s="25">
        <v>32409</v>
      </c>
      <c r="AL64" s="23">
        <v>32409</v>
      </c>
      <c r="AM64" s="23">
        <f>AE64+AL64</f>
        <v>58409</v>
      </c>
      <c r="AN64" s="25">
        <v>14914</v>
      </c>
      <c r="AO64" s="23">
        <f>AM64+AN64</f>
        <v>73323</v>
      </c>
      <c r="AP64" s="25">
        <v>200</v>
      </c>
      <c r="AQ64" s="23">
        <v>520</v>
      </c>
      <c r="AR64" s="25">
        <v>1750</v>
      </c>
      <c r="AS64" s="25">
        <v>2470</v>
      </c>
      <c r="AT64" s="25">
        <v>1400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8">
        <v>5260</v>
      </c>
      <c r="BA64" s="28">
        <v>1661</v>
      </c>
      <c r="BB64" s="28">
        <v>400</v>
      </c>
      <c r="BC64" s="28">
        <v>7321</v>
      </c>
      <c r="BD64" s="29"/>
      <c r="BE64" s="28">
        <v>38177</v>
      </c>
      <c r="BF64" s="28">
        <v>2921</v>
      </c>
      <c r="BG64" s="28">
        <v>41098</v>
      </c>
      <c r="BH64" s="28">
        <v>18089</v>
      </c>
      <c r="BI64" s="28">
        <v>66508</v>
      </c>
      <c r="BJ64" s="30">
        <v>1600</v>
      </c>
      <c r="BK64" s="30">
        <v>0</v>
      </c>
      <c r="BL64" s="32">
        <v>7603</v>
      </c>
      <c r="BM64" s="32">
        <v>4206</v>
      </c>
      <c r="BN64" s="32">
        <v>11809</v>
      </c>
      <c r="BO64" s="31">
        <v>524</v>
      </c>
      <c r="BP64" s="31">
        <v>221</v>
      </c>
      <c r="BQ64" s="31">
        <v>745</v>
      </c>
      <c r="BR64" s="31">
        <v>180</v>
      </c>
      <c r="BS64" s="31">
        <v>33</v>
      </c>
      <c r="BT64" s="31">
        <v>213</v>
      </c>
      <c r="BU64" s="43">
        <v>13158</v>
      </c>
      <c r="BV64" s="33">
        <v>7223</v>
      </c>
      <c r="BW64" s="31">
        <v>12</v>
      </c>
      <c r="BX64" s="31">
        <v>1</v>
      </c>
      <c r="BY64" s="31">
        <v>13</v>
      </c>
      <c r="BZ64" s="31">
        <v>62</v>
      </c>
      <c r="CA64" s="33">
        <v>11871</v>
      </c>
      <c r="CB64" s="31">
        <v>53</v>
      </c>
      <c r="CC64" s="34"/>
      <c r="CD64" s="34"/>
      <c r="CE64" s="34">
        <v>350</v>
      </c>
      <c r="CF64" s="35">
        <f>CE64/E64</f>
        <v>0.46791443850267378</v>
      </c>
      <c r="CG64" s="36">
        <v>715</v>
      </c>
      <c r="CH64" s="35">
        <f>CG64/E64</f>
        <v>0.95588235294117652</v>
      </c>
      <c r="CI64" s="37">
        <v>2000</v>
      </c>
      <c r="CJ64" s="36">
        <v>191</v>
      </c>
      <c r="CK64" s="36">
        <v>1853</v>
      </c>
      <c r="CL64" s="36">
        <v>4</v>
      </c>
      <c r="CM64" s="37">
        <v>2604</v>
      </c>
      <c r="CN64" s="34">
        <v>2153</v>
      </c>
      <c r="CO64" s="36">
        <v>4757</v>
      </c>
      <c r="CP64" s="34">
        <v>125</v>
      </c>
      <c r="CQ64" s="37">
        <v>2766</v>
      </c>
      <c r="CR64" s="36">
        <v>6614</v>
      </c>
      <c r="CS64" s="35">
        <f>CR64/E64</f>
        <v>8.8422459893048124</v>
      </c>
      <c r="CT64" s="35">
        <f>CR64/CG64</f>
        <v>9.2503496503496496</v>
      </c>
      <c r="CU64" s="34">
        <v>70</v>
      </c>
      <c r="CV64" s="34">
        <v>425</v>
      </c>
      <c r="CW64" s="36">
        <v>0</v>
      </c>
      <c r="CX64" s="36">
        <v>0</v>
      </c>
      <c r="CY64" s="36">
        <v>0</v>
      </c>
      <c r="CZ64" s="36">
        <v>5</v>
      </c>
      <c r="DA64" s="36">
        <v>0</v>
      </c>
      <c r="DB64" s="34">
        <v>5</v>
      </c>
      <c r="DC64" s="36">
        <v>8</v>
      </c>
      <c r="DD64" s="36">
        <v>31</v>
      </c>
      <c r="DE64" s="36">
        <v>0</v>
      </c>
      <c r="DF64" s="36">
        <v>0</v>
      </c>
      <c r="DG64" s="36">
        <v>5</v>
      </c>
      <c r="DH64" s="36">
        <v>44</v>
      </c>
      <c r="DI64" s="36">
        <v>0</v>
      </c>
      <c r="DJ64" s="36">
        <v>1</v>
      </c>
      <c r="DK64" s="36">
        <v>0</v>
      </c>
      <c r="DL64" s="36">
        <v>79</v>
      </c>
      <c r="DM64" s="36">
        <v>0</v>
      </c>
      <c r="DN64" s="34">
        <v>80</v>
      </c>
      <c r="DO64" s="36">
        <v>129</v>
      </c>
      <c r="DP64" s="36">
        <v>0</v>
      </c>
      <c r="DQ64" s="36">
        <v>0</v>
      </c>
      <c r="DR64" s="36">
        <v>0</v>
      </c>
      <c r="DS64" s="36">
        <v>59</v>
      </c>
      <c r="DT64" s="36">
        <v>0</v>
      </c>
      <c r="DU64" s="34">
        <v>59</v>
      </c>
      <c r="DV64" s="36">
        <v>120</v>
      </c>
      <c r="DW64" s="36">
        <v>606</v>
      </c>
      <c r="DX64" s="36">
        <v>0</v>
      </c>
      <c r="DY64" s="36">
        <v>0</v>
      </c>
      <c r="DZ64" s="36">
        <v>380</v>
      </c>
      <c r="EA64" s="36">
        <v>1106</v>
      </c>
      <c r="EB64" s="36">
        <v>0</v>
      </c>
      <c r="EC64" s="36">
        <v>15</v>
      </c>
      <c r="ED64" s="36">
        <v>0</v>
      </c>
      <c r="EE64" s="36">
        <v>767</v>
      </c>
      <c r="EF64" s="36">
        <v>0</v>
      </c>
      <c r="EG64" s="34">
        <v>782</v>
      </c>
      <c r="EH64" s="34">
        <v>1947</v>
      </c>
      <c r="EI64" s="38">
        <f>EH64/E64</f>
        <v>2.6029411764705883</v>
      </c>
      <c r="EJ64" s="34">
        <v>13</v>
      </c>
      <c r="EK64" s="34">
        <v>600</v>
      </c>
      <c r="EL64" s="34">
        <v>21</v>
      </c>
      <c r="EM64" s="34">
        <v>734</v>
      </c>
      <c r="EN64" s="36"/>
      <c r="EO64" s="34">
        <v>64</v>
      </c>
      <c r="EP64" s="34">
        <v>0</v>
      </c>
      <c r="EQ64" s="34">
        <v>0</v>
      </c>
      <c r="ER64" s="34">
        <v>3</v>
      </c>
      <c r="ES64" s="36"/>
      <c r="ET64" s="34">
        <v>0</v>
      </c>
      <c r="EU64" s="37">
        <v>1825</v>
      </c>
      <c r="EV64" s="39">
        <v>3445</v>
      </c>
    </row>
    <row r="65" spans="1:152" s="1" customFormat="1" x14ac:dyDescent="0.2">
      <c r="A65" s="1" t="s">
        <v>368</v>
      </c>
      <c r="B65" s="1" t="s">
        <v>369</v>
      </c>
      <c r="C65" s="1" t="s">
        <v>225</v>
      </c>
      <c r="D65" s="15" t="s">
        <v>170</v>
      </c>
      <c r="E65" s="16">
        <v>1791</v>
      </c>
      <c r="F65" s="17">
        <v>52</v>
      </c>
      <c r="G65" s="17">
        <v>0</v>
      </c>
      <c r="H65" s="17">
        <v>43</v>
      </c>
      <c r="I65" s="18">
        <v>52</v>
      </c>
      <c r="J65" s="18">
        <v>0</v>
      </c>
      <c r="K65" s="18">
        <v>43</v>
      </c>
      <c r="L65" s="18">
        <v>52</v>
      </c>
      <c r="M65" s="18">
        <v>24</v>
      </c>
      <c r="N65" s="18">
        <v>0</v>
      </c>
      <c r="O65" s="18">
        <v>4</v>
      </c>
      <c r="P65" s="18">
        <v>24</v>
      </c>
      <c r="Q65" s="17"/>
      <c r="R65" s="18"/>
      <c r="S65" s="16">
        <v>2640</v>
      </c>
      <c r="T65" s="19">
        <f>S65/E65</f>
        <v>1.4740368509212731</v>
      </c>
      <c r="U65" s="20" t="s">
        <v>171</v>
      </c>
      <c r="V65" s="20" t="s">
        <v>172</v>
      </c>
      <c r="W65" s="21">
        <v>40</v>
      </c>
      <c r="X65" s="21">
        <v>20</v>
      </c>
      <c r="Y65" s="21">
        <v>16</v>
      </c>
      <c r="Z65" s="21">
        <v>76</v>
      </c>
      <c r="AA65" s="21">
        <v>5.2</v>
      </c>
      <c r="AB65" s="21">
        <v>81.199999999999989</v>
      </c>
      <c r="AC65" s="22">
        <v>0</v>
      </c>
      <c r="AD65" s="21">
        <v>10</v>
      </c>
      <c r="AE65" s="23">
        <v>133100</v>
      </c>
      <c r="AF65" s="24">
        <f>AE65/E65</f>
        <v>74.316024567280849</v>
      </c>
      <c r="AG65" s="25">
        <v>0</v>
      </c>
      <c r="AH65" s="25">
        <v>0</v>
      </c>
      <c r="AI65" s="25">
        <v>0</v>
      </c>
      <c r="AJ65" s="26" t="s">
        <v>181</v>
      </c>
      <c r="AK65" s="25">
        <v>2842</v>
      </c>
      <c r="AL65" s="23">
        <v>2842</v>
      </c>
      <c r="AM65" s="23">
        <f>AE65+AL65</f>
        <v>135942</v>
      </c>
      <c r="AN65" s="25">
        <v>0</v>
      </c>
      <c r="AO65" s="23">
        <f>AM65+AN65</f>
        <v>135942</v>
      </c>
      <c r="AP65" s="25">
        <v>200</v>
      </c>
      <c r="AQ65" s="23">
        <v>520</v>
      </c>
      <c r="AR65" s="25">
        <v>1500</v>
      </c>
      <c r="AS65" s="25">
        <v>2220</v>
      </c>
      <c r="AT65" s="25">
        <v>0</v>
      </c>
      <c r="AU65" s="27">
        <v>12000</v>
      </c>
      <c r="AV65" s="27">
        <v>0</v>
      </c>
      <c r="AW65" s="27">
        <v>0</v>
      </c>
      <c r="AX65" s="27">
        <v>4947</v>
      </c>
      <c r="AY65" s="27">
        <v>16947</v>
      </c>
      <c r="AZ65" s="28">
        <v>11170</v>
      </c>
      <c r="BA65" s="28">
        <v>441</v>
      </c>
      <c r="BB65" s="28">
        <v>1354</v>
      </c>
      <c r="BC65" s="28">
        <v>12965</v>
      </c>
      <c r="BD65" s="29">
        <f>BC65/E65</f>
        <v>7.2389726409826913</v>
      </c>
      <c r="BE65" s="28">
        <v>77855</v>
      </c>
      <c r="BF65" s="28">
        <v>6197</v>
      </c>
      <c r="BG65" s="28">
        <v>84052</v>
      </c>
      <c r="BH65" s="28">
        <v>26724</v>
      </c>
      <c r="BI65" s="28">
        <v>123741</v>
      </c>
      <c r="BJ65" s="30">
        <v>17975</v>
      </c>
      <c r="BK65" s="30">
        <v>13912</v>
      </c>
      <c r="BL65" s="32">
        <v>6587</v>
      </c>
      <c r="BM65" s="32">
        <v>5086</v>
      </c>
      <c r="BN65" s="32">
        <v>11673</v>
      </c>
      <c r="BO65" s="32">
        <v>1664</v>
      </c>
      <c r="BP65" s="31">
        <v>481</v>
      </c>
      <c r="BQ65" s="32">
        <v>2145</v>
      </c>
      <c r="BR65" s="31">
        <v>357</v>
      </c>
      <c r="BS65" s="31">
        <v>223</v>
      </c>
      <c r="BT65" s="31">
        <v>580</v>
      </c>
      <c r="BU65" s="33">
        <v>820</v>
      </c>
      <c r="BV65" s="33">
        <v>10670</v>
      </c>
      <c r="BW65" s="31">
        <v>14</v>
      </c>
      <c r="BX65" s="31">
        <v>0</v>
      </c>
      <c r="BY65" s="31">
        <v>14</v>
      </c>
      <c r="BZ65" s="31">
        <v>85</v>
      </c>
      <c r="CA65" s="33">
        <v>14483</v>
      </c>
      <c r="CB65" s="31">
        <v>54</v>
      </c>
      <c r="CC65" s="34"/>
      <c r="CD65" s="34"/>
      <c r="CE65" s="37">
        <v>2171</v>
      </c>
      <c r="CF65" s="35">
        <f>CE65/E65</f>
        <v>1.2121719709659409</v>
      </c>
      <c r="CG65" s="36">
        <v>4556</v>
      </c>
      <c r="CH65" s="35">
        <f>CG65/E65</f>
        <v>2.5438302624232274</v>
      </c>
      <c r="CI65" s="34">
        <v>150</v>
      </c>
      <c r="CJ65" s="36">
        <v>1000</v>
      </c>
      <c r="CK65" s="36">
        <v>1092</v>
      </c>
      <c r="CL65" s="36">
        <v>300</v>
      </c>
      <c r="CM65" s="37">
        <v>5681</v>
      </c>
      <c r="CN65" s="34">
        <v>4109</v>
      </c>
      <c r="CO65" s="36">
        <v>9790</v>
      </c>
      <c r="CP65" s="34">
        <v>125</v>
      </c>
      <c r="CQ65" s="34">
        <v>0</v>
      </c>
      <c r="CR65" s="36">
        <v>11182</v>
      </c>
      <c r="CS65" s="35">
        <f>CR65/E65</f>
        <v>6.2434394193188165</v>
      </c>
      <c r="CT65" s="35">
        <f>CR65/CG65</f>
        <v>2.4543459174714664</v>
      </c>
      <c r="CU65" s="34">
        <v>435</v>
      </c>
      <c r="CV65" s="34">
        <v>663</v>
      </c>
      <c r="CW65" s="34">
        <v>15</v>
      </c>
      <c r="CX65" s="34">
        <v>12</v>
      </c>
      <c r="CY65" s="34">
        <v>1</v>
      </c>
      <c r="CZ65" s="34">
        <v>12</v>
      </c>
      <c r="DA65" s="34">
        <v>0</v>
      </c>
      <c r="DB65" s="34">
        <v>40</v>
      </c>
      <c r="DC65" s="34">
        <v>3</v>
      </c>
      <c r="DD65" s="34">
        <v>0</v>
      </c>
      <c r="DE65" s="34">
        <v>0</v>
      </c>
      <c r="DF65" s="34">
        <v>2</v>
      </c>
      <c r="DG65" s="34">
        <v>0</v>
      </c>
      <c r="DH65" s="34">
        <v>5</v>
      </c>
      <c r="DI65" s="34">
        <v>0</v>
      </c>
      <c r="DJ65" s="34">
        <v>1</v>
      </c>
      <c r="DK65" s="34">
        <v>0</v>
      </c>
      <c r="DL65" s="34">
        <v>27</v>
      </c>
      <c r="DM65" s="34">
        <v>0</v>
      </c>
      <c r="DN65" s="34">
        <v>28</v>
      </c>
      <c r="DO65" s="34">
        <v>73</v>
      </c>
      <c r="DP65" s="34">
        <v>111</v>
      </c>
      <c r="DQ65" s="34">
        <v>86</v>
      </c>
      <c r="DR65" s="34">
        <v>10</v>
      </c>
      <c r="DS65" s="34">
        <v>61</v>
      </c>
      <c r="DT65" s="34">
        <v>0</v>
      </c>
      <c r="DU65" s="34">
        <v>268</v>
      </c>
      <c r="DV65" s="34">
        <v>12</v>
      </c>
      <c r="DW65" s="34">
        <v>0</v>
      </c>
      <c r="DX65" s="34">
        <v>0</v>
      </c>
      <c r="DY65" s="34">
        <v>20</v>
      </c>
      <c r="DZ65" s="34">
        <v>0</v>
      </c>
      <c r="EA65" s="34">
        <v>32</v>
      </c>
      <c r="EB65" s="34">
        <v>0</v>
      </c>
      <c r="EC65" s="34">
        <v>8</v>
      </c>
      <c r="ED65" s="34">
        <v>0</v>
      </c>
      <c r="EE65" s="34">
        <v>101</v>
      </c>
      <c r="EF65" s="34">
        <v>0</v>
      </c>
      <c r="EG65" s="34">
        <v>109</v>
      </c>
      <c r="EH65" s="34">
        <v>409</v>
      </c>
      <c r="EI65" s="38">
        <f>EH65/E65</f>
        <v>0.2283640424343942</v>
      </c>
      <c r="EJ65" s="34">
        <v>61</v>
      </c>
      <c r="EK65" s="37">
        <v>1620</v>
      </c>
      <c r="EL65" s="34">
        <v>24</v>
      </c>
      <c r="EM65" s="34">
        <v>250</v>
      </c>
      <c r="EN65" s="34">
        <v>0</v>
      </c>
      <c r="EO65" s="34">
        <v>30</v>
      </c>
      <c r="EP65" s="34">
        <v>0</v>
      </c>
      <c r="EQ65" s="34">
        <v>0</v>
      </c>
      <c r="ER65" s="34">
        <v>5</v>
      </c>
      <c r="ES65" s="34">
        <v>100</v>
      </c>
      <c r="ET65" s="34">
        <v>514</v>
      </c>
      <c r="EU65" s="37">
        <v>6134</v>
      </c>
      <c r="EV65" s="39">
        <v>105830</v>
      </c>
    </row>
    <row r="66" spans="1:152" s="1" customFormat="1" x14ac:dyDescent="0.2">
      <c r="A66" s="1" t="s">
        <v>370</v>
      </c>
      <c r="B66" s="1" t="s">
        <v>371</v>
      </c>
      <c r="C66" s="1" t="s">
        <v>222</v>
      </c>
      <c r="D66" s="15" t="s">
        <v>170</v>
      </c>
      <c r="E66" s="16">
        <v>7703</v>
      </c>
      <c r="F66" s="17">
        <v>52</v>
      </c>
      <c r="G66" s="17">
        <v>0</v>
      </c>
      <c r="H66" s="17">
        <v>0</v>
      </c>
      <c r="I66" s="18">
        <v>52</v>
      </c>
      <c r="J66" s="18">
        <v>0</v>
      </c>
      <c r="K66" s="18">
        <v>0</v>
      </c>
      <c r="L66" s="18">
        <v>52</v>
      </c>
      <c r="M66" s="16">
        <v>2208</v>
      </c>
      <c r="N66" s="18">
        <v>0</v>
      </c>
      <c r="O66" s="18">
        <v>0</v>
      </c>
      <c r="P66" s="16">
        <v>2208</v>
      </c>
      <c r="Q66" s="18"/>
      <c r="R66" s="17"/>
      <c r="S66" s="16">
        <v>12900</v>
      </c>
      <c r="T66" s="19">
        <f>S66/E66</f>
        <v>1.6746722056341685</v>
      </c>
      <c r="U66" s="20" t="s">
        <v>171</v>
      </c>
      <c r="V66" s="20" t="s">
        <v>172</v>
      </c>
      <c r="W66" s="21">
        <v>1.2</v>
      </c>
      <c r="X66" s="21">
        <v>40</v>
      </c>
      <c r="Y66" s="21">
        <v>40</v>
      </c>
      <c r="Z66" s="21">
        <v>81.199999999999989</v>
      </c>
      <c r="AA66" s="21">
        <v>94</v>
      </c>
      <c r="AB66" s="21">
        <v>175.2</v>
      </c>
      <c r="AC66" s="22">
        <v>0</v>
      </c>
      <c r="AD66" s="21">
        <v>38</v>
      </c>
      <c r="AE66" s="23">
        <v>477973</v>
      </c>
      <c r="AF66" s="24">
        <f>AE66/E66</f>
        <v>62.050240166169026</v>
      </c>
      <c r="AG66" s="25">
        <v>35</v>
      </c>
      <c r="AH66" s="25">
        <v>0</v>
      </c>
      <c r="AI66" s="25">
        <v>0</v>
      </c>
      <c r="AJ66" s="26" t="s">
        <v>181</v>
      </c>
      <c r="AK66" s="25">
        <v>5400</v>
      </c>
      <c r="AL66" s="23">
        <v>5400</v>
      </c>
      <c r="AM66" s="23">
        <f>AE66+AL66</f>
        <v>483373</v>
      </c>
      <c r="AN66" s="25">
        <v>0</v>
      </c>
      <c r="AO66" s="23">
        <f>AM66+AN66</f>
        <v>483373</v>
      </c>
      <c r="AP66" s="25">
        <v>0</v>
      </c>
      <c r="AQ66" s="23">
        <v>520</v>
      </c>
      <c r="AR66" s="25">
        <v>0</v>
      </c>
      <c r="AS66" s="25">
        <v>520</v>
      </c>
      <c r="AT66" s="25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8"/>
      <c r="BA66" s="28"/>
      <c r="BB66" s="28"/>
      <c r="BC66" s="28">
        <v>40000</v>
      </c>
      <c r="BD66" s="29">
        <f>BC66/E66</f>
        <v>5.1927820329741659</v>
      </c>
      <c r="BE66" s="28">
        <v>255526</v>
      </c>
      <c r="BF66" s="28">
        <v>118846</v>
      </c>
      <c r="BG66" s="28">
        <v>374372</v>
      </c>
      <c r="BH66" s="28">
        <v>51000</v>
      </c>
      <c r="BI66" s="28">
        <v>465372</v>
      </c>
      <c r="BJ66" s="30">
        <v>0</v>
      </c>
      <c r="BK66" s="30">
        <v>0</v>
      </c>
      <c r="BL66" s="32">
        <v>18940</v>
      </c>
      <c r="BM66" s="32">
        <v>16101</v>
      </c>
      <c r="BN66" s="32">
        <v>35041</v>
      </c>
      <c r="BO66" s="32">
        <v>3427</v>
      </c>
      <c r="BP66" s="32">
        <v>1165</v>
      </c>
      <c r="BQ66" s="32">
        <v>4592</v>
      </c>
      <c r="BR66" s="32">
        <v>1524</v>
      </c>
      <c r="BS66" s="31">
        <v>630</v>
      </c>
      <c r="BT66" s="32">
        <v>2154</v>
      </c>
      <c r="BU66" s="33">
        <v>13158</v>
      </c>
      <c r="BV66" s="33">
        <v>10598</v>
      </c>
      <c r="BW66" s="31">
        <v>82</v>
      </c>
      <c r="BX66" s="31">
        <v>15</v>
      </c>
      <c r="BY66" s="31">
        <v>97</v>
      </c>
      <c r="BZ66" s="31">
        <v>15</v>
      </c>
      <c r="CA66" s="33">
        <v>41802</v>
      </c>
      <c r="CB66" s="31">
        <v>52</v>
      </c>
      <c r="CC66" s="37">
        <v>2976</v>
      </c>
      <c r="CD66" s="34">
        <v>817</v>
      </c>
      <c r="CE66" s="37">
        <v>3793</v>
      </c>
      <c r="CF66" s="35">
        <f>CE66/E66</f>
        <v>0.49240555627677529</v>
      </c>
      <c r="CG66" s="36">
        <v>48386</v>
      </c>
      <c r="CH66" s="35">
        <f>CG66/E66</f>
        <v>6.2814487861871999</v>
      </c>
      <c r="CI66" s="34">
        <v>80</v>
      </c>
      <c r="CJ66" s="36">
        <v>2600</v>
      </c>
      <c r="CK66" s="36">
        <v>11722</v>
      </c>
      <c r="CL66" s="36">
        <v>456</v>
      </c>
      <c r="CM66" s="37">
        <v>26192</v>
      </c>
      <c r="CN66" s="34">
        <v>46660</v>
      </c>
      <c r="CO66" s="36">
        <v>72852</v>
      </c>
      <c r="CP66" s="34">
        <v>47</v>
      </c>
      <c r="CQ66" s="34">
        <v>160</v>
      </c>
      <c r="CR66" s="36">
        <v>85030</v>
      </c>
      <c r="CS66" s="35">
        <f>CR66/E66</f>
        <v>11.038556406594834</v>
      </c>
      <c r="CT66" s="35">
        <f>CR66/CG66</f>
        <v>1.757326499400653</v>
      </c>
      <c r="CU66" s="34">
        <v>756</v>
      </c>
      <c r="CV66" s="34">
        <v>247</v>
      </c>
      <c r="CW66" s="34">
        <v>82</v>
      </c>
      <c r="CX66" s="34">
        <v>26</v>
      </c>
      <c r="CY66" s="34">
        <v>52</v>
      </c>
      <c r="CZ66" s="34">
        <v>36</v>
      </c>
      <c r="DA66" s="34">
        <v>15</v>
      </c>
      <c r="DB66" s="34">
        <v>211</v>
      </c>
      <c r="DC66" s="34">
        <v>52</v>
      </c>
      <c r="DD66" s="34">
        <v>52</v>
      </c>
      <c r="DE66" s="36"/>
      <c r="DF66" s="34">
        <v>52</v>
      </c>
      <c r="DG66" s="36"/>
      <c r="DH66" s="34">
        <v>156</v>
      </c>
      <c r="DI66" s="34">
        <v>4</v>
      </c>
      <c r="DJ66" s="34">
        <v>4</v>
      </c>
      <c r="DK66" s="36"/>
      <c r="DL66" s="34">
        <v>12</v>
      </c>
      <c r="DM66" s="36"/>
      <c r="DN66" s="34">
        <v>20</v>
      </c>
      <c r="DO66" s="34">
        <v>387</v>
      </c>
      <c r="DP66" s="34">
        <v>402</v>
      </c>
      <c r="DQ66" s="34">
        <v>156</v>
      </c>
      <c r="DR66" s="34">
        <v>245</v>
      </c>
      <c r="DS66" s="34">
        <v>450</v>
      </c>
      <c r="DT66" s="34">
        <v>175</v>
      </c>
      <c r="DU66" s="34">
        <v>1428</v>
      </c>
      <c r="DV66" s="37">
        <v>1040</v>
      </c>
      <c r="DW66" s="37">
        <v>1040</v>
      </c>
      <c r="DX66" s="36"/>
      <c r="DY66" s="34">
        <v>520</v>
      </c>
      <c r="DZ66" s="36"/>
      <c r="EA66" s="38">
        <v>2600</v>
      </c>
      <c r="EB66" s="34">
        <v>40</v>
      </c>
      <c r="EC66" s="34">
        <v>34</v>
      </c>
      <c r="ED66" s="36"/>
      <c r="EE66" s="34">
        <v>144</v>
      </c>
      <c r="EF66" s="36"/>
      <c r="EG66" s="34">
        <v>218</v>
      </c>
      <c r="EH66" s="34">
        <v>4246</v>
      </c>
      <c r="EI66" s="38">
        <f>EH66/E66</f>
        <v>0.55121381280020776</v>
      </c>
      <c r="EJ66" s="34">
        <v>1</v>
      </c>
      <c r="EK66" s="34">
        <v>12</v>
      </c>
      <c r="EL66" s="34">
        <v>104</v>
      </c>
      <c r="EM66" s="37">
        <v>2080</v>
      </c>
      <c r="EN66" s="34">
        <v>325</v>
      </c>
      <c r="EO66" s="34">
        <v>45</v>
      </c>
      <c r="EP66" s="34">
        <v>0</v>
      </c>
      <c r="EQ66" s="34">
        <v>0</v>
      </c>
      <c r="ER66" s="34">
        <v>13</v>
      </c>
      <c r="ES66" s="34">
        <v>255</v>
      </c>
      <c r="ET66" s="37">
        <v>6250</v>
      </c>
      <c r="EU66" s="37">
        <v>5240</v>
      </c>
      <c r="EV66" s="39">
        <v>13456</v>
      </c>
    </row>
    <row r="67" spans="1:152" s="1" customFormat="1" x14ac:dyDescent="0.2">
      <c r="A67" s="1" t="s">
        <v>376</v>
      </c>
      <c r="B67" s="1" t="s">
        <v>377</v>
      </c>
      <c r="C67" s="1" t="s">
        <v>196</v>
      </c>
      <c r="D67" s="15" t="s">
        <v>170</v>
      </c>
      <c r="E67" s="16">
        <v>3279</v>
      </c>
      <c r="F67" s="17">
        <v>52</v>
      </c>
      <c r="G67" s="17">
        <v>0</v>
      </c>
      <c r="H67" s="17">
        <v>52</v>
      </c>
      <c r="I67" s="18">
        <v>52</v>
      </c>
      <c r="J67" s="18">
        <v>0</v>
      </c>
      <c r="K67" s="18">
        <v>52</v>
      </c>
      <c r="L67" s="18">
        <v>52</v>
      </c>
      <c r="M67" s="18">
        <v>534</v>
      </c>
      <c r="N67" s="18">
        <v>381</v>
      </c>
      <c r="O67" s="18">
        <v>700</v>
      </c>
      <c r="P67" s="18">
        <v>915</v>
      </c>
      <c r="Q67" s="17"/>
      <c r="R67" s="17"/>
      <c r="S67" s="16">
        <v>3080</v>
      </c>
      <c r="T67" s="19">
        <f>S67/E67</f>
        <v>0.93931076547727965</v>
      </c>
      <c r="U67" s="20" t="s">
        <v>171</v>
      </c>
      <c r="V67" s="20" t="s">
        <v>172</v>
      </c>
      <c r="W67" s="21">
        <v>0</v>
      </c>
      <c r="X67" s="21">
        <v>37.5</v>
      </c>
      <c r="Y67" s="21">
        <v>0</v>
      </c>
      <c r="Z67" s="21">
        <v>37.599999999999994</v>
      </c>
      <c r="AA67" s="21">
        <v>60</v>
      </c>
      <c r="AB67" s="21">
        <v>97.6</v>
      </c>
      <c r="AC67" s="22">
        <v>0</v>
      </c>
      <c r="AD67" s="22">
        <v>0</v>
      </c>
      <c r="AE67" s="23">
        <v>164669</v>
      </c>
      <c r="AF67" s="24">
        <f>AE67/E67</f>
        <v>50.219274168953952</v>
      </c>
      <c r="AG67" s="25">
        <v>0</v>
      </c>
      <c r="AH67" s="25">
        <v>0</v>
      </c>
      <c r="AI67" s="25">
        <v>0</v>
      </c>
      <c r="AJ67" s="26" t="s">
        <v>181</v>
      </c>
      <c r="AK67" s="25">
        <v>3044</v>
      </c>
      <c r="AL67" s="23">
        <v>3044</v>
      </c>
      <c r="AM67" s="23">
        <f>AE67+AL67</f>
        <v>167713</v>
      </c>
      <c r="AN67" s="25">
        <v>0</v>
      </c>
      <c r="AO67" s="23">
        <f>AM67+AN67</f>
        <v>167713</v>
      </c>
      <c r="AP67" s="25">
        <v>200</v>
      </c>
      <c r="AQ67" s="23">
        <v>520</v>
      </c>
      <c r="AR67" s="25">
        <v>9000</v>
      </c>
      <c r="AS67" s="25">
        <v>9720</v>
      </c>
      <c r="AT67" s="25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8"/>
      <c r="BA67" s="28"/>
      <c r="BB67" s="28"/>
      <c r="BC67" s="28">
        <v>19603</v>
      </c>
      <c r="BD67" s="29">
        <f>BC67/E67</f>
        <v>5.9783470570295822</v>
      </c>
      <c r="BE67" s="28">
        <v>86356</v>
      </c>
      <c r="BF67" s="28">
        <v>28325</v>
      </c>
      <c r="BG67" s="28">
        <v>114681</v>
      </c>
      <c r="BH67" s="28">
        <v>23414</v>
      </c>
      <c r="BI67" s="28">
        <v>157698</v>
      </c>
      <c r="BJ67" s="30">
        <v>9720</v>
      </c>
      <c r="BK67" s="30">
        <v>0</v>
      </c>
      <c r="BL67" s="32">
        <v>8494</v>
      </c>
      <c r="BM67" s="32">
        <v>5701</v>
      </c>
      <c r="BN67" s="32">
        <v>14195</v>
      </c>
      <c r="BO67" s="32">
        <v>2804</v>
      </c>
      <c r="BP67" s="31">
        <v>726</v>
      </c>
      <c r="BQ67" s="32">
        <v>3530</v>
      </c>
      <c r="BR67" s="31">
        <v>468</v>
      </c>
      <c r="BS67" s="31">
        <v>211</v>
      </c>
      <c r="BT67" s="31">
        <v>679</v>
      </c>
      <c r="BU67" s="33">
        <v>13158</v>
      </c>
      <c r="BV67" s="33">
        <v>10598</v>
      </c>
      <c r="BW67" s="31">
        <v>35</v>
      </c>
      <c r="BX67" s="31">
        <v>0</v>
      </c>
      <c r="BY67" s="31">
        <v>35</v>
      </c>
      <c r="BZ67" s="31">
        <v>135</v>
      </c>
      <c r="CA67" s="33">
        <v>18539</v>
      </c>
      <c r="CB67" s="31">
        <v>54</v>
      </c>
      <c r="CC67" s="37">
        <v>1643</v>
      </c>
      <c r="CD67" s="34">
        <v>208</v>
      </c>
      <c r="CE67" s="37">
        <v>1851</v>
      </c>
      <c r="CF67" s="35">
        <f>CE67/E67</f>
        <v>0.56450137236962483</v>
      </c>
      <c r="CG67" s="36">
        <v>16798</v>
      </c>
      <c r="CH67" s="35">
        <f>CG67/E67</f>
        <v>5.1229033241842021</v>
      </c>
      <c r="CI67" s="34">
        <v>320</v>
      </c>
      <c r="CJ67" s="36">
        <v>7618</v>
      </c>
      <c r="CK67" s="36">
        <v>2923</v>
      </c>
      <c r="CL67" s="36">
        <v>316</v>
      </c>
      <c r="CM67" s="37">
        <v>10001</v>
      </c>
      <c r="CN67" s="34">
        <v>7071</v>
      </c>
      <c r="CO67" s="36">
        <v>17072</v>
      </c>
      <c r="CP67" s="34">
        <v>408</v>
      </c>
      <c r="CQ67" s="34"/>
      <c r="CR67" s="36">
        <v>20311</v>
      </c>
      <c r="CS67" s="35">
        <f>CR67/E67</f>
        <v>6.1942665446782552</v>
      </c>
      <c r="CT67" s="35">
        <f>CR67/CG67</f>
        <v>1.2091320395285152</v>
      </c>
      <c r="CU67" s="34">
        <v>393</v>
      </c>
      <c r="CV67" s="34">
        <v>199</v>
      </c>
      <c r="CW67" s="34">
        <v>0</v>
      </c>
      <c r="CX67" s="34">
        <v>3</v>
      </c>
      <c r="CY67" s="34">
        <v>6</v>
      </c>
      <c r="CZ67" s="36"/>
      <c r="DA67" s="34">
        <v>7</v>
      </c>
      <c r="DB67" s="34">
        <v>16</v>
      </c>
      <c r="DC67" s="34">
        <v>2</v>
      </c>
      <c r="DD67" s="34">
        <v>0</v>
      </c>
      <c r="DE67" s="34">
        <v>0</v>
      </c>
      <c r="DF67" s="34">
        <v>0</v>
      </c>
      <c r="DG67" s="34">
        <v>0</v>
      </c>
      <c r="DH67" s="34">
        <v>2</v>
      </c>
      <c r="DI67" s="34">
        <v>0</v>
      </c>
      <c r="DJ67" s="34">
        <v>1</v>
      </c>
      <c r="DK67" s="34">
        <v>0</v>
      </c>
      <c r="DL67" s="34">
        <v>0</v>
      </c>
      <c r="DM67" s="34">
        <v>0</v>
      </c>
      <c r="DN67" s="34">
        <v>1</v>
      </c>
      <c r="DO67" s="34">
        <v>19</v>
      </c>
      <c r="DP67" s="34">
        <v>0</v>
      </c>
      <c r="DQ67" s="34">
        <v>88</v>
      </c>
      <c r="DR67" s="34">
        <v>24</v>
      </c>
      <c r="DS67" s="34">
        <v>0</v>
      </c>
      <c r="DT67" s="34">
        <v>80</v>
      </c>
      <c r="DU67" s="34">
        <v>192</v>
      </c>
      <c r="DV67" s="34">
        <v>225</v>
      </c>
      <c r="DW67" s="34">
        <v>0</v>
      </c>
      <c r="DX67" s="34">
        <v>0</v>
      </c>
      <c r="DY67" s="34">
        <v>0</v>
      </c>
      <c r="DZ67" s="34">
        <v>0</v>
      </c>
      <c r="EA67" s="34">
        <v>225</v>
      </c>
      <c r="EB67" s="34">
        <v>0</v>
      </c>
      <c r="EC67" s="34">
        <v>15</v>
      </c>
      <c r="ED67" s="34">
        <v>0</v>
      </c>
      <c r="EE67" s="34">
        <v>0</v>
      </c>
      <c r="EF67" s="34">
        <v>0</v>
      </c>
      <c r="EG67" s="34">
        <v>15</v>
      </c>
      <c r="EH67" s="34">
        <v>432</v>
      </c>
      <c r="EI67" s="38">
        <f>EH67/E67</f>
        <v>0.13174748398902103</v>
      </c>
      <c r="EJ67" s="34">
        <v>7</v>
      </c>
      <c r="EK67" s="37">
        <v>1567</v>
      </c>
      <c r="EL67" s="34">
        <v>15</v>
      </c>
      <c r="EM67" s="34">
        <v>942</v>
      </c>
      <c r="EN67" s="34">
        <v>6</v>
      </c>
      <c r="EO67" s="34">
        <v>12</v>
      </c>
      <c r="EP67" s="34">
        <v>0</v>
      </c>
      <c r="EQ67" s="34">
        <v>0</v>
      </c>
      <c r="ER67" s="34">
        <v>14</v>
      </c>
      <c r="ES67" s="34">
        <v>120</v>
      </c>
      <c r="ET67" s="37">
        <v>1900</v>
      </c>
      <c r="EU67" s="37">
        <v>2600</v>
      </c>
      <c r="EV67" s="39">
        <v>2668</v>
      </c>
    </row>
    <row r="68" spans="1:152" s="1" customFormat="1" x14ac:dyDescent="0.2">
      <c r="A68" s="1" t="s">
        <v>378</v>
      </c>
      <c r="B68" s="1" t="s">
        <v>379</v>
      </c>
      <c r="C68" s="1" t="s">
        <v>225</v>
      </c>
      <c r="D68" s="15" t="s">
        <v>170</v>
      </c>
      <c r="E68" s="16">
        <v>2447</v>
      </c>
      <c r="F68" s="17">
        <v>12</v>
      </c>
      <c r="G68" s="17">
        <v>40</v>
      </c>
      <c r="H68" s="17">
        <v>12</v>
      </c>
      <c r="I68" s="18">
        <v>52</v>
      </c>
      <c r="J68" s="18">
        <v>40</v>
      </c>
      <c r="K68" s="18">
        <v>12</v>
      </c>
      <c r="L68" s="18">
        <v>12</v>
      </c>
      <c r="M68" s="18">
        <v>108</v>
      </c>
      <c r="N68" s="18">
        <v>0</v>
      </c>
      <c r="O68" s="18">
        <v>894</v>
      </c>
      <c r="P68" s="18">
        <v>108</v>
      </c>
      <c r="Q68" s="17"/>
      <c r="R68" s="17"/>
      <c r="S68" s="16">
        <v>4200</v>
      </c>
      <c r="T68" s="19">
        <f>S68/E68</f>
        <v>1.7163874131589703</v>
      </c>
      <c r="U68" s="20" t="s">
        <v>171</v>
      </c>
      <c r="V68" s="20" t="s">
        <v>172</v>
      </c>
      <c r="W68" s="21">
        <v>72</v>
      </c>
      <c r="X68" s="21">
        <v>0</v>
      </c>
      <c r="Y68" s="21">
        <v>18</v>
      </c>
      <c r="Z68" s="21">
        <v>90</v>
      </c>
      <c r="AA68" s="21">
        <v>0</v>
      </c>
      <c r="AB68" s="21">
        <v>90</v>
      </c>
      <c r="AC68" s="22">
        <v>0</v>
      </c>
      <c r="AD68" s="21">
        <v>2</v>
      </c>
      <c r="AE68" s="23">
        <v>184668</v>
      </c>
      <c r="AF68" s="24">
        <f>AE68/E68</f>
        <v>75.467102574581119</v>
      </c>
      <c r="AG68" s="25">
        <v>40</v>
      </c>
      <c r="AH68" s="25">
        <v>40</v>
      </c>
      <c r="AI68" s="25">
        <v>2600</v>
      </c>
      <c r="AJ68" s="26" t="s">
        <v>181</v>
      </c>
      <c r="AK68" s="25">
        <v>13401</v>
      </c>
      <c r="AL68" s="23">
        <v>16001</v>
      </c>
      <c r="AM68" s="23">
        <f>AE68+AL68</f>
        <v>200669</v>
      </c>
      <c r="AN68" s="25">
        <v>27000</v>
      </c>
      <c r="AO68" s="23">
        <f>AM68+AN68</f>
        <v>227669</v>
      </c>
      <c r="AP68" s="25">
        <v>200</v>
      </c>
      <c r="AQ68" s="23">
        <v>520</v>
      </c>
      <c r="AR68" s="25">
        <v>3798</v>
      </c>
      <c r="AS68" s="25">
        <v>4518</v>
      </c>
      <c r="AT68" s="25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8">
        <v>12070</v>
      </c>
      <c r="BA68" s="28">
        <v>4307</v>
      </c>
      <c r="BB68" s="28">
        <v>2007</v>
      </c>
      <c r="BC68" s="28">
        <v>18384</v>
      </c>
      <c r="BD68" s="29">
        <f>BC68/E68</f>
        <v>7.5128729055986927</v>
      </c>
      <c r="BE68" s="28">
        <v>93504</v>
      </c>
      <c r="BF68" s="28">
        <v>53741</v>
      </c>
      <c r="BG68" s="28">
        <v>147245</v>
      </c>
      <c r="BH68" s="28">
        <v>44538</v>
      </c>
      <c r="BI68" s="28">
        <v>210167</v>
      </c>
      <c r="BJ68" s="30">
        <v>3798</v>
      </c>
      <c r="BK68" s="30">
        <v>0</v>
      </c>
      <c r="BL68" s="32">
        <v>10660</v>
      </c>
      <c r="BM68" s="32">
        <v>6001</v>
      </c>
      <c r="BN68" s="32">
        <v>16661</v>
      </c>
      <c r="BO68" s="31"/>
      <c r="BP68" s="31"/>
      <c r="BQ68" s="32">
        <v>1588</v>
      </c>
      <c r="BR68" s="31">
        <v>833</v>
      </c>
      <c r="BS68" s="31">
        <v>238</v>
      </c>
      <c r="BT68" s="32">
        <v>1071</v>
      </c>
      <c r="BU68" s="33">
        <v>13978</v>
      </c>
      <c r="BV68" s="33">
        <v>21268</v>
      </c>
      <c r="BW68" s="31">
        <v>12</v>
      </c>
      <c r="BX68" s="31">
        <v>2</v>
      </c>
      <c r="BY68" s="31">
        <v>14</v>
      </c>
      <c r="BZ68" s="31">
        <v>9</v>
      </c>
      <c r="CA68" s="33">
        <v>19329</v>
      </c>
      <c r="CB68" s="31">
        <v>55</v>
      </c>
      <c r="CC68" s="34"/>
      <c r="CD68" s="34"/>
      <c r="CE68" s="37">
        <v>2069</v>
      </c>
      <c r="CF68" s="35">
        <f>CE68/E68</f>
        <v>0.84552513281569264</v>
      </c>
      <c r="CG68" s="36">
        <v>295</v>
      </c>
      <c r="CH68" s="35">
        <f>CG68/E68</f>
        <v>0.12055578259092767</v>
      </c>
      <c r="CI68" s="34">
        <v>0</v>
      </c>
      <c r="CJ68" s="36"/>
      <c r="CK68" s="36">
        <v>8054</v>
      </c>
      <c r="CL68" s="36">
        <v>245</v>
      </c>
      <c r="CM68" s="34"/>
      <c r="CN68" s="34"/>
      <c r="CO68" s="36">
        <v>12168</v>
      </c>
      <c r="CP68" s="34">
        <v>4</v>
      </c>
      <c r="CQ68" s="37">
        <v>7251</v>
      </c>
      <c r="CR68" s="36">
        <v>20467</v>
      </c>
      <c r="CS68" s="35">
        <f>CR68/E68</f>
        <v>8.3641193297915812</v>
      </c>
      <c r="CT68" s="35">
        <f>CR68/CG68</f>
        <v>69.379661016949157</v>
      </c>
      <c r="CU68" s="34">
        <v>193</v>
      </c>
      <c r="CV68" s="34">
        <v>128</v>
      </c>
      <c r="CW68" s="34">
        <v>5</v>
      </c>
      <c r="CX68" s="34">
        <v>0</v>
      </c>
      <c r="CY68" s="34">
        <v>0</v>
      </c>
      <c r="CZ68" s="34">
        <v>0</v>
      </c>
      <c r="DA68" s="34">
        <v>0</v>
      </c>
      <c r="DB68" s="34">
        <v>5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6">
        <v>0</v>
      </c>
      <c r="DI68" s="34">
        <v>50</v>
      </c>
      <c r="DJ68" s="34">
        <v>10</v>
      </c>
      <c r="DK68" s="34">
        <v>0</v>
      </c>
      <c r="DL68" s="34">
        <v>0</v>
      </c>
      <c r="DM68" s="34">
        <v>72</v>
      </c>
      <c r="DN68" s="34">
        <v>132</v>
      </c>
      <c r="DO68" s="34">
        <v>137</v>
      </c>
      <c r="DP68" s="34">
        <v>175</v>
      </c>
      <c r="DQ68" s="34">
        <v>0</v>
      </c>
      <c r="DR68" s="34">
        <v>0</v>
      </c>
      <c r="DS68" s="34">
        <v>0</v>
      </c>
      <c r="DT68" s="34">
        <v>0</v>
      </c>
      <c r="DU68" s="34">
        <v>175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6">
        <v>0</v>
      </c>
      <c r="EB68" s="34">
        <v>198</v>
      </c>
      <c r="EC68" s="34">
        <v>25</v>
      </c>
      <c r="ED68" s="34">
        <v>0</v>
      </c>
      <c r="EE68" s="34">
        <v>0</v>
      </c>
      <c r="EF68" s="34">
        <v>898</v>
      </c>
      <c r="EG68" s="34">
        <v>1121</v>
      </c>
      <c r="EH68" s="34">
        <v>1296</v>
      </c>
      <c r="EI68" s="38">
        <f>EH68/E68</f>
        <v>0.52962811606048221</v>
      </c>
      <c r="EJ68" s="34">
        <v>50</v>
      </c>
      <c r="EK68" s="34">
        <v>800</v>
      </c>
      <c r="EL68" s="34">
        <v>30</v>
      </c>
      <c r="EM68" s="37">
        <v>1434</v>
      </c>
      <c r="EN68" s="34">
        <v>4</v>
      </c>
      <c r="EO68" s="34">
        <v>35</v>
      </c>
      <c r="EP68" s="34">
        <v>0</v>
      </c>
      <c r="EQ68" s="34">
        <v>0</v>
      </c>
      <c r="ER68" s="34">
        <v>7</v>
      </c>
      <c r="ES68" s="34">
        <v>50</v>
      </c>
      <c r="ET68" s="34">
        <v>527</v>
      </c>
      <c r="EU68" s="37">
        <v>12154</v>
      </c>
      <c r="EV68" s="44"/>
    </row>
    <row r="69" spans="1:152" s="1" customFormat="1" x14ac:dyDescent="0.2">
      <c r="A69" s="1" t="s">
        <v>380</v>
      </c>
      <c r="B69" s="1" t="s">
        <v>381</v>
      </c>
      <c r="C69" s="1" t="s">
        <v>175</v>
      </c>
      <c r="D69" s="15" t="s">
        <v>162</v>
      </c>
      <c r="E69" s="16">
        <v>5289</v>
      </c>
      <c r="F69" s="17">
        <v>51</v>
      </c>
      <c r="G69" s="17">
        <v>1</v>
      </c>
      <c r="H69" s="17">
        <v>51</v>
      </c>
      <c r="I69" s="18">
        <v>52</v>
      </c>
      <c r="J69" s="18">
        <v>1</v>
      </c>
      <c r="K69" s="18">
        <v>51</v>
      </c>
      <c r="L69" s="18">
        <v>51</v>
      </c>
      <c r="M69" s="16">
        <v>1184</v>
      </c>
      <c r="N69" s="18">
        <v>268</v>
      </c>
      <c r="O69" s="18">
        <v>15</v>
      </c>
      <c r="P69" s="16">
        <v>1452</v>
      </c>
      <c r="Q69" s="18">
        <v>584</v>
      </c>
      <c r="R69" s="18">
        <v>51</v>
      </c>
      <c r="S69" s="16">
        <v>6000</v>
      </c>
      <c r="T69" s="19">
        <f>S69/E69</f>
        <v>1.1344299489506522</v>
      </c>
      <c r="U69" s="20" t="s">
        <v>171</v>
      </c>
      <c r="V69" s="20" t="s">
        <v>172</v>
      </c>
      <c r="W69" s="21">
        <v>0</v>
      </c>
      <c r="X69" s="21">
        <v>54</v>
      </c>
      <c r="Y69" s="21">
        <v>0</v>
      </c>
      <c r="Z69" s="21">
        <v>54</v>
      </c>
      <c r="AA69" s="21">
        <v>20</v>
      </c>
      <c r="AB69" s="21">
        <v>74</v>
      </c>
      <c r="AC69" s="22">
        <v>0</v>
      </c>
      <c r="AD69" s="21">
        <v>35</v>
      </c>
      <c r="AE69" s="23">
        <v>181400</v>
      </c>
      <c r="AF69" s="24">
        <f>AE69/E69</f>
        <v>34.297598789941389</v>
      </c>
      <c r="AG69" s="25">
        <v>0</v>
      </c>
      <c r="AH69" s="25">
        <v>0</v>
      </c>
      <c r="AI69" s="25">
        <v>0</v>
      </c>
      <c r="AJ69" s="26" t="s">
        <v>181</v>
      </c>
      <c r="AK69" s="25">
        <v>24741</v>
      </c>
      <c r="AL69" s="23">
        <v>24741</v>
      </c>
      <c r="AM69" s="23">
        <f>AE69+AL69</f>
        <v>206141</v>
      </c>
      <c r="AN69" s="25">
        <v>0</v>
      </c>
      <c r="AO69" s="23">
        <f>AM69+AN69</f>
        <v>206141</v>
      </c>
      <c r="AP69" s="25">
        <v>400</v>
      </c>
      <c r="AQ69" s="23">
        <v>520</v>
      </c>
      <c r="AR69" s="25">
        <v>1000</v>
      </c>
      <c r="AS69" s="25">
        <v>1920</v>
      </c>
      <c r="AT69" s="25">
        <v>14053</v>
      </c>
      <c r="AU69" s="27">
        <v>0</v>
      </c>
      <c r="AV69" s="27">
        <v>0</v>
      </c>
      <c r="AW69" s="27">
        <v>0</v>
      </c>
      <c r="AX69" s="27">
        <v>0</v>
      </c>
      <c r="AY69" s="27">
        <v>0</v>
      </c>
      <c r="AZ69" s="28">
        <v>11908</v>
      </c>
      <c r="BA69" s="28">
        <v>5064</v>
      </c>
      <c r="BB69" s="28">
        <v>2607</v>
      </c>
      <c r="BC69" s="28">
        <v>19579</v>
      </c>
      <c r="BD69" s="29">
        <f>BC69/E69</f>
        <v>3.701833995084137</v>
      </c>
      <c r="BE69" s="28">
        <v>106006</v>
      </c>
      <c r="BF69" s="28">
        <v>8446</v>
      </c>
      <c r="BG69" s="28">
        <v>114452</v>
      </c>
      <c r="BH69" s="28">
        <v>45953</v>
      </c>
      <c r="BI69" s="28">
        <v>179984</v>
      </c>
      <c r="BJ69" s="30">
        <v>1920</v>
      </c>
      <c r="BK69" s="30">
        <v>0</v>
      </c>
      <c r="BL69" s="32">
        <v>20369</v>
      </c>
      <c r="BM69" s="32">
        <v>12330</v>
      </c>
      <c r="BN69" s="32">
        <v>32699</v>
      </c>
      <c r="BO69" s="32">
        <v>4512</v>
      </c>
      <c r="BP69" s="32">
        <v>1070</v>
      </c>
      <c r="BQ69" s="32">
        <v>5582</v>
      </c>
      <c r="BR69" s="32">
        <v>1736</v>
      </c>
      <c r="BS69" s="31">
        <v>270</v>
      </c>
      <c r="BT69" s="32">
        <v>2006</v>
      </c>
      <c r="BU69" s="33">
        <v>14335</v>
      </c>
      <c r="BV69" s="43">
        <v>10598</v>
      </c>
      <c r="BW69" s="31">
        <v>14</v>
      </c>
      <c r="BX69" s="31">
        <v>0</v>
      </c>
      <c r="BY69" s="31">
        <v>14</v>
      </c>
      <c r="BZ69" s="31">
        <v>158</v>
      </c>
      <c r="CA69" s="33">
        <v>40445</v>
      </c>
      <c r="CB69" s="31">
        <v>55</v>
      </c>
      <c r="CC69" s="37">
        <v>2537</v>
      </c>
      <c r="CD69" s="34">
        <v>498</v>
      </c>
      <c r="CE69" s="37">
        <v>3035</v>
      </c>
      <c r="CF69" s="35">
        <f>CE69/E69</f>
        <v>0.5738324825108716</v>
      </c>
      <c r="CG69" s="36">
        <v>10548</v>
      </c>
      <c r="CH69" s="35">
        <f>CG69/E69</f>
        <v>1.9943278502552468</v>
      </c>
      <c r="CI69" s="34">
        <v>500</v>
      </c>
      <c r="CJ69" s="36">
        <v>1084</v>
      </c>
      <c r="CK69" s="36">
        <v>8683</v>
      </c>
      <c r="CL69" s="36">
        <v>343</v>
      </c>
      <c r="CM69" s="37">
        <v>17480</v>
      </c>
      <c r="CN69" s="37">
        <v>11222</v>
      </c>
      <c r="CO69" s="36">
        <v>28702</v>
      </c>
      <c r="CP69" s="34">
        <v>108</v>
      </c>
      <c r="CQ69" s="34">
        <v>936</v>
      </c>
      <c r="CR69" s="36">
        <v>37728</v>
      </c>
      <c r="CS69" s="35">
        <f>CR69/E69</f>
        <v>7.1332955190017016</v>
      </c>
      <c r="CT69" s="35">
        <f>CR69/CG69</f>
        <v>3.5767918088737201</v>
      </c>
      <c r="CU69" s="34">
        <v>837</v>
      </c>
      <c r="CV69" s="34">
        <v>363</v>
      </c>
      <c r="CW69" s="34">
        <v>3</v>
      </c>
      <c r="CX69" s="34">
        <v>0</v>
      </c>
      <c r="CY69" s="34">
        <v>0</v>
      </c>
      <c r="CZ69" s="34">
        <v>9</v>
      </c>
      <c r="DA69" s="34">
        <v>0</v>
      </c>
      <c r="DB69" s="34">
        <v>12</v>
      </c>
      <c r="DC69" s="34">
        <v>0</v>
      </c>
      <c r="DD69" s="34">
        <v>6</v>
      </c>
      <c r="DE69" s="34">
        <v>0</v>
      </c>
      <c r="DF69" s="34">
        <v>1</v>
      </c>
      <c r="DG69" s="34">
        <v>1</v>
      </c>
      <c r="DH69" s="34">
        <v>8</v>
      </c>
      <c r="DI69" s="34">
        <v>2</v>
      </c>
      <c r="DJ69" s="34">
        <v>1</v>
      </c>
      <c r="DK69" s="34">
        <v>0</v>
      </c>
      <c r="DL69" s="34">
        <v>84</v>
      </c>
      <c r="DM69" s="34">
        <v>2</v>
      </c>
      <c r="DN69" s="34">
        <v>89</v>
      </c>
      <c r="DO69" s="34">
        <v>109</v>
      </c>
      <c r="DP69" s="34">
        <v>8</v>
      </c>
      <c r="DQ69" s="34">
        <v>0</v>
      </c>
      <c r="DR69" s="34">
        <v>0</v>
      </c>
      <c r="DS69" s="34">
        <v>0</v>
      </c>
      <c r="DT69" s="34">
        <v>0</v>
      </c>
      <c r="DU69" s="34">
        <v>8</v>
      </c>
      <c r="DV69" s="34">
        <v>0</v>
      </c>
      <c r="DW69" s="34">
        <v>43</v>
      </c>
      <c r="DX69" s="34">
        <v>0</v>
      </c>
      <c r="DY69" s="34">
        <v>0</v>
      </c>
      <c r="DZ69" s="34">
        <v>32</v>
      </c>
      <c r="EA69" s="34">
        <v>75</v>
      </c>
      <c r="EB69" s="34">
        <v>10</v>
      </c>
      <c r="EC69" s="34">
        <v>0</v>
      </c>
      <c r="ED69" s="34">
        <v>0</v>
      </c>
      <c r="EE69" s="34">
        <v>572</v>
      </c>
      <c r="EF69" s="34">
        <v>43</v>
      </c>
      <c r="EG69" s="34">
        <v>625</v>
      </c>
      <c r="EH69" s="34">
        <v>708</v>
      </c>
      <c r="EI69" s="38">
        <f>EH69/E69</f>
        <v>0.13386273397617698</v>
      </c>
      <c r="EJ69" s="34">
        <v>0</v>
      </c>
      <c r="EK69" s="34">
        <v>0</v>
      </c>
      <c r="EL69" s="34">
        <v>11</v>
      </c>
      <c r="EM69" s="34">
        <v>36</v>
      </c>
      <c r="EN69" s="34">
        <v>120</v>
      </c>
      <c r="EO69" s="34">
        <v>6</v>
      </c>
      <c r="EP69" s="34">
        <v>12</v>
      </c>
      <c r="EQ69" s="34">
        <v>8</v>
      </c>
      <c r="ER69" s="34">
        <v>9</v>
      </c>
      <c r="ES69" s="34">
        <v>35</v>
      </c>
      <c r="ET69" s="34">
        <v>533</v>
      </c>
      <c r="EU69" s="37">
        <v>2616</v>
      </c>
      <c r="EV69" s="39">
        <v>14733</v>
      </c>
    </row>
    <row r="70" spans="1:152" s="1" customFormat="1" x14ac:dyDescent="0.2">
      <c r="A70" s="1" t="s">
        <v>382</v>
      </c>
      <c r="B70" s="1" t="s">
        <v>383</v>
      </c>
      <c r="C70" s="1" t="s">
        <v>314</v>
      </c>
      <c r="D70" s="15" t="s">
        <v>238</v>
      </c>
      <c r="E70" s="16">
        <v>672</v>
      </c>
      <c r="F70" s="17">
        <v>0</v>
      </c>
      <c r="G70" s="17">
        <v>52</v>
      </c>
      <c r="H70" s="17">
        <v>0</v>
      </c>
      <c r="I70" s="18">
        <v>52</v>
      </c>
      <c r="J70" s="18">
        <v>52</v>
      </c>
      <c r="K70" s="18">
        <v>0</v>
      </c>
      <c r="L70" s="17">
        <v>0</v>
      </c>
      <c r="M70" s="18">
        <v>0</v>
      </c>
      <c r="N70" s="18">
        <v>0</v>
      </c>
      <c r="O70" s="18">
        <v>520</v>
      </c>
      <c r="P70" s="18">
        <v>0</v>
      </c>
      <c r="Q70" s="18"/>
      <c r="R70" s="18"/>
      <c r="S70" s="18">
        <v>924</v>
      </c>
      <c r="T70" s="19">
        <f>S70/E70</f>
        <v>1.375</v>
      </c>
      <c r="U70" s="20" t="s">
        <v>171</v>
      </c>
      <c r="V70" s="20" t="s">
        <v>172</v>
      </c>
      <c r="W70" s="21">
        <v>0</v>
      </c>
      <c r="X70" s="21">
        <v>15</v>
      </c>
      <c r="Y70" s="21">
        <v>0</v>
      </c>
      <c r="Z70" s="21">
        <v>15.2</v>
      </c>
      <c r="AA70" s="21">
        <v>10</v>
      </c>
      <c r="AB70" s="21">
        <v>25.2</v>
      </c>
      <c r="AC70" s="22">
        <v>0</v>
      </c>
      <c r="AD70" s="21">
        <v>1</v>
      </c>
      <c r="AE70" s="23">
        <v>33363</v>
      </c>
      <c r="AF70" s="24">
        <f>AE70/E70</f>
        <v>49.647321428571431</v>
      </c>
      <c r="AG70" s="25">
        <v>0</v>
      </c>
      <c r="AH70" s="25">
        <v>0</v>
      </c>
      <c r="AI70" s="25">
        <v>0</v>
      </c>
      <c r="AJ70" s="26" t="s">
        <v>181</v>
      </c>
      <c r="AK70" s="25">
        <v>0</v>
      </c>
      <c r="AL70" s="23">
        <v>0</v>
      </c>
      <c r="AM70" s="23">
        <f>AE70+AL70</f>
        <v>33363</v>
      </c>
      <c r="AN70" s="25">
        <v>0</v>
      </c>
      <c r="AO70" s="23">
        <f>AM70+AN70</f>
        <v>33363</v>
      </c>
      <c r="AP70" s="25">
        <v>200</v>
      </c>
      <c r="AQ70" s="23">
        <v>0</v>
      </c>
      <c r="AR70" s="25">
        <v>1500</v>
      </c>
      <c r="AS70" s="25">
        <v>1700</v>
      </c>
      <c r="AT70" s="25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8">
        <v>1677</v>
      </c>
      <c r="BA70" s="28">
        <v>375</v>
      </c>
      <c r="BB70" s="28">
        <v>961</v>
      </c>
      <c r="BC70" s="28">
        <v>3013</v>
      </c>
      <c r="BD70" s="29">
        <f>BC70/E70</f>
        <v>4.4836309523809526</v>
      </c>
      <c r="BE70" s="28">
        <v>12895</v>
      </c>
      <c r="BF70" s="28">
        <v>5112</v>
      </c>
      <c r="BG70" s="28">
        <v>18007</v>
      </c>
      <c r="BH70" s="28">
        <v>6035</v>
      </c>
      <c r="BI70" s="28">
        <v>27055</v>
      </c>
      <c r="BJ70" s="30">
        <v>0</v>
      </c>
      <c r="BK70" s="30">
        <v>0</v>
      </c>
      <c r="BL70" s="31"/>
      <c r="BM70" s="31"/>
      <c r="BN70" s="32">
        <v>11504</v>
      </c>
      <c r="BO70" s="31"/>
      <c r="BP70" s="31"/>
      <c r="BQ70" s="32">
        <v>1615</v>
      </c>
      <c r="BR70" s="31">
        <v>0</v>
      </c>
      <c r="BS70" s="31">
        <v>0</v>
      </c>
      <c r="BT70" s="31">
        <v>0</v>
      </c>
      <c r="BU70" s="33">
        <v>820</v>
      </c>
      <c r="BV70" s="33">
        <v>10670</v>
      </c>
      <c r="BW70" s="31">
        <v>2</v>
      </c>
      <c r="BX70" s="31">
        <v>0</v>
      </c>
      <c r="BY70" s="31">
        <v>2</v>
      </c>
      <c r="BZ70" s="31">
        <v>45</v>
      </c>
      <c r="CA70" s="33">
        <v>13164</v>
      </c>
      <c r="CB70" s="31">
        <v>52</v>
      </c>
      <c r="CC70" s="34"/>
      <c r="CD70" s="34"/>
      <c r="CE70" s="34">
        <v>495</v>
      </c>
      <c r="CF70" s="35">
        <f>CE70/E70</f>
        <v>0.7366071428571429</v>
      </c>
      <c r="CG70" s="36">
        <v>0</v>
      </c>
      <c r="CH70" s="35">
        <f>CG70/E70</f>
        <v>0</v>
      </c>
      <c r="CI70" s="34">
        <v>115</v>
      </c>
      <c r="CJ70" s="36">
        <v>520</v>
      </c>
      <c r="CK70" s="36">
        <v>26</v>
      </c>
      <c r="CL70" s="36"/>
      <c r="CM70" s="34"/>
      <c r="CN70" s="34"/>
      <c r="CO70" s="36">
        <v>4651</v>
      </c>
      <c r="CP70" s="34">
        <v>119</v>
      </c>
      <c r="CQ70" s="37">
        <v>4651</v>
      </c>
      <c r="CR70" s="36"/>
      <c r="CS70" s="35"/>
      <c r="CT70" s="35"/>
      <c r="CU70" s="34">
        <v>16</v>
      </c>
      <c r="CV70" s="34">
        <v>45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4">
        <v>0</v>
      </c>
      <c r="DG70" s="34">
        <v>104</v>
      </c>
      <c r="DH70" s="34">
        <v>104</v>
      </c>
      <c r="DI70" s="36"/>
      <c r="DJ70" s="36"/>
      <c r="DK70" s="36"/>
      <c r="DL70" s="36"/>
      <c r="DM70" s="34">
        <v>0</v>
      </c>
      <c r="DN70" s="34">
        <v>0</v>
      </c>
      <c r="DO70" s="34">
        <v>104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7">
        <v>1560</v>
      </c>
      <c r="EA70" s="38">
        <v>1560</v>
      </c>
      <c r="EB70" s="34">
        <v>0</v>
      </c>
      <c r="EC70" s="34">
        <v>0</v>
      </c>
      <c r="ED70" s="34">
        <v>0</v>
      </c>
      <c r="EE70" s="34">
        <v>0</v>
      </c>
      <c r="EF70" s="34">
        <v>48</v>
      </c>
      <c r="EG70" s="34">
        <v>48</v>
      </c>
      <c r="EH70" s="34">
        <v>1608</v>
      </c>
      <c r="EI70" s="38">
        <f>EH70/E70</f>
        <v>2.3928571428571428</v>
      </c>
      <c r="EJ70" s="34">
        <v>13</v>
      </c>
      <c r="EK70" s="34">
        <v>0</v>
      </c>
      <c r="EL70" s="34">
        <v>104</v>
      </c>
      <c r="EM70" s="34">
        <v>30</v>
      </c>
      <c r="EN70" s="34">
        <v>0</v>
      </c>
      <c r="EO70" s="37">
        <v>1040</v>
      </c>
      <c r="EP70" s="34">
        <v>52</v>
      </c>
      <c r="EQ70" s="34">
        <v>0</v>
      </c>
      <c r="ER70" s="34">
        <v>4</v>
      </c>
      <c r="ES70" s="34">
        <v>0</v>
      </c>
      <c r="ET70" s="34">
        <v>0</v>
      </c>
      <c r="EU70" s="34">
        <v>416</v>
      </c>
      <c r="EV70" s="44"/>
    </row>
    <row r="71" spans="1:152" s="1" customFormat="1" x14ac:dyDescent="0.2">
      <c r="A71" s="1" t="s">
        <v>384</v>
      </c>
      <c r="B71" s="1" t="s">
        <v>385</v>
      </c>
      <c r="C71" s="1" t="s">
        <v>222</v>
      </c>
      <c r="D71" s="15" t="s">
        <v>170</v>
      </c>
      <c r="E71" s="16">
        <v>4129</v>
      </c>
      <c r="F71" s="17">
        <v>2</v>
      </c>
      <c r="G71" s="17">
        <v>50</v>
      </c>
      <c r="H71" s="17">
        <v>2</v>
      </c>
      <c r="I71" s="18">
        <v>52</v>
      </c>
      <c r="J71" s="18">
        <v>50</v>
      </c>
      <c r="K71" s="18">
        <v>2</v>
      </c>
      <c r="L71" s="18">
        <v>2</v>
      </c>
      <c r="M71" s="18">
        <v>84</v>
      </c>
      <c r="N71" s="18">
        <v>0</v>
      </c>
      <c r="O71" s="16">
        <v>2055</v>
      </c>
      <c r="P71" s="18">
        <v>84</v>
      </c>
      <c r="Q71" s="18"/>
      <c r="R71" s="18"/>
      <c r="S71" s="16">
        <v>5000</v>
      </c>
      <c r="T71" s="19">
        <f>S71/E71</f>
        <v>1.2109469605231291</v>
      </c>
      <c r="U71" s="20" t="s">
        <v>171</v>
      </c>
      <c r="V71" s="20" t="s">
        <v>172</v>
      </c>
      <c r="W71" s="21">
        <v>32</v>
      </c>
      <c r="X71" s="21">
        <v>32</v>
      </c>
      <c r="Y71" s="21">
        <v>0</v>
      </c>
      <c r="Z71" s="21">
        <v>64</v>
      </c>
      <c r="AA71" s="21">
        <v>70</v>
      </c>
      <c r="AB71" s="21">
        <v>134</v>
      </c>
      <c r="AC71" s="22">
        <v>0</v>
      </c>
      <c r="AD71" s="21">
        <v>8</v>
      </c>
      <c r="AE71" s="23">
        <v>238287</v>
      </c>
      <c r="AF71" s="24">
        <f>AE71/E71</f>
        <v>57.710583676434972</v>
      </c>
      <c r="AG71" s="25">
        <v>0</v>
      </c>
      <c r="AH71" s="25">
        <v>35</v>
      </c>
      <c r="AI71" s="25">
        <v>700</v>
      </c>
      <c r="AJ71" s="26" t="s">
        <v>181</v>
      </c>
      <c r="AK71" s="25">
        <v>2173</v>
      </c>
      <c r="AL71" s="23">
        <v>2873</v>
      </c>
      <c r="AM71" s="23">
        <f>AE71+AL71</f>
        <v>241160</v>
      </c>
      <c r="AN71" s="25">
        <v>0</v>
      </c>
      <c r="AO71" s="23">
        <f>AM71+AN71</f>
        <v>241160</v>
      </c>
      <c r="AP71" s="25">
        <v>200</v>
      </c>
      <c r="AQ71" s="23">
        <v>520</v>
      </c>
      <c r="AR71" s="25">
        <v>0</v>
      </c>
      <c r="AS71" s="25">
        <v>720</v>
      </c>
      <c r="AT71" s="25">
        <v>2000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8"/>
      <c r="BA71" s="28"/>
      <c r="BB71" s="28"/>
      <c r="BC71" s="28">
        <v>15138</v>
      </c>
      <c r="BD71" s="29">
        <f>BC71/E71</f>
        <v>3.6662630176798254</v>
      </c>
      <c r="BE71" s="28">
        <v>148788</v>
      </c>
      <c r="BF71" s="28">
        <v>46023</v>
      </c>
      <c r="BG71" s="28">
        <v>194811</v>
      </c>
      <c r="BH71" s="28">
        <v>27575</v>
      </c>
      <c r="BI71" s="28">
        <v>237524</v>
      </c>
      <c r="BJ71" s="30">
        <v>0</v>
      </c>
      <c r="BK71" s="30">
        <v>0</v>
      </c>
      <c r="BL71" s="32">
        <v>11085</v>
      </c>
      <c r="BM71" s="32">
        <v>5940</v>
      </c>
      <c r="BN71" s="32">
        <v>17025</v>
      </c>
      <c r="BO71" s="32">
        <v>1261</v>
      </c>
      <c r="BP71" s="31">
        <v>253</v>
      </c>
      <c r="BQ71" s="32">
        <v>1514</v>
      </c>
      <c r="BR71" s="32">
        <v>1170</v>
      </c>
      <c r="BS71" s="31">
        <v>233</v>
      </c>
      <c r="BT71" s="32">
        <v>1403</v>
      </c>
      <c r="BU71" s="33">
        <v>13177</v>
      </c>
      <c r="BV71" s="33">
        <v>10607</v>
      </c>
      <c r="BW71" s="31">
        <v>55</v>
      </c>
      <c r="BX71" s="31">
        <v>2</v>
      </c>
      <c r="BY71" s="31">
        <v>57</v>
      </c>
      <c r="BZ71" s="31">
        <v>37</v>
      </c>
      <c r="CA71" s="33">
        <v>19979</v>
      </c>
      <c r="CB71" s="31">
        <v>53</v>
      </c>
      <c r="CC71" s="37">
        <v>1837</v>
      </c>
      <c r="CD71" s="34">
        <v>388</v>
      </c>
      <c r="CE71" s="37">
        <v>2225</v>
      </c>
      <c r="CF71" s="35">
        <f>CE71/E71</f>
        <v>0.53887139743279244</v>
      </c>
      <c r="CG71" s="36">
        <v>323</v>
      </c>
      <c r="CH71" s="35">
        <f>CG71/E71</f>
        <v>7.8227173649794132E-2</v>
      </c>
      <c r="CI71" s="36" t="s">
        <v>184</v>
      </c>
      <c r="CJ71" s="36">
        <v>350</v>
      </c>
      <c r="CK71" s="36">
        <v>7554</v>
      </c>
      <c r="CL71" s="36">
        <v>395</v>
      </c>
      <c r="CM71" s="37">
        <v>7927</v>
      </c>
      <c r="CN71" s="34">
        <v>9807</v>
      </c>
      <c r="CO71" s="36">
        <v>17734</v>
      </c>
      <c r="CP71" s="34">
        <v>184</v>
      </c>
      <c r="CQ71" s="37">
        <v>19448</v>
      </c>
      <c r="CR71" s="36">
        <v>25683</v>
      </c>
      <c r="CS71" s="35">
        <f>CR71/E71</f>
        <v>6.2201501574231051</v>
      </c>
      <c r="CT71" s="35">
        <f>CR71/CG71</f>
        <v>79.513931888544889</v>
      </c>
      <c r="CU71" s="34">
        <v>464</v>
      </c>
      <c r="CV71" s="34">
        <v>431</v>
      </c>
      <c r="CW71" s="34">
        <v>44</v>
      </c>
      <c r="CX71" s="34">
        <v>0</v>
      </c>
      <c r="CY71" s="34">
        <v>8</v>
      </c>
      <c r="CZ71" s="34">
        <v>48</v>
      </c>
      <c r="DA71" s="34">
        <v>0</v>
      </c>
      <c r="DB71" s="34">
        <v>100</v>
      </c>
      <c r="DC71" s="34">
        <v>0</v>
      </c>
      <c r="DD71" s="34">
        <v>0</v>
      </c>
      <c r="DE71" s="34">
        <v>0</v>
      </c>
      <c r="DF71" s="34">
        <v>0</v>
      </c>
      <c r="DG71" s="34">
        <v>0</v>
      </c>
      <c r="DH71" s="36">
        <v>0</v>
      </c>
      <c r="DI71" s="34">
        <v>0</v>
      </c>
      <c r="DJ71" s="34">
        <v>0</v>
      </c>
      <c r="DK71" s="34">
        <v>0</v>
      </c>
      <c r="DL71" s="34">
        <v>10</v>
      </c>
      <c r="DM71" s="34">
        <v>0</v>
      </c>
      <c r="DN71" s="34">
        <v>10</v>
      </c>
      <c r="DO71" s="34">
        <v>110</v>
      </c>
      <c r="DP71" s="37">
        <v>1397</v>
      </c>
      <c r="DQ71" s="34">
        <v>0</v>
      </c>
      <c r="DR71" s="34">
        <v>77</v>
      </c>
      <c r="DS71" s="34">
        <v>500</v>
      </c>
      <c r="DT71" s="34">
        <v>0</v>
      </c>
      <c r="DU71" s="34">
        <v>1974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36">
        <v>0</v>
      </c>
      <c r="EB71" s="34">
        <v>0</v>
      </c>
      <c r="EC71" s="34">
        <v>0</v>
      </c>
      <c r="ED71" s="34">
        <v>0</v>
      </c>
      <c r="EE71" s="34">
        <v>0</v>
      </c>
      <c r="EF71" s="34">
        <v>0</v>
      </c>
      <c r="EG71" s="34">
        <v>0</v>
      </c>
      <c r="EH71" s="34">
        <v>1974</v>
      </c>
      <c r="EI71" s="38">
        <f>EH71/E71</f>
        <v>0.47808186001453135</v>
      </c>
      <c r="EJ71" s="34">
        <v>3</v>
      </c>
      <c r="EK71" s="34">
        <v>122</v>
      </c>
      <c r="EL71" s="34">
        <v>35</v>
      </c>
      <c r="EM71" s="37">
        <v>1050</v>
      </c>
      <c r="EN71" s="34">
        <v>0</v>
      </c>
      <c r="EO71" s="34">
        <v>0</v>
      </c>
      <c r="EP71" s="34">
        <v>7</v>
      </c>
      <c r="EQ71" s="34">
        <v>0</v>
      </c>
      <c r="ER71" s="34">
        <v>5</v>
      </c>
      <c r="ES71" s="34">
        <v>0</v>
      </c>
      <c r="ET71" s="34">
        <v>5</v>
      </c>
      <c r="EU71" s="36"/>
      <c r="EV71" s="39">
        <v>12702</v>
      </c>
    </row>
    <row r="72" spans="1:152" s="1" customFormat="1" x14ac:dyDescent="0.2">
      <c r="A72" s="1" t="s">
        <v>386</v>
      </c>
      <c r="B72" s="1" t="s">
        <v>387</v>
      </c>
      <c r="C72" s="1" t="s">
        <v>175</v>
      </c>
      <c r="D72" s="15" t="s">
        <v>170</v>
      </c>
      <c r="E72" s="16">
        <v>1450</v>
      </c>
      <c r="F72" s="17">
        <v>26</v>
      </c>
      <c r="G72" s="17">
        <v>26</v>
      </c>
      <c r="H72" s="17">
        <v>26</v>
      </c>
      <c r="I72" s="18">
        <v>52</v>
      </c>
      <c r="J72" s="18">
        <v>26</v>
      </c>
      <c r="K72" s="18">
        <v>26</v>
      </c>
      <c r="L72" s="18">
        <v>26</v>
      </c>
      <c r="M72" s="18">
        <v>0</v>
      </c>
      <c r="N72" s="18">
        <v>442</v>
      </c>
      <c r="O72" s="18">
        <v>442</v>
      </c>
      <c r="P72" s="18">
        <v>442</v>
      </c>
      <c r="Q72" s="17"/>
      <c r="R72" s="17"/>
      <c r="S72" s="16">
        <v>4000</v>
      </c>
      <c r="T72" s="19">
        <f>S72/E72</f>
        <v>2.7586206896551726</v>
      </c>
      <c r="U72" s="20" t="s">
        <v>171</v>
      </c>
      <c r="V72" s="20" t="s">
        <v>172</v>
      </c>
      <c r="W72" s="21">
        <v>0</v>
      </c>
      <c r="X72" s="21">
        <v>22</v>
      </c>
      <c r="Y72" s="21">
        <v>0</v>
      </c>
      <c r="Z72" s="21">
        <v>22</v>
      </c>
      <c r="AA72" s="21">
        <v>3.2</v>
      </c>
      <c r="AB72" s="21">
        <v>25.2</v>
      </c>
      <c r="AC72" s="22">
        <v>0</v>
      </c>
      <c r="AD72" s="21">
        <v>3</v>
      </c>
      <c r="AE72" s="23">
        <v>46225</v>
      </c>
      <c r="AF72" s="24">
        <f>AE72/E72</f>
        <v>31.879310344827587</v>
      </c>
      <c r="AG72" s="25">
        <v>0</v>
      </c>
      <c r="AH72" s="25">
        <v>0</v>
      </c>
      <c r="AI72" s="25">
        <v>0</v>
      </c>
      <c r="AJ72" s="26" t="s">
        <v>181</v>
      </c>
      <c r="AK72" s="25">
        <v>16331</v>
      </c>
      <c r="AL72" s="23">
        <v>16331</v>
      </c>
      <c r="AM72" s="23">
        <f>AE72+AL72</f>
        <v>62556</v>
      </c>
      <c r="AN72" s="25">
        <v>3529</v>
      </c>
      <c r="AO72" s="23">
        <f>AM72+AN72</f>
        <v>66085</v>
      </c>
      <c r="AP72" s="25">
        <v>200</v>
      </c>
      <c r="AQ72" s="23">
        <v>520</v>
      </c>
      <c r="AR72" s="25">
        <v>1500</v>
      </c>
      <c r="AS72" s="25">
        <v>2220</v>
      </c>
      <c r="AT72" s="25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8">
        <v>8823</v>
      </c>
      <c r="BA72" s="28">
        <v>690</v>
      </c>
      <c r="BB72" s="28">
        <v>692</v>
      </c>
      <c r="BC72" s="28">
        <v>10205</v>
      </c>
      <c r="BD72" s="29">
        <f>BC72/E72</f>
        <v>7.0379310344827584</v>
      </c>
      <c r="BE72" s="28">
        <v>26252</v>
      </c>
      <c r="BF72" s="28">
        <v>7289</v>
      </c>
      <c r="BG72" s="28">
        <v>33541</v>
      </c>
      <c r="BH72" s="28">
        <v>21826</v>
      </c>
      <c r="BI72" s="28">
        <v>65572</v>
      </c>
      <c r="BJ72" s="30">
        <v>2154</v>
      </c>
      <c r="BK72" s="30">
        <v>0</v>
      </c>
      <c r="BL72" s="32">
        <v>19074</v>
      </c>
      <c r="BM72" s="32">
        <v>5065</v>
      </c>
      <c r="BN72" s="32">
        <v>24139</v>
      </c>
      <c r="BO72" s="32">
        <v>1397</v>
      </c>
      <c r="BP72" s="31">
        <v>190</v>
      </c>
      <c r="BQ72" s="32">
        <v>1587</v>
      </c>
      <c r="BR72" s="31">
        <v>551</v>
      </c>
      <c r="BS72" s="31">
        <v>41</v>
      </c>
      <c r="BT72" s="31">
        <v>592</v>
      </c>
      <c r="BU72" s="33">
        <v>13158</v>
      </c>
      <c r="BV72" s="33">
        <v>10598</v>
      </c>
      <c r="BW72" s="31">
        <v>9</v>
      </c>
      <c r="BX72" s="31">
        <v>0</v>
      </c>
      <c r="BY72" s="31">
        <v>9</v>
      </c>
      <c r="BZ72" s="31">
        <v>114</v>
      </c>
      <c r="CA72" s="33">
        <v>26432</v>
      </c>
      <c r="CB72" s="31">
        <v>54</v>
      </c>
      <c r="CC72" s="34"/>
      <c r="CD72" s="34"/>
      <c r="CE72" s="34">
        <v>464</v>
      </c>
      <c r="CF72" s="35">
        <f>CE72/E72</f>
        <v>0.32</v>
      </c>
      <c r="CG72" s="36">
        <v>650</v>
      </c>
      <c r="CH72" s="35">
        <f>CG72/E72</f>
        <v>0.44827586206896552</v>
      </c>
      <c r="CI72" s="37">
        <v>1600</v>
      </c>
      <c r="CJ72" s="36">
        <v>156</v>
      </c>
      <c r="CK72" s="36">
        <v>1022</v>
      </c>
      <c r="CL72" s="36">
        <v>351</v>
      </c>
      <c r="CM72" s="37">
        <v>2812</v>
      </c>
      <c r="CN72" s="34">
        <v>384</v>
      </c>
      <c r="CO72" s="36">
        <v>3196</v>
      </c>
      <c r="CP72" s="34">
        <v>18</v>
      </c>
      <c r="CQ72" s="37">
        <v>3214</v>
      </c>
      <c r="CR72" s="36">
        <v>4569</v>
      </c>
      <c r="CS72" s="35">
        <f>CR72/E72</f>
        <v>3.1510344827586207</v>
      </c>
      <c r="CT72" s="35">
        <f>CR72/CG72</f>
        <v>7.0292307692307689</v>
      </c>
      <c r="CU72" s="34">
        <v>323</v>
      </c>
      <c r="CV72" s="34">
        <v>211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4</v>
      </c>
      <c r="DD72" s="34">
        <v>4</v>
      </c>
      <c r="DE72" s="34">
        <v>0</v>
      </c>
      <c r="DF72" s="34">
        <v>0</v>
      </c>
      <c r="DG72" s="34">
        <v>0</v>
      </c>
      <c r="DH72" s="34">
        <v>8</v>
      </c>
      <c r="DI72" s="34">
        <v>0</v>
      </c>
      <c r="DJ72" s="34">
        <v>1</v>
      </c>
      <c r="DK72" s="34">
        <v>0</v>
      </c>
      <c r="DL72" s="36"/>
      <c r="DM72" s="34">
        <v>0</v>
      </c>
      <c r="DN72" s="34">
        <v>1</v>
      </c>
      <c r="DO72" s="34">
        <v>9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30</v>
      </c>
      <c r="DW72" s="34">
        <v>32</v>
      </c>
      <c r="DX72" s="34">
        <v>0</v>
      </c>
      <c r="DY72" s="34">
        <v>20</v>
      </c>
      <c r="DZ72" s="34">
        <v>0</v>
      </c>
      <c r="EA72" s="34">
        <v>82</v>
      </c>
      <c r="EB72" s="34">
        <v>0</v>
      </c>
      <c r="EC72" s="34">
        <v>0</v>
      </c>
      <c r="ED72" s="34">
        <v>0</v>
      </c>
      <c r="EE72" s="34">
        <v>319</v>
      </c>
      <c r="EF72" s="34">
        <v>0</v>
      </c>
      <c r="EG72" s="34">
        <v>319</v>
      </c>
      <c r="EH72" s="34">
        <v>401</v>
      </c>
      <c r="EI72" s="38">
        <f>EH72/E72</f>
        <v>0.27655172413793105</v>
      </c>
      <c r="EJ72" s="34">
        <v>0</v>
      </c>
      <c r="EK72" s="34">
        <v>0</v>
      </c>
      <c r="EL72" s="34">
        <v>0</v>
      </c>
      <c r="EM72" s="34">
        <v>0</v>
      </c>
      <c r="EN72" s="34">
        <v>0</v>
      </c>
      <c r="EO72" s="34">
        <v>3</v>
      </c>
      <c r="EP72" s="34">
        <v>0</v>
      </c>
      <c r="EQ72" s="34">
        <v>0</v>
      </c>
      <c r="ER72" s="34">
        <v>6</v>
      </c>
      <c r="ES72" s="34">
        <v>19</v>
      </c>
      <c r="ET72" s="34">
        <v>13</v>
      </c>
      <c r="EU72" s="34"/>
      <c r="EV72" s="44">
        <v>1</v>
      </c>
    </row>
    <row r="73" spans="1:152" s="1" customFormat="1" x14ac:dyDescent="0.2">
      <c r="A73" s="1" t="s">
        <v>388</v>
      </c>
      <c r="B73" s="1" t="s">
        <v>389</v>
      </c>
      <c r="C73" s="1" t="s">
        <v>225</v>
      </c>
      <c r="D73" s="15" t="s">
        <v>170</v>
      </c>
      <c r="E73" s="16">
        <v>5008</v>
      </c>
      <c r="F73" s="17">
        <v>29</v>
      </c>
      <c r="G73" s="17">
        <v>23</v>
      </c>
      <c r="H73" s="17">
        <v>29</v>
      </c>
      <c r="I73" s="18">
        <v>52</v>
      </c>
      <c r="J73" s="18">
        <v>23</v>
      </c>
      <c r="K73" s="18">
        <v>29</v>
      </c>
      <c r="L73" s="18">
        <v>29</v>
      </c>
      <c r="M73" s="18">
        <v>126</v>
      </c>
      <c r="N73" s="18">
        <v>889</v>
      </c>
      <c r="O73" s="18">
        <v>805</v>
      </c>
      <c r="P73" s="16">
        <v>1015</v>
      </c>
      <c r="Q73" s="18"/>
      <c r="R73" s="18"/>
      <c r="S73" s="16">
        <v>17000</v>
      </c>
      <c r="T73" s="19">
        <f>S73/E73</f>
        <v>3.3945686900958467</v>
      </c>
      <c r="U73" s="20" t="s">
        <v>171</v>
      </c>
      <c r="V73" s="20" t="s">
        <v>172</v>
      </c>
      <c r="W73" s="21">
        <v>85.600000000000009</v>
      </c>
      <c r="X73" s="21">
        <v>101</v>
      </c>
      <c r="Y73" s="21">
        <v>3.5</v>
      </c>
      <c r="Z73" s="21">
        <v>190</v>
      </c>
      <c r="AA73" s="21">
        <v>0</v>
      </c>
      <c r="AB73" s="21">
        <v>190</v>
      </c>
      <c r="AC73" s="22">
        <v>0</v>
      </c>
      <c r="AD73" s="22">
        <v>0</v>
      </c>
      <c r="AE73" s="23">
        <v>379250</v>
      </c>
      <c r="AF73" s="24">
        <f>AE73/E73</f>
        <v>75.728833865814693</v>
      </c>
      <c r="AG73" s="25">
        <v>70</v>
      </c>
      <c r="AH73" s="25">
        <v>75</v>
      </c>
      <c r="AI73" s="25">
        <v>1335</v>
      </c>
      <c r="AJ73" s="26" t="s">
        <v>181</v>
      </c>
      <c r="AK73" s="25">
        <v>17510</v>
      </c>
      <c r="AL73" s="23">
        <v>18845</v>
      </c>
      <c r="AM73" s="23">
        <f>AE73+AL73</f>
        <v>398095</v>
      </c>
      <c r="AN73" s="25">
        <v>19581</v>
      </c>
      <c r="AO73" s="23">
        <f>AM73+AN73</f>
        <v>417676</v>
      </c>
      <c r="AP73" s="25">
        <v>0</v>
      </c>
      <c r="AQ73" s="23">
        <v>520</v>
      </c>
      <c r="AR73" s="25">
        <v>1500</v>
      </c>
      <c r="AS73" s="25">
        <v>2020</v>
      </c>
      <c r="AT73" s="25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8">
        <v>12959</v>
      </c>
      <c r="BA73" s="28">
        <v>5321</v>
      </c>
      <c r="BB73" s="28">
        <v>2330</v>
      </c>
      <c r="BC73" s="28">
        <v>20610</v>
      </c>
      <c r="BD73" s="29">
        <f>BC73/E73</f>
        <v>4.1154153354632586</v>
      </c>
      <c r="BE73" s="28">
        <v>229856</v>
      </c>
      <c r="BF73" s="28">
        <v>77145</v>
      </c>
      <c r="BG73" s="28">
        <v>307001</v>
      </c>
      <c r="BH73" s="28">
        <v>87580</v>
      </c>
      <c r="BI73" s="28">
        <v>415191</v>
      </c>
      <c r="BJ73" s="30">
        <v>2720</v>
      </c>
      <c r="BK73" s="30">
        <v>0</v>
      </c>
      <c r="BL73" s="32">
        <v>24173</v>
      </c>
      <c r="BM73" s="32">
        <v>12557</v>
      </c>
      <c r="BN73" s="32">
        <v>36730</v>
      </c>
      <c r="BO73" s="32">
        <v>2544</v>
      </c>
      <c r="BP73" s="31">
        <v>822</v>
      </c>
      <c r="BQ73" s="32">
        <v>3366</v>
      </c>
      <c r="BR73" s="31">
        <v>862</v>
      </c>
      <c r="BS73" s="31">
        <v>357</v>
      </c>
      <c r="BT73" s="32">
        <v>1219</v>
      </c>
      <c r="BU73" s="33">
        <v>13978</v>
      </c>
      <c r="BV73" s="43">
        <v>10598</v>
      </c>
      <c r="BW73" s="31">
        <v>49</v>
      </c>
      <c r="BX73" s="31">
        <v>9</v>
      </c>
      <c r="BY73" s="31">
        <v>58</v>
      </c>
      <c r="BZ73" s="31">
        <v>0</v>
      </c>
      <c r="CA73" s="33">
        <v>41315</v>
      </c>
      <c r="CB73" s="31">
        <v>52</v>
      </c>
      <c r="CC73" s="37">
        <v>4555</v>
      </c>
      <c r="CD73" s="37">
        <v>1382</v>
      </c>
      <c r="CE73" s="37">
        <v>5937</v>
      </c>
      <c r="CF73" s="35">
        <f>CE73/E73</f>
        <v>1.1855031948881789</v>
      </c>
      <c r="CG73" s="36">
        <v>717</v>
      </c>
      <c r="CH73" s="35">
        <f>CG73/E73</f>
        <v>0.14317092651757188</v>
      </c>
      <c r="CI73" s="37">
        <v>2014</v>
      </c>
      <c r="CJ73" s="36">
        <v>11410</v>
      </c>
      <c r="CK73" s="36">
        <v>4579</v>
      </c>
      <c r="CL73" s="36">
        <v>5800</v>
      </c>
      <c r="CM73" s="37">
        <v>8565</v>
      </c>
      <c r="CN73" s="34">
        <v>5704</v>
      </c>
      <c r="CO73" s="36">
        <v>14269</v>
      </c>
      <c r="CP73" s="34">
        <v>0</v>
      </c>
      <c r="CQ73" s="37">
        <v>1914</v>
      </c>
      <c r="CR73" s="36">
        <v>24648</v>
      </c>
      <c r="CS73" s="35">
        <f>CR73/E73</f>
        <v>4.9217252396166131</v>
      </c>
      <c r="CT73" s="35">
        <f>CR73/CG73</f>
        <v>34.376569037656907</v>
      </c>
      <c r="CU73" s="34">
        <v>649</v>
      </c>
      <c r="CV73" s="34">
        <v>727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6"/>
      <c r="DD73" s="36"/>
      <c r="DE73" s="36"/>
      <c r="DF73" s="36"/>
      <c r="DG73" s="36"/>
      <c r="DH73" s="36">
        <v>0</v>
      </c>
      <c r="DI73" s="34">
        <v>34</v>
      </c>
      <c r="DJ73" s="34">
        <v>65</v>
      </c>
      <c r="DK73" s="34">
        <v>40</v>
      </c>
      <c r="DL73" s="34">
        <v>40</v>
      </c>
      <c r="DM73" s="34">
        <v>0</v>
      </c>
      <c r="DN73" s="34">
        <v>179</v>
      </c>
      <c r="DO73" s="34">
        <v>179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6">
        <v>0</v>
      </c>
      <c r="EB73" s="34">
        <v>495</v>
      </c>
      <c r="EC73" s="34">
        <v>780</v>
      </c>
      <c r="ED73" s="34">
        <v>546</v>
      </c>
      <c r="EE73" s="34">
        <v>777</v>
      </c>
      <c r="EF73" s="36"/>
      <c r="EG73" s="34">
        <v>2598</v>
      </c>
      <c r="EH73" s="34">
        <v>2598</v>
      </c>
      <c r="EI73" s="38">
        <f>EH73/E73</f>
        <v>0.51876996805111819</v>
      </c>
      <c r="EJ73" s="34">
        <v>8</v>
      </c>
      <c r="EK73" s="34">
        <v>888</v>
      </c>
      <c r="EL73" s="34">
        <v>40</v>
      </c>
      <c r="EM73" s="34">
        <v>700</v>
      </c>
      <c r="EN73" s="34">
        <v>4</v>
      </c>
      <c r="EO73" s="34">
        <v>30</v>
      </c>
      <c r="EP73" s="34">
        <v>20</v>
      </c>
      <c r="EQ73" s="34">
        <v>0</v>
      </c>
      <c r="ER73" s="34">
        <v>15</v>
      </c>
      <c r="ES73" s="37">
        <v>1722</v>
      </c>
      <c r="ET73" s="34">
        <v>47</v>
      </c>
      <c r="EU73" s="37">
        <v>5829</v>
      </c>
      <c r="EV73" s="39">
        <v>50357</v>
      </c>
    </row>
    <row r="74" spans="1:152" s="1" customFormat="1" x14ac:dyDescent="0.2">
      <c r="A74" s="1" t="s">
        <v>392</v>
      </c>
      <c r="B74" s="1" t="s">
        <v>393</v>
      </c>
      <c r="C74" s="1" t="s">
        <v>231</v>
      </c>
      <c r="D74" s="15" t="s">
        <v>170</v>
      </c>
      <c r="E74" s="16">
        <v>965</v>
      </c>
      <c r="F74" s="17">
        <v>51</v>
      </c>
      <c r="G74" s="17">
        <v>1</v>
      </c>
      <c r="H74" s="17">
        <v>51</v>
      </c>
      <c r="I74" s="18">
        <v>52</v>
      </c>
      <c r="J74" s="18">
        <v>1</v>
      </c>
      <c r="K74" s="18">
        <v>51</v>
      </c>
      <c r="L74" s="18">
        <v>51</v>
      </c>
      <c r="M74" s="18">
        <v>864</v>
      </c>
      <c r="N74" s="18">
        <v>32</v>
      </c>
      <c r="O74" s="18">
        <v>16</v>
      </c>
      <c r="P74" s="18">
        <v>896</v>
      </c>
      <c r="Q74" s="18"/>
      <c r="R74" s="18"/>
      <c r="S74" s="18">
        <v>690</v>
      </c>
      <c r="T74" s="19">
        <f>S74/E74</f>
        <v>0.71502590673575128</v>
      </c>
      <c r="U74" s="20" t="s">
        <v>171</v>
      </c>
      <c r="V74" s="20" t="s">
        <v>172</v>
      </c>
      <c r="W74" s="21">
        <v>0</v>
      </c>
      <c r="X74" s="21">
        <v>15</v>
      </c>
      <c r="Y74" s="21">
        <v>5</v>
      </c>
      <c r="Z74" s="21">
        <v>20</v>
      </c>
      <c r="AA74" s="21">
        <v>3.2</v>
      </c>
      <c r="AB74" s="21">
        <v>23.2</v>
      </c>
      <c r="AC74" s="22">
        <v>0</v>
      </c>
      <c r="AD74" s="21">
        <v>12</v>
      </c>
      <c r="AE74" s="23">
        <v>31750</v>
      </c>
      <c r="AF74" s="24">
        <f>AE74/E74</f>
        <v>32.901554404145081</v>
      </c>
      <c r="AG74" s="25">
        <v>0</v>
      </c>
      <c r="AH74" s="25">
        <v>0</v>
      </c>
      <c r="AI74" s="25">
        <v>0</v>
      </c>
      <c r="AJ74" s="26" t="s">
        <v>181</v>
      </c>
      <c r="AK74" s="25">
        <v>1640</v>
      </c>
      <c r="AL74" s="23">
        <v>1640</v>
      </c>
      <c r="AM74" s="23">
        <f>AE74+AL74</f>
        <v>33390</v>
      </c>
      <c r="AN74" s="25">
        <v>0</v>
      </c>
      <c r="AO74" s="23">
        <f>AM74+AN74</f>
        <v>33390</v>
      </c>
      <c r="AP74" s="25">
        <v>0</v>
      </c>
      <c r="AQ74" s="23">
        <v>0</v>
      </c>
      <c r="AR74" s="25">
        <v>0</v>
      </c>
      <c r="AS74" s="25">
        <v>0</v>
      </c>
      <c r="AT74" s="25">
        <v>675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8">
        <v>4859</v>
      </c>
      <c r="BA74" s="28">
        <v>654</v>
      </c>
      <c r="BB74" s="28">
        <v>197</v>
      </c>
      <c r="BC74" s="28">
        <v>5710</v>
      </c>
      <c r="BD74" s="29">
        <f>BC74/E74</f>
        <v>5.9170984455958546</v>
      </c>
      <c r="BE74" s="28">
        <v>21040</v>
      </c>
      <c r="BF74" s="28">
        <v>2584</v>
      </c>
      <c r="BG74" s="28">
        <v>23624</v>
      </c>
      <c r="BH74" s="28">
        <v>4197</v>
      </c>
      <c r="BI74" s="28">
        <v>33531</v>
      </c>
      <c r="BJ74" s="30">
        <v>0</v>
      </c>
      <c r="BK74" s="30">
        <v>0</v>
      </c>
      <c r="BL74" s="32">
        <v>4108</v>
      </c>
      <c r="BM74" s="32">
        <v>2901</v>
      </c>
      <c r="BN74" s="32">
        <v>7009</v>
      </c>
      <c r="BO74" s="31">
        <v>363</v>
      </c>
      <c r="BP74" s="31">
        <v>95</v>
      </c>
      <c r="BQ74" s="31">
        <v>458</v>
      </c>
      <c r="BR74" s="31">
        <v>121</v>
      </c>
      <c r="BS74" s="31">
        <v>58</v>
      </c>
      <c r="BT74" s="31">
        <v>179</v>
      </c>
      <c r="BU74" s="33">
        <v>13158</v>
      </c>
      <c r="BV74" s="33">
        <v>10598</v>
      </c>
      <c r="BW74" s="31">
        <v>8</v>
      </c>
      <c r="BX74" s="31">
        <v>0</v>
      </c>
      <c r="BY74" s="31">
        <v>8</v>
      </c>
      <c r="BZ74" s="31">
        <v>37</v>
      </c>
      <c r="CA74" s="33">
        <v>7683</v>
      </c>
      <c r="CB74" s="31">
        <v>54</v>
      </c>
      <c r="CC74" s="34">
        <v>256</v>
      </c>
      <c r="CD74" s="34">
        <v>116</v>
      </c>
      <c r="CE74" s="34">
        <v>372</v>
      </c>
      <c r="CF74" s="35">
        <f>CE74/E74</f>
        <v>0.38549222797927463</v>
      </c>
      <c r="CG74" s="36">
        <v>659</v>
      </c>
      <c r="CH74" s="35">
        <f>CG74/E74</f>
        <v>0.68290155440414513</v>
      </c>
      <c r="CI74" s="34"/>
      <c r="CJ74" s="36">
        <v>109</v>
      </c>
      <c r="CK74" s="36">
        <v>560</v>
      </c>
      <c r="CL74" s="36">
        <v>12</v>
      </c>
      <c r="CM74" s="37">
        <v>1063</v>
      </c>
      <c r="CN74" s="34">
        <v>1935</v>
      </c>
      <c r="CO74" s="36">
        <v>2998</v>
      </c>
      <c r="CP74" s="34">
        <v>0</v>
      </c>
      <c r="CQ74" s="34">
        <v>17</v>
      </c>
      <c r="CR74" s="36">
        <v>3570</v>
      </c>
      <c r="CS74" s="35">
        <f>CR74/E74</f>
        <v>3.6994818652849739</v>
      </c>
      <c r="CT74" s="35">
        <f>CR74/CG74</f>
        <v>5.4172989377845218</v>
      </c>
      <c r="CU74" s="34">
        <v>38</v>
      </c>
      <c r="CV74" s="34">
        <v>45</v>
      </c>
      <c r="CW74" s="34">
        <v>0</v>
      </c>
      <c r="CX74" s="34">
        <v>12</v>
      </c>
      <c r="CY74" s="34">
        <v>0</v>
      </c>
      <c r="CZ74" s="34">
        <v>1</v>
      </c>
      <c r="DA74" s="34">
        <v>0</v>
      </c>
      <c r="DB74" s="34">
        <v>13</v>
      </c>
      <c r="DC74" s="34">
        <v>0</v>
      </c>
      <c r="DD74" s="34">
        <v>0</v>
      </c>
      <c r="DE74" s="34">
        <v>0</v>
      </c>
      <c r="DF74" s="34">
        <v>0</v>
      </c>
      <c r="DG74" s="34">
        <v>0</v>
      </c>
      <c r="DH74" s="36">
        <v>0</v>
      </c>
      <c r="DI74" s="34">
        <v>0</v>
      </c>
      <c r="DJ74" s="34">
        <v>0</v>
      </c>
      <c r="DK74" s="34">
        <v>0</v>
      </c>
      <c r="DL74" s="34">
        <v>7</v>
      </c>
      <c r="DM74" s="34">
        <v>0</v>
      </c>
      <c r="DN74" s="34">
        <v>7</v>
      </c>
      <c r="DO74" s="34">
        <v>20</v>
      </c>
      <c r="DP74" s="34">
        <v>0</v>
      </c>
      <c r="DQ74" s="34">
        <v>113</v>
      </c>
      <c r="DR74" s="34">
        <v>0</v>
      </c>
      <c r="DS74" s="34">
        <v>11</v>
      </c>
      <c r="DT74" s="34">
        <v>0</v>
      </c>
      <c r="DU74" s="34">
        <v>124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6">
        <v>0</v>
      </c>
      <c r="EB74" s="34">
        <v>0</v>
      </c>
      <c r="EC74" s="34">
        <v>0</v>
      </c>
      <c r="ED74" s="34">
        <v>0</v>
      </c>
      <c r="EE74" s="34">
        <v>68</v>
      </c>
      <c r="EF74" s="34">
        <v>0</v>
      </c>
      <c r="EG74" s="34">
        <v>68</v>
      </c>
      <c r="EH74" s="34">
        <v>192</v>
      </c>
      <c r="EI74" s="38">
        <f>EH74/E74</f>
        <v>0.19896373056994818</v>
      </c>
      <c r="EJ74" s="34">
        <v>2</v>
      </c>
      <c r="EK74" s="34">
        <v>3</v>
      </c>
      <c r="EL74" s="34">
        <v>2</v>
      </c>
      <c r="EM74" s="34">
        <v>8</v>
      </c>
      <c r="EN74" s="34">
        <v>2</v>
      </c>
      <c r="EO74" s="34">
        <v>2</v>
      </c>
      <c r="EP74" s="34">
        <v>0</v>
      </c>
      <c r="EQ74" s="34">
        <v>0</v>
      </c>
      <c r="ER74" s="34">
        <v>5</v>
      </c>
      <c r="ES74" s="34">
        <v>2</v>
      </c>
      <c r="ET74" s="34">
        <v>15</v>
      </c>
      <c r="EU74" s="37">
        <v>2382</v>
      </c>
      <c r="EV74" s="39">
        <v>2026</v>
      </c>
    </row>
    <row r="75" spans="1:152" s="1" customFormat="1" x14ac:dyDescent="0.2">
      <c r="A75" s="1" t="s">
        <v>394</v>
      </c>
      <c r="B75" s="1" t="s">
        <v>395</v>
      </c>
      <c r="C75" s="1" t="s">
        <v>175</v>
      </c>
      <c r="D75" s="15" t="s">
        <v>162</v>
      </c>
      <c r="E75" s="16">
        <v>2861</v>
      </c>
      <c r="F75" s="17">
        <v>52</v>
      </c>
      <c r="G75" s="17">
        <v>0</v>
      </c>
      <c r="H75" s="17">
        <v>52</v>
      </c>
      <c r="I75" s="18">
        <v>52</v>
      </c>
      <c r="J75" s="18">
        <v>4</v>
      </c>
      <c r="K75" s="18">
        <v>16</v>
      </c>
      <c r="L75" s="18">
        <v>48</v>
      </c>
      <c r="M75" s="18">
        <v>561</v>
      </c>
      <c r="N75" s="18">
        <v>448</v>
      </c>
      <c r="O75" s="18">
        <v>112</v>
      </c>
      <c r="P75" s="16">
        <v>1009</v>
      </c>
      <c r="Q75" s="18">
        <v>84</v>
      </c>
      <c r="R75" s="18">
        <v>84</v>
      </c>
      <c r="S75" s="16">
        <v>1085</v>
      </c>
      <c r="T75" s="19">
        <f>S75/E75</f>
        <v>0.37923802866130724</v>
      </c>
      <c r="U75" s="20" t="s">
        <v>171</v>
      </c>
      <c r="V75" s="20" t="s">
        <v>172</v>
      </c>
      <c r="W75" s="21">
        <v>0</v>
      </c>
      <c r="X75" s="21">
        <v>0</v>
      </c>
      <c r="Y75" s="21">
        <v>55</v>
      </c>
      <c r="Z75" s="21">
        <v>55.199999999999996</v>
      </c>
      <c r="AA75" s="21">
        <v>0</v>
      </c>
      <c r="AB75" s="21">
        <v>55.199999999999996</v>
      </c>
      <c r="AC75" s="22"/>
      <c r="AD75" s="22"/>
      <c r="AE75" s="23">
        <v>77667</v>
      </c>
      <c r="AF75" s="24">
        <f>AE75/E75</f>
        <v>27.146801817546311</v>
      </c>
      <c r="AG75" s="25">
        <v>0</v>
      </c>
      <c r="AH75" s="25">
        <v>0</v>
      </c>
      <c r="AI75" s="25">
        <v>0</v>
      </c>
      <c r="AJ75" s="26" t="s">
        <v>181</v>
      </c>
      <c r="AK75" s="26">
        <v>11762</v>
      </c>
      <c r="AL75" s="23">
        <v>11762</v>
      </c>
      <c r="AM75" s="23">
        <f>AE75+AL75</f>
        <v>89429</v>
      </c>
      <c r="AN75" s="26"/>
      <c r="AO75" s="23">
        <f>AM75+AN75</f>
        <v>89429</v>
      </c>
      <c r="AP75" s="26"/>
      <c r="AQ75" s="23">
        <v>520</v>
      </c>
      <c r="AR75" s="26"/>
      <c r="AS75" s="25">
        <v>0</v>
      </c>
      <c r="AT75" s="25">
        <v>0</v>
      </c>
      <c r="AU75" s="40"/>
      <c r="AV75" s="40"/>
      <c r="AW75" s="40"/>
      <c r="AX75" s="40"/>
      <c r="AY75" s="27">
        <v>0</v>
      </c>
      <c r="AZ75" s="28"/>
      <c r="BA75" s="28"/>
      <c r="BB75" s="28"/>
      <c r="BC75" s="28">
        <v>2378</v>
      </c>
      <c r="BD75" s="29">
        <f>BC75/E75</f>
        <v>0.83117790982174067</v>
      </c>
      <c r="BE75" s="28">
        <v>52932</v>
      </c>
      <c r="BF75" s="28">
        <v>4557</v>
      </c>
      <c r="BG75" s="28">
        <v>57489</v>
      </c>
      <c r="BH75" s="28">
        <v>11173</v>
      </c>
      <c r="BI75" s="28">
        <v>71040</v>
      </c>
      <c r="BJ75" s="30">
        <v>0</v>
      </c>
      <c r="BK75" s="41"/>
      <c r="BL75" s="32">
        <v>4528</v>
      </c>
      <c r="BM75" s="32">
        <v>3275</v>
      </c>
      <c r="BN75" s="32">
        <v>7803</v>
      </c>
      <c r="BO75" s="31">
        <v>416</v>
      </c>
      <c r="BP75" s="31">
        <v>138</v>
      </c>
      <c r="BQ75" s="31">
        <v>554</v>
      </c>
      <c r="BR75" s="31">
        <v>78</v>
      </c>
      <c r="BS75" s="31">
        <v>14</v>
      </c>
      <c r="BT75" s="31">
        <v>92</v>
      </c>
      <c r="BU75" s="33">
        <v>13158</v>
      </c>
      <c r="BV75" s="33">
        <v>10598</v>
      </c>
      <c r="BW75" s="31">
        <v>28</v>
      </c>
      <c r="BX75" s="31">
        <v>7</v>
      </c>
      <c r="BY75" s="31">
        <v>35</v>
      </c>
      <c r="BZ75" s="33"/>
      <c r="CA75" s="33">
        <v>8448</v>
      </c>
      <c r="CB75" s="31">
        <v>52</v>
      </c>
      <c r="CC75" s="37">
        <v>1014</v>
      </c>
      <c r="CD75" s="34">
        <v>89</v>
      </c>
      <c r="CE75" s="37">
        <v>1103</v>
      </c>
      <c r="CF75" s="35">
        <f>CE75/E75</f>
        <v>0.38552953512757776</v>
      </c>
      <c r="CG75" s="36">
        <v>2179</v>
      </c>
      <c r="CH75" s="35">
        <f>CG75/E75</f>
        <v>0.76162181055574973</v>
      </c>
      <c r="CI75" s="37">
        <v>1748</v>
      </c>
      <c r="CJ75" s="36">
        <v>116</v>
      </c>
      <c r="CK75" s="36"/>
      <c r="CL75" s="36"/>
      <c r="CM75" s="34">
        <v>682</v>
      </c>
      <c r="CN75" s="34">
        <v>2030</v>
      </c>
      <c r="CO75" s="36">
        <v>2712</v>
      </c>
      <c r="CP75" s="36"/>
      <c r="CQ75" s="37">
        <v>1085</v>
      </c>
      <c r="CR75" s="36"/>
      <c r="CS75" s="35">
        <f>CR75/E75</f>
        <v>0</v>
      </c>
      <c r="CT75" s="35">
        <f>CR75/CG75</f>
        <v>0</v>
      </c>
      <c r="CU75" s="34">
        <v>608</v>
      </c>
      <c r="CV75" s="34">
        <v>580</v>
      </c>
      <c r="CW75" s="34">
        <v>24</v>
      </c>
      <c r="CX75" s="36"/>
      <c r="CY75" s="36"/>
      <c r="CZ75" s="34">
        <v>33</v>
      </c>
      <c r="DA75" s="36"/>
      <c r="DB75" s="34">
        <v>57</v>
      </c>
      <c r="DC75" s="36"/>
      <c r="DD75" s="36"/>
      <c r="DE75" s="36"/>
      <c r="DF75" s="36"/>
      <c r="DG75" s="34">
        <v>4</v>
      </c>
      <c r="DH75" s="34">
        <v>4</v>
      </c>
      <c r="DI75" s="34">
        <v>21</v>
      </c>
      <c r="DJ75" s="36"/>
      <c r="DK75" s="36"/>
      <c r="DL75" s="36"/>
      <c r="DM75" s="34">
        <v>41</v>
      </c>
      <c r="DN75" s="34">
        <v>62</v>
      </c>
      <c r="DO75" s="34">
        <v>123</v>
      </c>
      <c r="DP75" s="34">
        <v>222</v>
      </c>
      <c r="DQ75" s="36"/>
      <c r="DR75" s="36"/>
      <c r="DS75" s="34">
        <v>209</v>
      </c>
      <c r="DT75" s="36"/>
      <c r="DU75" s="34">
        <v>431</v>
      </c>
      <c r="DV75" s="34">
        <v>120</v>
      </c>
      <c r="DW75" s="36"/>
      <c r="DX75" s="36"/>
      <c r="DY75" s="36"/>
      <c r="DZ75" s="34">
        <v>500</v>
      </c>
      <c r="EA75" s="34">
        <v>620</v>
      </c>
      <c r="EB75" s="34">
        <v>400</v>
      </c>
      <c r="EC75" s="36"/>
      <c r="ED75" s="36"/>
      <c r="EE75" s="36"/>
      <c r="EF75" s="34">
        <v>224</v>
      </c>
      <c r="EG75" s="34">
        <v>624</v>
      </c>
      <c r="EH75" s="34">
        <v>1675</v>
      </c>
      <c r="EI75" s="38">
        <f>EH75/E75</f>
        <v>0.58545962950017472</v>
      </c>
      <c r="EJ75" s="34">
        <v>43</v>
      </c>
      <c r="EK75" s="34">
        <v>260</v>
      </c>
      <c r="EL75" s="34">
        <v>3</v>
      </c>
      <c r="EM75" s="34">
        <v>450</v>
      </c>
      <c r="EN75" s="34">
        <v>8</v>
      </c>
      <c r="EO75" s="34">
        <v>17</v>
      </c>
      <c r="EP75" s="34">
        <v>0</v>
      </c>
      <c r="EQ75" s="34">
        <v>6</v>
      </c>
      <c r="ER75" s="34">
        <v>5</v>
      </c>
      <c r="ES75" s="34">
        <v>7</v>
      </c>
      <c r="ET75" s="34">
        <v>102</v>
      </c>
      <c r="EU75" s="34">
        <v>239</v>
      </c>
      <c r="EV75" s="39">
        <v>8316</v>
      </c>
    </row>
    <row r="76" spans="1:152" s="1" customFormat="1" x14ac:dyDescent="0.2">
      <c r="A76" s="1" t="s">
        <v>396</v>
      </c>
      <c r="B76" s="1" t="s">
        <v>196</v>
      </c>
      <c r="C76" s="1" t="s">
        <v>196</v>
      </c>
      <c r="D76" s="15" t="s">
        <v>162</v>
      </c>
      <c r="E76" s="16">
        <v>21385</v>
      </c>
      <c r="F76" s="17">
        <v>52</v>
      </c>
      <c r="G76" s="17">
        <v>0</v>
      </c>
      <c r="H76" s="17">
        <v>52</v>
      </c>
      <c r="I76" s="18">
        <v>52</v>
      </c>
      <c r="J76" s="18">
        <v>0</v>
      </c>
      <c r="K76" s="18">
        <v>52</v>
      </c>
      <c r="L76" s="18">
        <v>52</v>
      </c>
      <c r="M76" s="16">
        <v>2650</v>
      </c>
      <c r="N76" s="18">
        <v>0</v>
      </c>
      <c r="O76" s="18">
        <v>0</v>
      </c>
      <c r="P76" s="16">
        <v>2650</v>
      </c>
      <c r="Q76" s="17"/>
      <c r="R76" s="17"/>
      <c r="S76" s="16">
        <v>24167</v>
      </c>
      <c r="T76" s="19">
        <f>S76/E76</f>
        <v>1.1300911854103344</v>
      </c>
      <c r="U76" s="20" t="s">
        <v>171</v>
      </c>
      <c r="V76" s="20" t="s">
        <v>172</v>
      </c>
      <c r="W76" s="21">
        <v>165.2</v>
      </c>
      <c r="X76" s="21">
        <v>0</v>
      </c>
      <c r="Y76" s="21">
        <v>0</v>
      </c>
      <c r="Z76" s="21">
        <v>165.2</v>
      </c>
      <c r="AA76" s="21">
        <v>262</v>
      </c>
      <c r="AB76" s="21">
        <v>427.2</v>
      </c>
      <c r="AC76" s="22">
        <v>0</v>
      </c>
      <c r="AD76" s="21">
        <v>5</v>
      </c>
      <c r="AE76" s="23">
        <v>893058</v>
      </c>
      <c r="AF76" s="24">
        <f>AE76/E76</f>
        <v>41.760953939677343</v>
      </c>
      <c r="AG76" s="25">
        <v>45</v>
      </c>
      <c r="AH76" s="25">
        <v>0</v>
      </c>
      <c r="AI76" s="25">
        <v>6795</v>
      </c>
      <c r="AJ76" s="26" t="s">
        <v>181</v>
      </c>
      <c r="AK76" s="25">
        <v>47124</v>
      </c>
      <c r="AL76" s="23">
        <v>53919</v>
      </c>
      <c r="AM76" s="23">
        <f>AE76+AL76</f>
        <v>946977</v>
      </c>
      <c r="AN76" s="25">
        <v>215540</v>
      </c>
      <c r="AO76" s="23">
        <f>AM76+AN76</f>
        <v>1162517</v>
      </c>
      <c r="AP76" s="25">
        <v>200</v>
      </c>
      <c r="AQ76" s="23">
        <v>520</v>
      </c>
      <c r="AR76" s="25">
        <v>3000</v>
      </c>
      <c r="AS76" s="25">
        <v>3720</v>
      </c>
      <c r="AT76" s="25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8">
        <v>64161</v>
      </c>
      <c r="BA76" s="28">
        <v>38944</v>
      </c>
      <c r="BB76" s="28">
        <v>16394</v>
      </c>
      <c r="BC76" s="28">
        <v>119499</v>
      </c>
      <c r="BD76" s="29">
        <f>BC76/E76</f>
        <v>5.5879822305354221</v>
      </c>
      <c r="BE76" s="28">
        <v>628268</v>
      </c>
      <c r="BF76" s="28">
        <v>225851</v>
      </c>
      <c r="BG76" s="28">
        <v>854119</v>
      </c>
      <c r="BH76" s="28">
        <v>159056</v>
      </c>
      <c r="BI76" s="28">
        <v>1132674</v>
      </c>
      <c r="BJ76" s="30">
        <v>5472</v>
      </c>
      <c r="BK76" s="30">
        <v>0</v>
      </c>
      <c r="BL76" s="32">
        <v>52916</v>
      </c>
      <c r="BM76" s="32">
        <v>17086</v>
      </c>
      <c r="BN76" s="32">
        <v>70002</v>
      </c>
      <c r="BO76" s="32">
        <v>4569</v>
      </c>
      <c r="BP76" s="31">
        <v>760</v>
      </c>
      <c r="BQ76" s="32">
        <v>5329</v>
      </c>
      <c r="BR76" s="32">
        <v>2349</v>
      </c>
      <c r="BS76" s="31">
        <v>396</v>
      </c>
      <c r="BT76" s="32">
        <v>2745</v>
      </c>
      <c r="BU76" s="43">
        <v>13978</v>
      </c>
      <c r="BV76" s="33">
        <v>21268</v>
      </c>
      <c r="BW76" s="31">
        <v>86</v>
      </c>
      <c r="BX76" s="31">
        <v>7</v>
      </c>
      <c r="BY76" s="31">
        <v>93</v>
      </c>
      <c r="BZ76" s="31">
        <v>7</v>
      </c>
      <c r="CA76" s="33">
        <v>78083</v>
      </c>
      <c r="CB76" s="31">
        <v>58</v>
      </c>
      <c r="CC76" s="37">
        <v>8861</v>
      </c>
      <c r="CD76" s="37">
        <v>1141</v>
      </c>
      <c r="CE76" s="37">
        <v>10002</v>
      </c>
      <c r="CF76" s="35">
        <f>CE76/E76</f>
        <v>0.46771101239186347</v>
      </c>
      <c r="CG76" s="36"/>
      <c r="CH76" s="35">
        <f>CG76/E76</f>
        <v>0</v>
      </c>
      <c r="CI76" s="36" t="s">
        <v>184</v>
      </c>
      <c r="CJ76" s="36">
        <v>2335</v>
      </c>
      <c r="CK76" s="36">
        <v>21900</v>
      </c>
      <c r="CL76" s="36">
        <v>931</v>
      </c>
      <c r="CM76" s="37">
        <v>60922</v>
      </c>
      <c r="CN76" s="34">
        <v>24631</v>
      </c>
      <c r="CO76" s="36">
        <v>85553</v>
      </c>
      <c r="CP76" s="34">
        <v>5</v>
      </c>
      <c r="CQ76" s="36" t="s">
        <v>184</v>
      </c>
      <c r="CR76" s="36">
        <v>108384</v>
      </c>
      <c r="CS76" s="35">
        <f>CR76/E76</f>
        <v>5.0682253916296469</v>
      </c>
      <c r="CT76" s="35"/>
      <c r="CU76" s="37">
        <v>7138</v>
      </c>
      <c r="CV76" s="37">
        <v>4220</v>
      </c>
      <c r="CW76" s="36">
        <v>0</v>
      </c>
      <c r="CX76" s="36">
        <v>1</v>
      </c>
      <c r="CY76" s="36">
        <v>0</v>
      </c>
      <c r="CZ76" s="36">
        <v>0</v>
      </c>
      <c r="DA76" s="36">
        <v>2</v>
      </c>
      <c r="DB76" s="34">
        <v>3</v>
      </c>
      <c r="DC76" s="36">
        <v>5</v>
      </c>
      <c r="DD76" s="36">
        <v>15</v>
      </c>
      <c r="DE76" s="36">
        <v>5</v>
      </c>
      <c r="DF76" s="36">
        <v>0</v>
      </c>
      <c r="DG76" s="36">
        <v>0</v>
      </c>
      <c r="DH76" s="36">
        <v>25</v>
      </c>
      <c r="DI76" s="36">
        <v>0</v>
      </c>
      <c r="DJ76" s="36">
        <v>2</v>
      </c>
      <c r="DK76" s="36">
        <v>2</v>
      </c>
      <c r="DL76" s="36">
        <v>0</v>
      </c>
      <c r="DM76" s="36">
        <v>0</v>
      </c>
      <c r="DN76" s="34">
        <v>4</v>
      </c>
      <c r="DO76" s="36">
        <v>32</v>
      </c>
      <c r="DP76" s="36">
        <v>0</v>
      </c>
      <c r="DQ76" s="36">
        <v>22</v>
      </c>
      <c r="DR76" s="36">
        <v>0</v>
      </c>
      <c r="DS76" s="36">
        <v>0</v>
      </c>
      <c r="DT76" s="36">
        <v>26</v>
      </c>
      <c r="DU76" s="34">
        <v>48</v>
      </c>
      <c r="DV76" s="36">
        <v>728</v>
      </c>
      <c r="DW76" s="36">
        <v>2200</v>
      </c>
      <c r="DX76" s="36">
        <v>112</v>
      </c>
      <c r="DY76" s="36">
        <v>0</v>
      </c>
      <c r="DZ76" s="36">
        <v>0</v>
      </c>
      <c r="EA76" s="36">
        <v>3040</v>
      </c>
      <c r="EB76" s="36">
        <v>0</v>
      </c>
      <c r="EC76" s="36">
        <v>4</v>
      </c>
      <c r="ED76" s="36">
        <v>40</v>
      </c>
      <c r="EE76" s="36">
        <v>0</v>
      </c>
      <c r="EF76" s="36">
        <v>0</v>
      </c>
      <c r="EG76" s="34">
        <v>44</v>
      </c>
      <c r="EH76" s="34">
        <v>3132</v>
      </c>
      <c r="EI76" s="38">
        <f>EH76/E76</f>
        <v>0.1464577975216273</v>
      </c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9">
        <v>38826</v>
      </c>
    </row>
    <row r="77" spans="1:152" s="1" customFormat="1" x14ac:dyDescent="0.2">
      <c r="A77" s="1" t="s">
        <v>397</v>
      </c>
      <c r="B77" s="1" t="s">
        <v>398</v>
      </c>
      <c r="C77" s="1" t="s">
        <v>169</v>
      </c>
      <c r="D77" s="45" t="s">
        <v>170</v>
      </c>
      <c r="E77" s="16">
        <v>1176</v>
      </c>
      <c r="F77" s="17">
        <v>28</v>
      </c>
      <c r="G77" s="17">
        <v>24</v>
      </c>
      <c r="H77" s="17">
        <v>8</v>
      </c>
      <c r="I77" s="18">
        <v>52</v>
      </c>
      <c r="J77" s="18">
        <v>24</v>
      </c>
      <c r="K77" s="18">
        <v>8</v>
      </c>
      <c r="L77" s="18">
        <v>28</v>
      </c>
      <c r="M77" s="18">
        <v>120</v>
      </c>
      <c r="N77" s="18">
        <v>72</v>
      </c>
      <c r="O77" s="18">
        <v>216</v>
      </c>
      <c r="P77" s="18">
        <v>192</v>
      </c>
      <c r="Q77" s="18"/>
      <c r="R77" s="17"/>
      <c r="S77" s="16">
        <v>2518</v>
      </c>
      <c r="T77" s="19">
        <f>S77/E77</f>
        <v>2.1411564625850339</v>
      </c>
      <c r="U77" s="20" t="s">
        <v>171</v>
      </c>
      <c r="V77" s="20" t="s">
        <v>172</v>
      </c>
      <c r="W77" s="21">
        <v>0</v>
      </c>
      <c r="X77" s="21">
        <v>0</v>
      </c>
      <c r="Y77" s="21">
        <v>9</v>
      </c>
      <c r="Z77" s="21">
        <v>9.2000000000000011</v>
      </c>
      <c r="AA77" s="21">
        <v>2</v>
      </c>
      <c r="AB77" s="21">
        <v>11.200000000000001</v>
      </c>
      <c r="AC77" s="22">
        <v>0</v>
      </c>
      <c r="AD77" s="21">
        <v>3</v>
      </c>
      <c r="AE77" s="23">
        <v>11000</v>
      </c>
      <c r="AF77" s="24">
        <f>AE77/E77</f>
        <v>9.353741496598639</v>
      </c>
      <c r="AG77" s="25">
        <v>0</v>
      </c>
      <c r="AH77" s="25">
        <v>0</v>
      </c>
      <c r="AI77" s="25">
        <v>0</v>
      </c>
      <c r="AJ77" s="26" t="s">
        <v>181</v>
      </c>
      <c r="AK77" s="25">
        <v>3694</v>
      </c>
      <c r="AL77" s="23">
        <v>3694</v>
      </c>
      <c r="AM77" s="23">
        <f>AE77+AL77</f>
        <v>14694</v>
      </c>
      <c r="AN77" s="25">
        <v>0</v>
      </c>
      <c r="AO77" s="23">
        <f>AM77+AN77</f>
        <v>14694</v>
      </c>
      <c r="AP77" s="25">
        <v>200</v>
      </c>
      <c r="AQ77" s="23">
        <v>0</v>
      </c>
      <c r="AR77" s="25">
        <v>1325</v>
      </c>
      <c r="AS77" s="25">
        <v>1525</v>
      </c>
      <c r="AT77" s="25">
        <v>5067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8">
        <v>1616</v>
      </c>
      <c r="BA77" s="28">
        <v>917</v>
      </c>
      <c r="BB77" s="28">
        <v>181</v>
      </c>
      <c r="BC77" s="28">
        <v>2714</v>
      </c>
      <c r="BD77" s="29">
        <f>BC77/E77</f>
        <v>2.3078231292517009</v>
      </c>
      <c r="BE77" s="28">
        <v>10080</v>
      </c>
      <c r="BF77" s="28">
        <v>771</v>
      </c>
      <c r="BG77" s="28">
        <v>10851</v>
      </c>
      <c r="BH77" s="28">
        <v>2292</v>
      </c>
      <c r="BI77" s="28">
        <v>15857</v>
      </c>
      <c r="BJ77" s="30">
        <v>125</v>
      </c>
      <c r="BK77" s="30">
        <v>0</v>
      </c>
      <c r="BL77" s="31"/>
      <c r="BM77" s="31"/>
      <c r="BN77" s="32">
        <v>4351</v>
      </c>
      <c r="BO77" s="31"/>
      <c r="BP77" s="31"/>
      <c r="BQ77" s="31">
        <v>493</v>
      </c>
      <c r="BR77" s="31"/>
      <c r="BS77" s="31"/>
      <c r="BT77" s="31">
        <v>88</v>
      </c>
      <c r="BU77" s="33">
        <v>13158</v>
      </c>
      <c r="BV77" s="33">
        <v>10598</v>
      </c>
      <c r="BW77" s="31">
        <v>0</v>
      </c>
      <c r="BX77" s="31">
        <v>0</v>
      </c>
      <c r="BY77" s="31">
        <v>1</v>
      </c>
      <c r="BZ77" s="31">
        <v>57</v>
      </c>
      <c r="CA77" s="33">
        <v>4989</v>
      </c>
      <c r="CB77" s="31">
        <v>53</v>
      </c>
      <c r="CC77" s="34"/>
      <c r="CD77" s="34"/>
      <c r="CE77" s="34">
        <v>340</v>
      </c>
      <c r="CF77" s="35">
        <f>CE77/E77</f>
        <v>0.28911564625850339</v>
      </c>
      <c r="CG77" s="36">
        <v>515</v>
      </c>
      <c r="CH77" s="35">
        <f>CG77/E77</f>
        <v>0.43792517006802723</v>
      </c>
      <c r="CI77" s="34">
        <v>36</v>
      </c>
      <c r="CJ77" s="36">
        <v>156</v>
      </c>
      <c r="CK77" s="36">
        <v>1027</v>
      </c>
      <c r="CL77" s="36">
        <v>0</v>
      </c>
      <c r="CM77" s="34">
        <v>669</v>
      </c>
      <c r="CN77" s="34">
        <v>623</v>
      </c>
      <c r="CO77" s="36">
        <v>1292</v>
      </c>
      <c r="CP77" s="34">
        <v>52</v>
      </c>
      <c r="CQ77" s="34">
        <v>36</v>
      </c>
      <c r="CR77" s="36">
        <v>2319</v>
      </c>
      <c r="CS77" s="35">
        <f>CR77/E77</f>
        <v>1.971938775510204</v>
      </c>
      <c r="CT77" s="35">
        <f>CR77/CG77</f>
        <v>4.502912621359223</v>
      </c>
      <c r="CU77" s="34">
        <v>57</v>
      </c>
      <c r="CV77" s="34">
        <v>66</v>
      </c>
      <c r="CW77" s="34">
        <v>0</v>
      </c>
      <c r="CX77" s="34">
        <v>0</v>
      </c>
      <c r="CY77" s="34">
        <v>0</v>
      </c>
      <c r="CZ77" s="34">
        <v>0</v>
      </c>
      <c r="DA77" s="34">
        <v>6</v>
      </c>
      <c r="DB77" s="34">
        <v>6</v>
      </c>
      <c r="DC77" s="34">
        <v>0</v>
      </c>
      <c r="DD77" s="34">
        <v>0</v>
      </c>
      <c r="DE77" s="34">
        <v>0</v>
      </c>
      <c r="DF77" s="34">
        <v>0</v>
      </c>
      <c r="DG77" s="34">
        <v>3</v>
      </c>
      <c r="DH77" s="34">
        <v>3</v>
      </c>
      <c r="DI77" s="36"/>
      <c r="DJ77" s="36"/>
      <c r="DK77" s="36"/>
      <c r="DL77" s="36"/>
      <c r="DM77" s="34">
        <v>6</v>
      </c>
      <c r="DN77" s="34">
        <v>6</v>
      </c>
      <c r="DO77" s="34">
        <v>15</v>
      </c>
      <c r="DP77" s="36"/>
      <c r="DQ77" s="36"/>
      <c r="DR77" s="36"/>
      <c r="DS77" s="36"/>
      <c r="DT77" s="34">
        <v>30</v>
      </c>
      <c r="DU77" s="34">
        <v>30</v>
      </c>
      <c r="DV77" s="36"/>
      <c r="DW77" s="36"/>
      <c r="DX77" s="36"/>
      <c r="DY77" s="36"/>
      <c r="DZ77" s="34">
        <v>165</v>
      </c>
      <c r="EA77" s="34">
        <v>165</v>
      </c>
      <c r="EB77" s="36"/>
      <c r="EC77" s="36"/>
      <c r="ED77" s="36"/>
      <c r="EE77" s="36"/>
      <c r="EF77" s="34">
        <v>87</v>
      </c>
      <c r="EG77" s="34">
        <v>87</v>
      </c>
      <c r="EH77" s="34">
        <v>282</v>
      </c>
      <c r="EI77" s="38">
        <f>EH77/E77</f>
        <v>0.23979591836734693</v>
      </c>
      <c r="EJ77" s="34">
        <v>0</v>
      </c>
      <c r="EK77" s="34">
        <v>0</v>
      </c>
      <c r="EL77" s="34">
        <v>10</v>
      </c>
      <c r="EM77" s="34">
        <v>92</v>
      </c>
      <c r="EN77" s="34">
        <v>3</v>
      </c>
      <c r="EO77" s="34">
        <v>12</v>
      </c>
      <c r="EP77" s="34">
        <v>3</v>
      </c>
      <c r="EQ77" s="34">
        <v>3</v>
      </c>
      <c r="ER77" s="34">
        <v>2</v>
      </c>
      <c r="ES77" s="34">
        <v>3</v>
      </c>
      <c r="ET77" s="34">
        <v>12</v>
      </c>
      <c r="EU77" s="34"/>
      <c r="EV77" s="44">
        <v>493</v>
      </c>
    </row>
    <row r="78" spans="1:152" s="1" customFormat="1" x14ac:dyDescent="0.2">
      <c r="A78" s="1" t="s">
        <v>399</v>
      </c>
      <c r="B78" s="1" t="s">
        <v>400</v>
      </c>
      <c r="C78" s="1" t="s">
        <v>196</v>
      </c>
      <c r="D78" s="15" t="s">
        <v>170</v>
      </c>
      <c r="E78" s="16">
        <v>678</v>
      </c>
      <c r="F78" s="17">
        <v>46</v>
      </c>
      <c r="G78" s="17">
        <v>6</v>
      </c>
      <c r="H78" s="17">
        <v>46</v>
      </c>
      <c r="I78" s="18">
        <v>52</v>
      </c>
      <c r="J78" s="18">
        <v>6</v>
      </c>
      <c r="K78" s="18">
        <v>46</v>
      </c>
      <c r="L78" s="18">
        <v>46</v>
      </c>
      <c r="M78" s="18">
        <v>80</v>
      </c>
      <c r="N78" s="16">
        <v>1008</v>
      </c>
      <c r="O78" s="18">
        <v>882</v>
      </c>
      <c r="P78" s="16">
        <v>1088</v>
      </c>
      <c r="Q78" s="17"/>
      <c r="R78" s="17"/>
      <c r="S78" s="16">
        <v>7540</v>
      </c>
      <c r="T78" s="19">
        <f>S78/E78</f>
        <v>11.12094395280236</v>
      </c>
      <c r="U78" s="20" t="s">
        <v>171</v>
      </c>
      <c r="V78" s="20" t="s">
        <v>172</v>
      </c>
      <c r="W78" s="21">
        <v>0</v>
      </c>
      <c r="X78" s="21">
        <v>0</v>
      </c>
      <c r="Y78" s="21">
        <v>52</v>
      </c>
      <c r="Z78" s="21">
        <v>52</v>
      </c>
      <c r="AA78" s="21">
        <v>55.199999999999996</v>
      </c>
      <c r="AB78" s="21">
        <v>107.2</v>
      </c>
      <c r="AC78" s="22">
        <v>0</v>
      </c>
      <c r="AD78" s="21">
        <v>3</v>
      </c>
      <c r="AE78" s="23">
        <v>271802</v>
      </c>
      <c r="AF78" s="24">
        <f>AE78/E78</f>
        <v>400.88790560471978</v>
      </c>
      <c r="AG78" s="25">
        <v>15</v>
      </c>
      <c r="AH78" s="25">
        <v>25</v>
      </c>
      <c r="AI78" s="25">
        <v>525</v>
      </c>
      <c r="AJ78" s="26" t="s">
        <v>181</v>
      </c>
      <c r="AK78" s="25">
        <v>11244</v>
      </c>
      <c r="AL78" s="23">
        <v>11769</v>
      </c>
      <c r="AM78" s="23">
        <f>AE78+AL78</f>
        <v>283571</v>
      </c>
      <c r="AN78" s="25">
        <v>0</v>
      </c>
      <c r="AO78" s="23">
        <f>AM78+AN78</f>
        <v>283571</v>
      </c>
      <c r="AP78" s="25">
        <v>0</v>
      </c>
      <c r="AQ78" s="23">
        <v>0</v>
      </c>
      <c r="AR78" s="25">
        <v>0</v>
      </c>
      <c r="AS78" s="25">
        <v>0</v>
      </c>
      <c r="AT78" s="25">
        <v>10800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8">
        <v>17588</v>
      </c>
      <c r="BA78" s="28">
        <v>4273</v>
      </c>
      <c r="BB78" s="28">
        <v>8923</v>
      </c>
      <c r="BC78" s="28">
        <v>30784</v>
      </c>
      <c r="BD78" s="29">
        <f>BC78/E78</f>
        <v>45.404129793510322</v>
      </c>
      <c r="BE78" s="28">
        <v>122639</v>
      </c>
      <c r="BF78" s="28">
        <v>29208</v>
      </c>
      <c r="BG78" s="28">
        <v>151847</v>
      </c>
      <c r="BH78" s="28">
        <v>99656</v>
      </c>
      <c r="BI78" s="28">
        <v>282287</v>
      </c>
      <c r="BJ78" s="30">
        <v>0</v>
      </c>
      <c r="BK78" s="30">
        <v>0</v>
      </c>
      <c r="BL78" s="31"/>
      <c r="BM78" s="31"/>
      <c r="BN78" s="32">
        <v>17897</v>
      </c>
      <c r="BO78" s="31"/>
      <c r="BP78" s="31"/>
      <c r="BQ78" s="32">
        <v>1224</v>
      </c>
      <c r="BR78" s="31">
        <v>420</v>
      </c>
      <c r="BS78" s="31">
        <v>112</v>
      </c>
      <c r="BT78" s="31">
        <v>532</v>
      </c>
      <c r="BU78" s="33">
        <v>18627</v>
      </c>
      <c r="BV78" s="43">
        <v>10598</v>
      </c>
      <c r="BW78" s="31">
        <v>22</v>
      </c>
      <c r="BX78" s="31">
        <v>4</v>
      </c>
      <c r="BY78" s="31">
        <v>26</v>
      </c>
      <c r="BZ78" s="31">
        <v>53</v>
      </c>
      <c r="CA78" s="33">
        <v>19706</v>
      </c>
      <c r="CB78" s="31">
        <v>52</v>
      </c>
      <c r="CC78" s="34"/>
      <c r="CD78" s="34"/>
      <c r="CE78" s="37">
        <v>1169</v>
      </c>
      <c r="CF78" s="35">
        <f>CE78/E78</f>
        <v>1.724188790560472</v>
      </c>
      <c r="CG78" s="36">
        <v>1557</v>
      </c>
      <c r="CH78" s="35">
        <f>CG78/E78</f>
        <v>2.2964601769911503</v>
      </c>
      <c r="CI78" s="37">
        <v>2872</v>
      </c>
      <c r="CJ78" s="36">
        <v>5043</v>
      </c>
      <c r="CK78" s="36">
        <v>1273</v>
      </c>
      <c r="CL78" s="36">
        <v>4</v>
      </c>
      <c r="CM78" s="34"/>
      <c r="CN78" s="34"/>
      <c r="CO78" s="36">
        <v>19132</v>
      </c>
      <c r="CP78" s="34">
        <v>655</v>
      </c>
      <c r="CQ78" s="37">
        <v>3174</v>
      </c>
      <c r="CR78" s="36">
        <v>20409</v>
      </c>
      <c r="CS78" s="35">
        <f>CR78/E78</f>
        <v>30.101769911504423</v>
      </c>
      <c r="CT78" s="35">
        <f>CR78/CG78</f>
        <v>13.107899807321772</v>
      </c>
      <c r="CU78" s="34">
        <v>531</v>
      </c>
      <c r="CV78" s="34">
        <v>586</v>
      </c>
      <c r="CW78" s="34">
        <v>48</v>
      </c>
      <c r="CX78" s="34">
        <v>12</v>
      </c>
      <c r="CY78" s="34">
        <v>0</v>
      </c>
      <c r="CZ78" s="34">
        <v>27</v>
      </c>
      <c r="DA78" s="34">
        <v>15</v>
      </c>
      <c r="DB78" s="34">
        <v>102</v>
      </c>
      <c r="DC78" s="34">
        <v>2</v>
      </c>
      <c r="DD78" s="34">
        <v>0</v>
      </c>
      <c r="DE78" s="34">
        <v>0</v>
      </c>
      <c r="DF78" s="34">
        <v>14</v>
      </c>
      <c r="DG78" s="34">
        <v>14</v>
      </c>
      <c r="DH78" s="34">
        <v>30</v>
      </c>
      <c r="DI78" s="34">
        <v>2</v>
      </c>
      <c r="DJ78" s="34">
        <v>4</v>
      </c>
      <c r="DK78" s="34">
        <v>4</v>
      </c>
      <c r="DL78" s="34">
        <v>0</v>
      </c>
      <c r="DM78" s="34">
        <v>0</v>
      </c>
      <c r="DN78" s="34">
        <v>10</v>
      </c>
      <c r="DO78" s="34">
        <v>142</v>
      </c>
      <c r="DP78" s="34">
        <v>167</v>
      </c>
      <c r="DQ78" s="34">
        <v>33</v>
      </c>
      <c r="DR78" s="34">
        <v>12</v>
      </c>
      <c r="DS78" s="34">
        <v>438</v>
      </c>
      <c r="DT78" s="34">
        <v>139</v>
      </c>
      <c r="DU78" s="34">
        <v>789</v>
      </c>
      <c r="DV78" s="34">
        <v>27</v>
      </c>
      <c r="DW78" s="34">
        <v>0</v>
      </c>
      <c r="DX78" s="34">
        <v>0</v>
      </c>
      <c r="DY78" s="34">
        <v>282</v>
      </c>
      <c r="DZ78" s="34">
        <v>282</v>
      </c>
      <c r="EA78" s="34">
        <v>591</v>
      </c>
      <c r="EB78" s="34">
        <v>35</v>
      </c>
      <c r="EC78" s="34">
        <v>14</v>
      </c>
      <c r="ED78" s="34">
        <v>11</v>
      </c>
      <c r="EE78" s="34">
        <v>0</v>
      </c>
      <c r="EF78" s="34">
        <v>0</v>
      </c>
      <c r="EG78" s="34">
        <v>60</v>
      </c>
      <c r="EH78" s="34">
        <v>1440</v>
      </c>
      <c r="EI78" s="38">
        <f>EH78/E78</f>
        <v>2.1238938053097347</v>
      </c>
      <c r="EJ78" s="34">
        <v>2</v>
      </c>
      <c r="EK78" s="34">
        <v>47</v>
      </c>
      <c r="EL78" s="34">
        <v>36</v>
      </c>
      <c r="EM78" s="34">
        <v>365</v>
      </c>
      <c r="EN78" s="34">
        <v>80</v>
      </c>
      <c r="EO78" s="34">
        <v>14</v>
      </c>
      <c r="EP78" s="34">
        <v>12</v>
      </c>
      <c r="EQ78" s="34">
        <v>16</v>
      </c>
      <c r="ER78" s="34">
        <v>7</v>
      </c>
      <c r="ES78" s="34">
        <v>48</v>
      </c>
      <c r="ET78" s="34">
        <v>104</v>
      </c>
      <c r="EU78" s="34">
        <v>726</v>
      </c>
      <c r="EV78" s="39">
        <v>9483</v>
      </c>
    </row>
    <row r="79" spans="1:152" s="1" customFormat="1" x14ac:dyDescent="0.2">
      <c r="A79" s="1" t="s">
        <v>401</v>
      </c>
      <c r="B79" s="1" t="s">
        <v>402</v>
      </c>
      <c r="C79" s="1" t="s">
        <v>222</v>
      </c>
      <c r="D79" s="15" t="s">
        <v>170</v>
      </c>
      <c r="E79" s="16">
        <v>19359</v>
      </c>
      <c r="F79" s="17">
        <v>20</v>
      </c>
      <c r="G79" s="17">
        <v>30</v>
      </c>
      <c r="H79" s="17">
        <v>17</v>
      </c>
      <c r="I79" s="18">
        <v>50</v>
      </c>
      <c r="J79" s="18">
        <v>30</v>
      </c>
      <c r="K79" s="18">
        <v>17</v>
      </c>
      <c r="L79" s="18">
        <v>20</v>
      </c>
      <c r="M79" s="18">
        <v>920</v>
      </c>
      <c r="N79" s="18">
        <v>0</v>
      </c>
      <c r="O79" s="16">
        <v>2620</v>
      </c>
      <c r="P79" s="18">
        <v>920</v>
      </c>
      <c r="Q79" s="18"/>
      <c r="R79" s="18"/>
      <c r="S79" s="16">
        <v>7800</v>
      </c>
      <c r="T79" s="19">
        <f>S79/E79</f>
        <v>0.40291337362467072</v>
      </c>
      <c r="U79" s="20" t="s">
        <v>171</v>
      </c>
      <c r="V79" s="20" t="s">
        <v>172</v>
      </c>
      <c r="W79" s="21">
        <v>80</v>
      </c>
      <c r="X79" s="21">
        <v>40</v>
      </c>
      <c r="Y79" s="21">
        <v>40</v>
      </c>
      <c r="Z79" s="21">
        <v>160</v>
      </c>
      <c r="AA79" s="21">
        <v>64</v>
      </c>
      <c r="AB79" s="21">
        <v>224</v>
      </c>
      <c r="AC79" s="22"/>
      <c r="AD79" s="21">
        <v>25</v>
      </c>
      <c r="AE79" s="23">
        <v>475983</v>
      </c>
      <c r="AF79" s="24">
        <f>AE79/E79</f>
        <v>24.587168758716874</v>
      </c>
      <c r="AG79" s="25">
        <v>10</v>
      </c>
      <c r="AH79" s="25">
        <v>0</v>
      </c>
      <c r="AI79" s="25">
        <v>846</v>
      </c>
      <c r="AJ79" s="26" t="s">
        <v>181</v>
      </c>
      <c r="AK79" s="25">
        <v>5461</v>
      </c>
      <c r="AL79" s="23">
        <v>6307</v>
      </c>
      <c r="AM79" s="23">
        <f>AE79+AL79</f>
        <v>482290</v>
      </c>
      <c r="AN79" s="25">
        <v>2578</v>
      </c>
      <c r="AO79" s="23">
        <f>AM79+AN79</f>
        <v>484868</v>
      </c>
      <c r="AP79" s="25">
        <v>200</v>
      </c>
      <c r="AQ79" s="23">
        <v>520</v>
      </c>
      <c r="AR79" s="26"/>
      <c r="AS79" s="25">
        <v>720</v>
      </c>
      <c r="AT79" s="25">
        <v>0</v>
      </c>
      <c r="AU79" s="40"/>
      <c r="AV79" s="40"/>
      <c r="AW79" s="40"/>
      <c r="AX79" s="40"/>
      <c r="AY79" s="27">
        <v>0</v>
      </c>
      <c r="AZ79" s="28">
        <v>21544</v>
      </c>
      <c r="BA79" s="28">
        <v>12906</v>
      </c>
      <c r="BB79" s="28">
        <v>7079</v>
      </c>
      <c r="BC79" s="28">
        <v>41529</v>
      </c>
      <c r="BD79" s="29">
        <f>BC79/E79</f>
        <v>2.1452037811870448</v>
      </c>
      <c r="BE79" s="28">
        <v>320476</v>
      </c>
      <c r="BF79" s="28">
        <v>25691</v>
      </c>
      <c r="BG79" s="28">
        <v>346167</v>
      </c>
      <c r="BH79" s="28">
        <v>103867</v>
      </c>
      <c r="BI79" s="28">
        <v>491563</v>
      </c>
      <c r="BJ79" s="30">
        <v>0</v>
      </c>
      <c r="BK79" s="41"/>
      <c r="BL79" s="32">
        <v>27054</v>
      </c>
      <c r="BM79" s="32">
        <v>17586</v>
      </c>
      <c r="BN79" s="32">
        <v>44640</v>
      </c>
      <c r="BO79" s="32">
        <v>2529</v>
      </c>
      <c r="BP79" s="31">
        <v>791</v>
      </c>
      <c r="BQ79" s="32">
        <v>3320</v>
      </c>
      <c r="BR79" s="32">
        <v>2931</v>
      </c>
      <c r="BS79" s="31">
        <v>479</v>
      </c>
      <c r="BT79" s="32">
        <v>3410</v>
      </c>
      <c r="BU79" s="43">
        <v>13158</v>
      </c>
      <c r="BV79" s="33">
        <v>6550</v>
      </c>
      <c r="BW79" s="31">
        <v>31</v>
      </c>
      <c r="BX79" s="31">
        <v>13</v>
      </c>
      <c r="BY79" s="31">
        <v>44</v>
      </c>
      <c r="BZ79" s="31">
        <v>156</v>
      </c>
      <c r="CA79" s="33">
        <v>51526</v>
      </c>
      <c r="CB79" s="31">
        <v>54</v>
      </c>
      <c r="CC79" s="36"/>
      <c r="CD79" s="36"/>
      <c r="CE79" s="37">
        <v>8235</v>
      </c>
      <c r="CF79" s="35">
        <f>CE79/E79</f>
        <v>0.42538354253835425</v>
      </c>
      <c r="CG79" s="36">
        <v>23374</v>
      </c>
      <c r="CH79" s="35">
        <f>CG79/E79</f>
        <v>1.2073970762952633</v>
      </c>
      <c r="CI79" s="36"/>
      <c r="CJ79" s="36">
        <v>1209</v>
      </c>
      <c r="CK79" s="36">
        <v>33754</v>
      </c>
      <c r="CL79" s="36">
        <v>10196</v>
      </c>
      <c r="CM79" s="37">
        <v>27865</v>
      </c>
      <c r="CN79" s="37">
        <v>26344</v>
      </c>
      <c r="CO79" s="36">
        <v>54209</v>
      </c>
      <c r="CP79" s="34">
        <v>60</v>
      </c>
      <c r="CQ79" s="37">
        <v>41031</v>
      </c>
      <c r="CR79" s="36">
        <v>98159</v>
      </c>
      <c r="CS79" s="35">
        <f>CR79/E79</f>
        <v>5.0704581848235959</v>
      </c>
      <c r="CT79" s="35">
        <f>CR79/CG79</f>
        <v>4.1994951655685808</v>
      </c>
      <c r="CU79" s="34">
        <v>433</v>
      </c>
      <c r="CV79" s="34">
        <v>234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16</v>
      </c>
      <c r="DD79" s="34">
        <v>0</v>
      </c>
      <c r="DE79" s="34">
        <v>0</v>
      </c>
      <c r="DF79" s="34">
        <v>0</v>
      </c>
      <c r="DG79" s="34">
        <v>0</v>
      </c>
      <c r="DH79" s="34">
        <v>16</v>
      </c>
      <c r="DI79" s="34">
        <v>11</v>
      </c>
      <c r="DJ79" s="34">
        <v>0</v>
      </c>
      <c r="DK79" s="34">
        <v>0</v>
      </c>
      <c r="DL79" s="34">
        <v>0</v>
      </c>
      <c r="DM79" s="34">
        <v>0</v>
      </c>
      <c r="DN79" s="34">
        <v>11</v>
      </c>
      <c r="DO79" s="34">
        <v>27</v>
      </c>
      <c r="DP79" s="34">
        <v>0</v>
      </c>
      <c r="DQ79" s="34">
        <v>0</v>
      </c>
      <c r="DR79" s="34">
        <v>0</v>
      </c>
      <c r="DS79" s="34">
        <v>775</v>
      </c>
      <c r="DT79" s="34">
        <v>0</v>
      </c>
      <c r="DU79" s="34">
        <v>775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6">
        <v>0</v>
      </c>
      <c r="EB79" s="37">
        <v>1537</v>
      </c>
      <c r="EC79" s="34">
        <v>0</v>
      </c>
      <c r="ED79" s="34">
        <v>0</v>
      </c>
      <c r="EE79" s="34">
        <v>0</v>
      </c>
      <c r="EF79" s="34">
        <v>0</v>
      </c>
      <c r="EG79" s="34">
        <v>1537</v>
      </c>
      <c r="EH79" s="34">
        <v>2312</v>
      </c>
      <c r="EI79" s="38">
        <f>EH79/E79</f>
        <v>0.11942765638721008</v>
      </c>
      <c r="EJ79" s="34">
        <v>0</v>
      </c>
      <c r="EK79" s="34">
        <v>0</v>
      </c>
      <c r="EL79" s="34">
        <v>0</v>
      </c>
      <c r="EM79" s="34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6</v>
      </c>
      <c r="ES79" s="34">
        <v>580</v>
      </c>
      <c r="ET79" s="34">
        <v>963</v>
      </c>
      <c r="EU79" s="34"/>
      <c r="EV79" s="42"/>
    </row>
    <row r="80" spans="1:152" s="1" customFormat="1" x14ac:dyDescent="0.2">
      <c r="A80" s="1" t="s">
        <v>472</v>
      </c>
      <c r="B80" s="1" t="s">
        <v>473</v>
      </c>
      <c r="C80" s="1" t="s">
        <v>175</v>
      </c>
      <c r="D80" s="15" t="s">
        <v>170</v>
      </c>
      <c r="E80" s="16">
        <v>8935</v>
      </c>
      <c r="F80" s="17">
        <v>38</v>
      </c>
      <c r="G80" s="17">
        <v>14</v>
      </c>
      <c r="H80" s="17">
        <v>35</v>
      </c>
      <c r="I80" s="18">
        <v>52</v>
      </c>
      <c r="J80" s="18">
        <v>14</v>
      </c>
      <c r="K80" s="18">
        <v>35</v>
      </c>
      <c r="L80" s="18">
        <v>38</v>
      </c>
      <c r="M80" s="18">
        <v>374</v>
      </c>
      <c r="N80" s="16">
        <v>1566</v>
      </c>
      <c r="O80" s="18">
        <v>461</v>
      </c>
      <c r="P80" s="16">
        <v>1940</v>
      </c>
      <c r="Q80" s="18"/>
      <c r="R80" s="18"/>
      <c r="S80" s="16">
        <v>10300</v>
      </c>
      <c r="T80" s="19">
        <f>S80/E80</f>
        <v>1.1527700055959709</v>
      </c>
      <c r="U80" s="20" t="s">
        <v>171</v>
      </c>
      <c r="V80" s="20" t="s">
        <v>172</v>
      </c>
      <c r="W80" s="21">
        <v>40</v>
      </c>
      <c r="X80" s="21">
        <v>70</v>
      </c>
      <c r="Y80" s="21">
        <v>0</v>
      </c>
      <c r="Z80" s="21">
        <v>110</v>
      </c>
      <c r="AA80" s="21">
        <v>202</v>
      </c>
      <c r="AB80" s="21">
        <v>312</v>
      </c>
      <c r="AC80" s="22">
        <v>0</v>
      </c>
      <c r="AD80" s="21">
        <v>6</v>
      </c>
      <c r="AE80" s="23">
        <v>627859</v>
      </c>
      <c r="AF80" s="24">
        <f>AE80/E80</f>
        <v>70.269613878007831</v>
      </c>
      <c r="AG80" s="25">
        <v>50</v>
      </c>
      <c r="AH80" s="25">
        <v>50</v>
      </c>
      <c r="AI80" s="25">
        <v>1175</v>
      </c>
      <c r="AJ80" s="26" t="s">
        <v>451</v>
      </c>
      <c r="AK80" s="25">
        <v>11570</v>
      </c>
      <c r="AL80" s="23">
        <v>12745</v>
      </c>
      <c r="AM80" s="23">
        <f>AE80+AL80</f>
        <v>640604</v>
      </c>
      <c r="AN80" s="25">
        <v>0</v>
      </c>
      <c r="AO80" s="23">
        <f>AM80+AN80</f>
        <v>640604</v>
      </c>
      <c r="AP80" s="25">
        <v>200</v>
      </c>
      <c r="AQ80" s="23">
        <v>920</v>
      </c>
      <c r="AR80" s="25">
        <v>2100</v>
      </c>
      <c r="AS80" s="25">
        <v>3220</v>
      </c>
      <c r="AT80" s="25">
        <v>1500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8">
        <v>31527</v>
      </c>
      <c r="BA80" s="28">
        <v>6791</v>
      </c>
      <c r="BB80" s="28">
        <v>8556</v>
      </c>
      <c r="BC80" s="28">
        <v>46874</v>
      </c>
      <c r="BD80" s="29">
        <f>BC80/E80</f>
        <v>5.246110800223839</v>
      </c>
      <c r="BE80" s="28">
        <v>373531</v>
      </c>
      <c r="BF80" s="28">
        <v>131900</v>
      </c>
      <c r="BG80" s="28">
        <v>505431</v>
      </c>
      <c r="BH80" s="28">
        <v>88299</v>
      </c>
      <c r="BI80" s="28">
        <v>640604</v>
      </c>
      <c r="BJ80" s="30">
        <v>3740</v>
      </c>
      <c r="BK80" s="30">
        <v>0</v>
      </c>
      <c r="BL80" s="32">
        <v>25997</v>
      </c>
      <c r="BM80" s="32">
        <v>10297</v>
      </c>
      <c r="BN80" s="32">
        <v>36294</v>
      </c>
      <c r="BO80" s="32">
        <v>1760</v>
      </c>
      <c r="BP80" s="31">
        <v>517</v>
      </c>
      <c r="BQ80" s="32">
        <v>2277</v>
      </c>
      <c r="BR80" s="32">
        <v>1591</v>
      </c>
      <c r="BS80" s="31">
        <v>241</v>
      </c>
      <c r="BT80" s="32">
        <v>1832</v>
      </c>
      <c r="BU80" s="33">
        <v>13275</v>
      </c>
      <c r="BV80" s="33">
        <v>10702</v>
      </c>
      <c r="BW80" s="31">
        <v>51</v>
      </c>
      <c r="BX80" s="31">
        <v>7</v>
      </c>
      <c r="BY80" s="31">
        <v>58</v>
      </c>
      <c r="BZ80" s="31">
        <v>222</v>
      </c>
      <c r="CA80" s="33">
        <v>40625</v>
      </c>
      <c r="CB80" s="31">
        <v>55</v>
      </c>
      <c r="CC80" s="37">
        <v>1492</v>
      </c>
      <c r="CD80" s="34">
        <v>304</v>
      </c>
      <c r="CE80" s="37">
        <v>1796</v>
      </c>
      <c r="CF80" s="35">
        <f>CE80/E80</f>
        <v>0.20100727476217123</v>
      </c>
      <c r="CG80" s="36">
        <v>3569</v>
      </c>
      <c r="CH80" s="35">
        <f>CG80/E80</f>
        <v>0.39944040290990485</v>
      </c>
      <c r="CI80" s="37">
        <v>2940</v>
      </c>
      <c r="CJ80" s="36">
        <v>125</v>
      </c>
      <c r="CK80" s="36">
        <v>5742</v>
      </c>
      <c r="CL80" s="36">
        <v>6132</v>
      </c>
      <c r="CM80" s="37">
        <v>11387</v>
      </c>
      <c r="CN80" s="34">
        <v>4174</v>
      </c>
      <c r="CO80" s="36">
        <v>15561</v>
      </c>
      <c r="CP80" s="34">
        <v>192</v>
      </c>
      <c r="CQ80" s="34"/>
      <c r="CR80" s="36">
        <v>27435</v>
      </c>
      <c r="CS80" s="35">
        <f>CR80/E80</f>
        <v>3.0705092333519866</v>
      </c>
      <c r="CT80" s="35">
        <f>CR80/CG80</f>
        <v>7.6870271784813671</v>
      </c>
      <c r="CU80" s="37">
        <v>6357</v>
      </c>
      <c r="CV80" s="37">
        <v>5971</v>
      </c>
      <c r="CW80" s="34">
        <v>0</v>
      </c>
      <c r="CX80" s="34">
        <v>0</v>
      </c>
      <c r="CY80" s="34">
        <v>0</v>
      </c>
      <c r="CZ80" s="34">
        <v>3</v>
      </c>
      <c r="DA80" s="34">
        <v>1</v>
      </c>
      <c r="DB80" s="34">
        <v>4</v>
      </c>
      <c r="DC80" s="34">
        <v>9</v>
      </c>
      <c r="DD80" s="34">
        <v>0</v>
      </c>
      <c r="DE80" s="34">
        <v>0</v>
      </c>
      <c r="DF80" s="34">
        <v>0</v>
      </c>
      <c r="DG80" s="34">
        <v>9</v>
      </c>
      <c r="DH80" s="34">
        <v>18</v>
      </c>
      <c r="DI80" s="34">
        <v>1</v>
      </c>
      <c r="DJ80" s="34">
        <v>15</v>
      </c>
      <c r="DK80" s="34">
        <v>16</v>
      </c>
      <c r="DL80" s="34">
        <v>64</v>
      </c>
      <c r="DM80" s="34">
        <v>9</v>
      </c>
      <c r="DN80" s="34">
        <v>105</v>
      </c>
      <c r="DO80" s="34">
        <v>127</v>
      </c>
      <c r="DP80" s="34">
        <v>0</v>
      </c>
      <c r="DQ80" s="34">
        <v>0</v>
      </c>
      <c r="DR80" s="34">
        <v>0</v>
      </c>
      <c r="DS80" s="34">
        <v>20</v>
      </c>
      <c r="DT80" s="34">
        <v>22</v>
      </c>
      <c r="DU80" s="34">
        <v>42</v>
      </c>
      <c r="DV80" s="34">
        <v>92</v>
      </c>
      <c r="DW80" s="34">
        <v>169</v>
      </c>
      <c r="DX80" s="34">
        <v>0</v>
      </c>
      <c r="DY80" s="34">
        <v>0</v>
      </c>
      <c r="DZ80" s="34">
        <v>177</v>
      </c>
      <c r="EA80" s="34">
        <v>438</v>
      </c>
      <c r="EB80" s="34">
        <v>2</v>
      </c>
      <c r="EC80" s="34">
        <v>99</v>
      </c>
      <c r="ED80" s="34">
        <v>91</v>
      </c>
      <c r="EE80" s="34">
        <v>786</v>
      </c>
      <c r="EF80" s="34">
        <v>257</v>
      </c>
      <c r="EG80" s="34">
        <v>1235</v>
      </c>
      <c r="EH80" s="34">
        <v>1715</v>
      </c>
      <c r="EI80" s="38">
        <f>EH80/E80</f>
        <v>0.1919418019026301</v>
      </c>
      <c r="EJ80" s="34">
        <v>12</v>
      </c>
      <c r="EK80" s="34">
        <v>763</v>
      </c>
      <c r="EL80" s="34">
        <v>36</v>
      </c>
      <c r="EM80" s="34">
        <v>590</v>
      </c>
      <c r="EN80" s="34">
        <v>0</v>
      </c>
      <c r="EO80" s="34">
        <v>124</v>
      </c>
      <c r="EP80" s="34">
        <v>20</v>
      </c>
      <c r="EQ80" s="34">
        <v>2</v>
      </c>
      <c r="ER80" s="34">
        <v>15</v>
      </c>
      <c r="ES80" s="34">
        <v>25</v>
      </c>
      <c r="ET80" s="34">
        <v>616</v>
      </c>
      <c r="EU80" s="37">
        <v>3740</v>
      </c>
      <c r="EV80" s="39">
        <v>15818</v>
      </c>
    </row>
    <row r="81" spans="1:152" s="1" customFormat="1" x14ac:dyDescent="0.2">
      <c r="A81" s="1" t="s">
        <v>474</v>
      </c>
      <c r="B81" s="1" t="s">
        <v>475</v>
      </c>
      <c r="C81" s="1" t="s">
        <v>193</v>
      </c>
      <c r="D81" s="15" t="s">
        <v>162</v>
      </c>
      <c r="E81" s="16">
        <v>13240</v>
      </c>
      <c r="F81" s="17">
        <v>52</v>
      </c>
      <c r="G81" s="17">
        <v>0</v>
      </c>
      <c r="H81" s="17">
        <v>52</v>
      </c>
      <c r="I81" s="18">
        <v>52</v>
      </c>
      <c r="J81" s="18">
        <v>0</v>
      </c>
      <c r="K81" s="18">
        <v>52</v>
      </c>
      <c r="L81" s="18">
        <v>52</v>
      </c>
      <c r="M81" s="18">
        <v>180</v>
      </c>
      <c r="N81" s="16">
        <v>2160</v>
      </c>
      <c r="O81" s="18">
        <v>0</v>
      </c>
      <c r="P81" s="16">
        <v>2340</v>
      </c>
      <c r="Q81" s="18"/>
      <c r="R81" s="18"/>
      <c r="S81" s="16">
        <v>15477</v>
      </c>
      <c r="T81" s="19">
        <f>S81/E81</f>
        <v>1.1689577039274925</v>
      </c>
      <c r="U81" s="20" t="s">
        <v>171</v>
      </c>
      <c r="V81" s="20" t="s">
        <v>172</v>
      </c>
      <c r="W81" s="21">
        <v>35.200000000000003</v>
      </c>
      <c r="X81" s="21">
        <v>35</v>
      </c>
      <c r="Y81" s="21">
        <v>105</v>
      </c>
      <c r="Z81" s="21">
        <v>175.2</v>
      </c>
      <c r="AA81" s="21">
        <v>7.1999999999999993</v>
      </c>
      <c r="AB81" s="21">
        <v>182.39999999999998</v>
      </c>
      <c r="AC81" s="22">
        <v>0</v>
      </c>
      <c r="AD81" s="21">
        <v>85</v>
      </c>
      <c r="AE81" s="23">
        <v>402034</v>
      </c>
      <c r="AF81" s="24">
        <f>AE81/E81</f>
        <v>30.365105740181267</v>
      </c>
      <c r="AG81" s="25">
        <v>20</v>
      </c>
      <c r="AH81" s="25">
        <v>20</v>
      </c>
      <c r="AI81" s="25">
        <v>2800</v>
      </c>
      <c r="AJ81" s="26" t="s">
        <v>451</v>
      </c>
      <c r="AK81" s="25">
        <v>21425</v>
      </c>
      <c r="AL81" s="23">
        <v>24225</v>
      </c>
      <c r="AM81" s="23">
        <f>AE81+AL81</f>
        <v>426259</v>
      </c>
      <c r="AN81" s="25">
        <v>0</v>
      </c>
      <c r="AO81" s="23">
        <f>AM81+AN81</f>
        <v>426259</v>
      </c>
      <c r="AP81" s="25">
        <v>0</v>
      </c>
      <c r="AQ81" s="23">
        <v>520</v>
      </c>
      <c r="AR81" s="25">
        <v>0</v>
      </c>
      <c r="AS81" s="25">
        <v>520</v>
      </c>
      <c r="AT81" s="25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8">
        <v>20630</v>
      </c>
      <c r="BA81" s="28">
        <v>9970</v>
      </c>
      <c r="BB81" s="28">
        <v>1000</v>
      </c>
      <c r="BC81" s="28">
        <v>31600</v>
      </c>
      <c r="BD81" s="29">
        <f>BC81/E81</f>
        <v>2.3867069486404833</v>
      </c>
      <c r="BE81" s="28">
        <v>271609</v>
      </c>
      <c r="BF81" s="28">
        <v>45000</v>
      </c>
      <c r="BG81" s="28">
        <v>316609</v>
      </c>
      <c r="BH81" s="28">
        <v>78050</v>
      </c>
      <c r="BI81" s="28">
        <v>426259</v>
      </c>
      <c r="BJ81" s="30">
        <v>0</v>
      </c>
      <c r="BK81" s="30">
        <v>0</v>
      </c>
      <c r="BL81" s="32">
        <v>19296</v>
      </c>
      <c r="BM81" s="32">
        <v>10849</v>
      </c>
      <c r="BN81" s="32">
        <v>30145</v>
      </c>
      <c r="BO81" s="32">
        <v>2025</v>
      </c>
      <c r="BP81" s="31">
        <v>391</v>
      </c>
      <c r="BQ81" s="32">
        <v>2416</v>
      </c>
      <c r="BR81" s="31">
        <v>824</v>
      </c>
      <c r="BS81" s="31">
        <v>194</v>
      </c>
      <c r="BT81" s="32">
        <v>1018</v>
      </c>
      <c r="BU81" s="33">
        <v>13158</v>
      </c>
      <c r="BV81" s="33">
        <v>10598</v>
      </c>
      <c r="BW81" s="31">
        <v>0</v>
      </c>
      <c r="BX81" s="31">
        <v>0</v>
      </c>
      <c r="BY81" s="31">
        <v>0</v>
      </c>
      <c r="BZ81" s="31">
        <v>75</v>
      </c>
      <c r="CA81" s="33">
        <v>33654</v>
      </c>
      <c r="CB81" s="31">
        <v>54</v>
      </c>
      <c r="CC81" s="37">
        <v>3494</v>
      </c>
      <c r="CD81" s="34">
        <v>809</v>
      </c>
      <c r="CE81" s="37">
        <v>4303</v>
      </c>
      <c r="CF81" s="35">
        <f>CE81/E81</f>
        <v>0.32500000000000001</v>
      </c>
      <c r="CG81" s="36">
        <v>5286</v>
      </c>
      <c r="CH81" s="35">
        <f>CG81/E81</f>
        <v>0.39924471299093656</v>
      </c>
      <c r="CI81" s="37">
        <v>4204</v>
      </c>
      <c r="CJ81" s="36"/>
      <c r="CK81" s="36">
        <v>8960</v>
      </c>
      <c r="CL81" s="36">
        <v>6177</v>
      </c>
      <c r="CM81" s="34"/>
      <c r="CN81" s="34"/>
      <c r="CO81" s="36">
        <v>31987</v>
      </c>
      <c r="CP81" s="34">
        <v>428</v>
      </c>
      <c r="CQ81" s="37">
        <v>5096</v>
      </c>
      <c r="CR81" s="36">
        <v>47124</v>
      </c>
      <c r="CS81" s="35">
        <f>CR81/E81</f>
        <v>3.5592145015105738</v>
      </c>
      <c r="CT81" s="35">
        <f>CR81/CG81</f>
        <v>8.9148694665153236</v>
      </c>
      <c r="CU81" s="34">
        <v>698</v>
      </c>
      <c r="CV81" s="37">
        <v>1243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8</v>
      </c>
      <c r="DH81" s="34">
        <v>8</v>
      </c>
      <c r="DI81" s="34">
        <v>0</v>
      </c>
      <c r="DJ81" s="34">
        <v>0</v>
      </c>
      <c r="DK81" s="34">
        <v>0</v>
      </c>
      <c r="DL81" s="34">
        <v>0</v>
      </c>
      <c r="DM81" s="34">
        <v>5</v>
      </c>
      <c r="DN81" s="34">
        <v>5</v>
      </c>
      <c r="DO81" s="34">
        <v>13</v>
      </c>
      <c r="DP81" s="36"/>
      <c r="DQ81" s="36"/>
      <c r="DR81" s="36"/>
      <c r="DS81" s="36"/>
      <c r="DT81" s="36"/>
      <c r="DU81" s="34">
        <v>0</v>
      </c>
      <c r="DV81" s="36"/>
      <c r="DW81" s="36"/>
      <c r="DX81" s="36"/>
      <c r="DY81" s="36"/>
      <c r="DZ81" s="36"/>
      <c r="EA81" s="36">
        <v>0</v>
      </c>
      <c r="EB81" s="36"/>
      <c r="EC81" s="36"/>
      <c r="ED81" s="36"/>
      <c r="EE81" s="36"/>
      <c r="EF81" s="34">
        <v>34</v>
      </c>
      <c r="EG81" s="34">
        <v>34</v>
      </c>
      <c r="EH81" s="34">
        <v>34</v>
      </c>
      <c r="EI81" s="38">
        <f>EH81/E81</f>
        <v>2.5679758308157102E-3</v>
      </c>
      <c r="EJ81" s="34">
        <v>0</v>
      </c>
      <c r="EK81" s="34">
        <v>0</v>
      </c>
      <c r="EL81" s="34">
        <v>31</v>
      </c>
      <c r="EM81" s="34">
        <v>992</v>
      </c>
      <c r="EN81" s="34">
        <v>0</v>
      </c>
      <c r="EO81" s="34">
        <v>209</v>
      </c>
      <c r="EP81" s="34">
        <v>0</v>
      </c>
      <c r="EQ81" s="34">
        <v>0</v>
      </c>
      <c r="ER81" s="34">
        <v>3</v>
      </c>
      <c r="ES81" s="34">
        <v>52</v>
      </c>
      <c r="ET81" s="37">
        <v>1238</v>
      </c>
      <c r="EU81" s="37">
        <v>1872</v>
      </c>
      <c r="EV81" s="39">
        <v>6713</v>
      </c>
    </row>
    <row r="82" spans="1:152" s="1" customFormat="1" x14ac:dyDescent="0.2">
      <c r="A82" s="1" t="s">
        <v>407</v>
      </c>
      <c r="B82" s="1" t="s">
        <v>408</v>
      </c>
      <c r="C82" s="1" t="s">
        <v>169</v>
      </c>
      <c r="D82" s="15" t="s">
        <v>170</v>
      </c>
      <c r="E82" s="16">
        <v>1921</v>
      </c>
      <c r="F82" s="17">
        <v>44</v>
      </c>
      <c r="G82" s="17">
        <v>8</v>
      </c>
      <c r="H82" s="17">
        <v>40</v>
      </c>
      <c r="I82" s="18">
        <v>52</v>
      </c>
      <c r="J82" s="18">
        <v>8</v>
      </c>
      <c r="K82" s="18">
        <v>40</v>
      </c>
      <c r="L82" s="18">
        <v>44</v>
      </c>
      <c r="M82" s="18">
        <v>80</v>
      </c>
      <c r="N82" s="18">
        <v>800</v>
      </c>
      <c r="O82" s="18">
        <v>160</v>
      </c>
      <c r="P82" s="18">
        <v>880</v>
      </c>
      <c r="Q82" s="18"/>
      <c r="R82" s="18"/>
      <c r="S82" s="16">
        <v>1500</v>
      </c>
      <c r="T82" s="19">
        <f>S82/E82</f>
        <v>0.78084331077563773</v>
      </c>
      <c r="U82" s="20" t="s">
        <v>171</v>
      </c>
      <c r="V82" s="20" t="s">
        <v>172</v>
      </c>
      <c r="W82" s="21">
        <v>17.600000000000001</v>
      </c>
      <c r="X82" s="21">
        <v>6</v>
      </c>
      <c r="Y82" s="21">
        <v>0</v>
      </c>
      <c r="Z82" s="21">
        <v>23.599999999999998</v>
      </c>
      <c r="AA82" s="21">
        <v>1.2</v>
      </c>
      <c r="AB82" s="21">
        <v>24.8</v>
      </c>
      <c r="AC82" s="22">
        <v>0</v>
      </c>
      <c r="AD82" s="22">
        <v>0.25</v>
      </c>
      <c r="AE82" s="23">
        <v>31950</v>
      </c>
      <c r="AF82" s="24">
        <f>AE82/E82</f>
        <v>16.631962519521082</v>
      </c>
      <c r="AG82" s="25">
        <v>0</v>
      </c>
      <c r="AH82" s="25">
        <v>0</v>
      </c>
      <c r="AI82" s="25">
        <v>0</v>
      </c>
      <c r="AJ82" s="26" t="s">
        <v>181</v>
      </c>
      <c r="AK82" s="25">
        <v>2197</v>
      </c>
      <c r="AL82" s="23">
        <v>2197</v>
      </c>
      <c r="AM82" s="23">
        <f>AE82+AL82</f>
        <v>34147</v>
      </c>
      <c r="AN82" s="25">
        <v>2984</v>
      </c>
      <c r="AO82" s="23">
        <f>AM82+AN82</f>
        <v>37131</v>
      </c>
      <c r="AP82" s="25">
        <v>400</v>
      </c>
      <c r="AQ82" s="23">
        <v>520</v>
      </c>
      <c r="AR82" s="25">
        <v>5500</v>
      </c>
      <c r="AS82" s="25">
        <v>6420</v>
      </c>
      <c r="AT82" s="25">
        <v>1000</v>
      </c>
      <c r="AU82" s="27">
        <v>0</v>
      </c>
      <c r="AV82" s="27">
        <v>0</v>
      </c>
      <c r="AW82" s="27">
        <v>0</v>
      </c>
      <c r="AX82" s="27">
        <v>1000</v>
      </c>
      <c r="AY82" s="27">
        <v>1000</v>
      </c>
      <c r="AZ82" s="28">
        <v>3077</v>
      </c>
      <c r="BA82" s="28">
        <v>594</v>
      </c>
      <c r="BB82" s="28">
        <v>71</v>
      </c>
      <c r="BC82" s="28">
        <v>3742</v>
      </c>
      <c r="BD82" s="29">
        <f>BC82/E82</f>
        <v>1.9479437792816241</v>
      </c>
      <c r="BE82" s="28">
        <v>20143</v>
      </c>
      <c r="BF82" s="28">
        <v>2014</v>
      </c>
      <c r="BG82" s="28">
        <v>22157</v>
      </c>
      <c r="BH82" s="28">
        <v>7376</v>
      </c>
      <c r="BI82" s="28">
        <v>33275</v>
      </c>
      <c r="BJ82" s="30">
        <v>1954</v>
      </c>
      <c r="BK82" s="41"/>
      <c r="BL82" s="32">
        <v>3597</v>
      </c>
      <c r="BM82" s="32">
        <v>3018</v>
      </c>
      <c r="BN82" s="32">
        <v>6615</v>
      </c>
      <c r="BO82" s="33"/>
      <c r="BP82" s="33"/>
      <c r="BQ82" s="31">
        <v>0</v>
      </c>
      <c r="BR82" s="33"/>
      <c r="BS82" s="33"/>
      <c r="BT82" s="31">
        <v>0</v>
      </c>
      <c r="BU82" s="43">
        <v>13158</v>
      </c>
      <c r="BV82" s="33">
        <v>10598</v>
      </c>
      <c r="BW82" s="33"/>
      <c r="BX82" s="33"/>
      <c r="BY82" s="31">
        <v>0</v>
      </c>
      <c r="BZ82" s="33"/>
      <c r="CA82" s="33">
        <v>7353</v>
      </c>
      <c r="CB82" s="31">
        <v>52</v>
      </c>
      <c r="CC82" s="36"/>
      <c r="CD82" s="36"/>
      <c r="CE82" s="34"/>
      <c r="CF82" s="35"/>
      <c r="CG82" s="36">
        <v>1209</v>
      </c>
      <c r="CH82" s="35">
        <f>CG82/E82</f>
        <v>0.62935970848516398</v>
      </c>
      <c r="CI82" s="36"/>
      <c r="CJ82" s="36">
        <v>300</v>
      </c>
      <c r="CK82" s="36">
        <v>1468</v>
      </c>
      <c r="CL82" s="36">
        <v>0</v>
      </c>
      <c r="CM82" s="36"/>
      <c r="CN82" s="36"/>
      <c r="CO82" s="36">
        <v>3671</v>
      </c>
      <c r="CP82" s="36"/>
      <c r="CQ82" s="36"/>
      <c r="CR82" s="36">
        <v>5139</v>
      </c>
      <c r="CS82" s="35">
        <f>CR82/E82</f>
        <v>2.6751691827173345</v>
      </c>
      <c r="CT82" s="35">
        <f>CR82/CG82</f>
        <v>4.2506203473945412</v>
      </c>
      <c r="CU82" s="36"/>
      <c r="CV82" s="36"/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4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6">
        <v>0</v>
      </c>
      <c r="DJ82" s="36">
        <v>0</v>
      </c>
      <c r="DK82" s="36">
        <v>0</v>
      </c>
      <c r="DL82" s="36">
        <v>0</v>
      </c>
      <c r="DM82" s="36">
        <v>3</v>
      </c>
      <c r="DN82" s="34">
        <v>3</v>
      </c>
      <c r="DO82" s="36">
        <v>3</v>
      </c>
      <c r="DP82" s="36">
        <v>0</v>
      </c>
      <c r="DQ82" s="36">
        <v>0</v>
      </c>
      <c r="DR82" s="36">
        <v>0</v>
      </c>
      <c r="DS82" s="36">
        <v>0</v>
      </c>
      <c r="DT82" s="36">
        <v>0</v>
      </c>
      <c r="DU82" s="34">
        <v>0</v>
      </c>
      <c r="DV82" s="36">
        <v>0</v>
      </c>
      <c r="DW82" s="36">
        <v>0</v>
      </c>
      <c r="DX82" s="36">
        <v>0</v>
      </c>
      <c r="DY82" s="36">
        <v>0</v>
      </c>
      <c r="DZ82" s="36">
        <v>0</v>
      </c>
      <c r="EA82" s="36">
        <v>0</v>
      </c>
      <c r="EB82" s="36">
        <v>0</v>
      </c>
      <c r="EC82" s="36">
        <v>0</v>
      </c>
      <c r="ED82" s="36">
        <v>0</v>
      </c>
      <c r="EE82" s="36">
        <v>0</v>
      </c>
      <c r="EF82" s="36">
        <v>18</v>
      </c>
      <c r="EG82" s="34">
        <v>18</v>
      </c>
      <c r="EH82" s="34">
        <v>18</v>
      </c>
      <c r="EI82" s="38">
        <f>EH82/E82</f>
        <v>9.3701197293076521E-3</v>
      </c>
      <c r="EJ82" s="36"/>
      <c r="EK82" s="36"/>
      <c r="EL82" s="36"/>
      <c r="EM82" s="36"/>
      <c r="EN82" s="36"/>
      <c r="EO82" s="36"/>
      <c r="EP82" s="36"/>
      <c r="EQ82" s="36"/>
      <c r="ER82" s="34">
        <v>2</v>
      </c>
      <c r="ES82" s="36"/>
      <c r="ET82" s="36"/>
      <c r="EU82" s="36"/>
      <c r="EV82" s="42"/>
    </row>
    <row r="83" spans="1:152" s="1" customFormat="1" x14ac:dyDescent="0.2">
      <c r="A83" s="1" t="s">
        <v>476</v>
      </c>
      <c r="B83" s="1" t="s">
        <v>477</v>
      </c>
      <c r="C83" s="1" t="s">
        <v>327</v>
      </c>
      <c r="D83" s="15" t="s">
        <v>170</v>
      </c>
      <c r="E83" s="16">
        <v>4447</v>
      </c>
      <c r="F83" s="17">
        <v>23</v>
      </c>
      <c r="G83" s="17">
        <v>29</v>
      </c>
      <c r="H83" s="17">
        <v>21</v>
      </c>
      <c r="I83" s="18">
        <v>52</v>
      </c>
      <c r="J83" s="18">
        <v>29</v>
      </c>
      <c r="K83" s="18">
        <v>21</v>
      </c>
      <c r="L83" s="18">
        <v>23</v>
      </c>
      <c r="M83" s="18">
        <v>80</v>
      </c>
      <c r="N83" s="18">
        <v>840</v>
      </c>
      <c r="O83" s="16">
        <v>1160</v>
      </c>
      <c r="P83" s="18">
        <v>920</v>
      </c>
      <c r="Q83" s="18"/>
      <c r="R83" s="18"/>
      <c r="S83" s="16">
        <v>6000</v>
      </c>
      <c r="T83" s="19">
        <f>S83/E83</f>
        <v>1.3492241960872497</v>
      </c>
      <c r="U83" s="20" t="s">
        <v>171</v>
      </c>
      <c r="V83" s="20" t="s">
        <v>172</v>
      </c>
      <c r="W83" s="21">
        <v>80</v>
      </c>
      <c r="X83" s="21">
        <v>40</v>
      </c>
      <c r="Y83" s="21">
        <v>80</v>
      </c>
      <c r="Z83" s="21">
        <v>200</v>
      </c>
      <c r="AA83" s="21">
        <v>15.2</v>
      </c>
      <c r="AB83" s="21">
        <v>215.2</v>
      </c>
      <c r="AC83" s="22">
        <v>0</v>
      </c>
      <c r="AD83" s="22">
        <v>0</v>
      </c>
      <c r="AE83" s="23">
        <v>559060</v>
      </c>
      <c r="AF83" s="24">
        <f>AE83/E83</f>
        <v>125.71621317742299</v>
      </c>
      <c r="AG83" s="25">
        <v>20</v>
      </c>
      <c r="AH83" s="25">
        <v>0</v>
      </c>
      <c r="AI83" s="25">
        <v>1460</v>
      </c>
      <c r="AJ83" s="26" t="s">
        <v>451</v>
      </c>
      <c r="AK83" s="25">
        <v>26780</v>
      </c>
      <c r="AL83" s="23">
        <v>28240</v>
      </c>
      <c r="AM83" s="23">
        <f>AE83+AL83</f>
        <v>587300</v>
      </c>
      <c r="AN83" s="25">
        <v>1485</v>
      </c>
      <c r="AO83" s="23">
        <f>AM83+AN83</f>
        <v>588785</v>
      </c>
      <c r="AP83" s="25">
        <v>0</v>
      </c>
      <c r="AQ83" s="23">
        <v>520</v>
      </c>
      <c r="AR83" s="25">
        <v>10500</v>
      </c>
      <c r="AS83" s="25">
        <v>11020</v>
      </c>
      <c r="AT83" s="25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8">
        <v>4376</v>
      </c>
      <c r="BA83" s="28">
        <v>2525</v>
      </c>
      <c r="BB83" s="28">
        <v>0</v>
      </c>
      <c r="BC83" s="28">
        <v>6901</v>
      </c>
      <c r="BD83" s="29">
        <f>BC83/E83</f>
        <v>1.5518326961996851</v>
      </c>
      <c r="BE83" s="28">
        <v>247597</v>
      </c>
      <c r="BF83" s="28">
        <v>147504</v>
      </c>
      <c r="BG83" s="28">
        <v>395101</v>
      </c>
      <c r="BH83" s="28">
        <v>54604</v>
      </c>
      <c r="BI83" s="28">
        <v>456606</v>
      </c>
      <c r="BJ83" s="30">
        <v>11020</v>
      </c>
      <c r="BK83" s="30">
        <v>0</v>
      </c>
      <c r="BL83" s="32">
        <v>11913</v>
      </c>
      <c r="BM83" s="32">
        <v>9260</v>
      </c>
      <c r="BN83" s="32">
        <v>21173</v>
      </c>
      <c r="BO83" s="32">
        <v>2776</v>
      </c>
      <c r="BP83" s="31">
        <v>689</v>
      </c>
      <c r="BQ83" s="32">
        <v>3465</v>
      </c>
      <c r="BR83" s="31">
        <v>500</v>
      </c>
      <c r="BS83" s="31">
        <v>677</v>
      </c>
      <c r="BT83" s="32">
        <v>1177</v>
      </c>
      <c r="BU83" s="43">
        <v>13158</v>
      </c>
      <c r="BV83" s="33">
        <v>9977</v>
      </c>
      <c r="BW83" s="31">
        <v>79</v>
      </c>
      <c r="BX83" s="31">
        <v>8</v>
      </c>
      <c r="BY83" s="31">
        <v>87</v>
      </c>
      <c r="BZ83" s="31">
        <v>7</v>
      </c>
      <c r="CA83" s="33">
        <v>25822</v>
      </c>
      <c r="CB83" s="31">
        <v>53</v>
      </c>
      <c r="CC83" s="37">
        <v>5718</v>
      </c>
      <c r="CD83" s="34">
        <v>907</v>
      </c>
      <c r="CE83" s="37">
        <v>6625</v>
      </c>
      <c r="CF83" s="35">
        <f>CE83/E83</f>
        <v>1.4897683831796718</v>
      </c>
      <c r="CG83" s="36">
        <v>4345</v>
      </c>
      <c r="CH83" s="35">
        <f>CG83/E83</f>
        <v>0.97706318866651676</v>
      </c>
      <c r="CI83" s="37">
        <v>2551</v>
      </c>
      <c r="CJ83" s="36">
        <v>219</v>
      </c>
      <c r="CK83" s="36">
        <v>4824</v>
      </c>
      <c r="CL83" s="36">
        <v>325</v>
      </c>
      <c r="CM83" s="37">
        <v>35747</v>
      </c>
      <c r="CN83" s="34">
        <v>693</v>
      </c>
      <c r="CO83" s="36">
        <v>36440</v>
      </c>
      <c r="CP83" s="34">
        <v>1</v>
      </c>
      <c r="CQ83" s="36" t="s">
        <v>184</v>
      </c>
      <c r="CR83" s="36">
        <v>41589</v>
      </c>
      <c r="CS83" s="35">
        <f>CR83/E83</f>
        <v>9.352147515178773</v>
      </c>
      <c r="CT83" s="35">
        <f>CR83/CG83</f>
        <v>9.5716915995397009</v>
      </c>
      <c r="CU83" s="34">
        <v>452</v>
      </c>
      <c r="CV83" s="34">
        <v>505</v>
      </c>
      <c r="CW83" s="34">
        <v>13</v>
      </c>
      <c r="CX83" s="34">
        <v>0</v>
      </c>
      <c r="CY83" s="34">
        <v>0</v>
      </c>
      <c r="CZ83" s="36"/>
      <c r="DA83" s="36"/>
      <c r="DB83" s="34">
        <v>13</v>
      </c>
      <c r="DC83" s="34">
        <v>0</v>
      </c>
      <c r="DD83" s="34">
        <v>0</v>
      </c>
      <c r="DE83" s="34">
        <v>0</v>
      </c>
      <c r="DF83" s="34">
        <v>19</v>
      </c>
      <c r="DG83" s="36"/>
      <c r="DH83" s="34">
        <v>19</v>
      </c>
      <c r="DI83" s="34">
        <v>0</v>
      </c>
      <c r="DJ83" s="34">
        <v>0</v>
      </c>
      <c r="DK83" s="34">
        <v>0</v>
      </c>
      <c r="DL83" s="34">
        <v>1</v>
      </c>
      <c r="DM83" s="36"/>
      <c r="DN83" s="34">
        <v>1</v>
      </c>
      <c r="DO83" s="34">
        <v>33</v>
      </c>
      <c r="DP83" s="34">
        <v>271</v>
      </c>
      <c r="DQ83" s="34">
        <v>0</v>
      </c>
      <c r="DR83" s="34">
        <v>0</v>
      </c>
      <c r="DS83" s="34">
        <v>0</v>
      </c>
      <c r="DT83" s="34">
        <v>0</v>
      </c>
      <c r="DU83" s="34">
        <v>271</v>
      </c>
      <c r="DV83" s="34">
        <v>0</v>
      </c>
      <c r="DW83" s="34">
        <v>0</v>
      </c>
      <c r="DX83" s="34">
        <v>0</v>
      </c>
      <c r="DY83" s="34">
        <v>131</v>
      </c>
      <c r="DZ83" s="34">
        <v>0</v>
      </c>
      <c r="EA83" s="34">
        <v>131</v>
      </c>
      <c r="EB83" s="34">
        <v>0</v>
      </c>
      <c r="EC83" s="34">
        <v>0</v>
      </c>
      <c r="ED83" s="34">
        <v>0</v>
      </c>
      <c r="EE83" s="34">
        <v>8</v>
      </c>
      <c r="EF83" s="34">
        <v>0</v>
      </c>
      <c r="EG83" s="34">
        <v>8</v>
      </c>
      <c r="EH83" s="34">
        <v>410</v>
      </c>
      <c r="EI83" s="38">
        <f>EH83/E83</f>
        <v>9.2196986732628744E-2</v>
      </c>
      <c r="EJ83" s="34">
        <v>53</v>
      </c>
      <c r="EK83" s="37">
        <v>3180</v>
      </c>
      <c r="EL83" s="34">
        <v>45</v>
      </c>
      <c r="EM83" s="34">
        <v>365</v>
      </c>
      <c r="EN83" s="34">
        <v>0</v>
      </c>
      <c r="EO83" s="34">
        <v>0</v>
      </c>
      <c r="EP83" s="34">
        <v>0</v>
      </c>
      <c r="EQ83" s="34">
        <v>0</v>
      </c>
      <c r="ER83" s="34">
        <v>8</v>
      </c>
      <c r="ES83" s="34">
        <v>62</v>
      </c>
      <c r="ET83" s="34">
        <v>46</v>
      </c>
      <c r="EU83" s="37">
        <v>1016</v>
      </c>
      <c r="EV83" s="39">
        <v>14143</v>
      </c>
    </row>
    <row r="84" spans="1:152" s="1" customFormat="1" x14ac:dyDescent="0.2">
      <c r="A84" s="1" t="s">
        <v>413</v>
      </c>
      <c r="B84" s="1" t="s">
        <v>414</v>
      </c>
      <c r="C84" s="1" t="s">
        <v>225</v>
      </c>
      <c r="D84" s="15" t="s">
        <v>170</v>
      </c>
      <c r="E84" s="16">
        <v>1302</v>
      </c>
      <c r="F84" s="17">
        <v>38</v>
      </c>
      <c r="G84" s="17">
        <v>14</v>
      </c>
      <c r="H84" s="17">
        <v>36</v>
      </c>
      <c r="I84" s="18">
        <v>52</v>
      </c>
      <c r="J84" s="18">
        <v>14</v>
      </c>
      <c r="K84" s="18">
        <v>36</v>
      </c>
      <c r="L84" s="18">
        <v>38</v>
      </c>
      <c r="M84" s="18">
        <v>44</v>
      </c>
      <c r="N84" s="18">
        <v>180</v>
      </c>
      <c r="O84" s="18">
        <v>920</v>
      </c>
      <c r="P84" s="18">
        <v>224</v>
      </c>
      <c r="Q84" s="17"/>
      <c r="R84" s="17"/>
      <c r="S84" s="16">
        <v>2700</v>
      </c>
      <c r="T84" s="19">
        <f>S84/E84</f>
        <v>2.0737327188940093</v>
      </c>
      <c r="U84" s="20" t="s">
        <v>171</v>
      </c>
      <c r="V84" s="20" t="s">
        <v>172</v>
      </c>
      <c r="W84" s="21">
        <v>0</v>
      </c>
      <c r="X84" s="21">
        <v>24</v>
      </c>
      <c r="Y84" s="21">
        <v>0</v>
      </c>
      <c r="Z84" s="21">
        <v>24</v>
      </c>
      <c r="AA84" s="21">
        <v>7.1999999999999993</v>
      </c>
      <c r="AB84" s="21">
        <v>31.200000000000003</v>
      </c>
      <c r="AC84" s="22">
        <v>0</v>
      </c>
      <c r="AD84" s="22">
        <v>0.7</v>
      </c>
      <c r="AE84" s="23">
        <v>45902</v>
      </c>
      <c r="AF84" s="24">
        <f>AE84/E84</f>
        <v>35.254992319508446</v>
      </c>
      <c r="AG84" s="25">
        <v>0</v>
      </c>
      <c r="AH84" s="25">
        <v>0</v>
      </c>
      <c r="AI84" s="25">
        <v>0</v>
      </c>
      <c r="AJ84" s="26" t="s">
        <v>181</v>
      </c>
      <c r="AK84" s="25">
        <v>14209</v>
      </c>
      <c r="AL84" s="23">
        <v>14209</v>
      </c>
      <c r="AM84" s="23">
        <f>AE84+AL84</f>
        <v>60111</v>
      </c>
      <c r="AN84" s="25">
        <v>0</v>
      </c>
      <c r="AO84" s="23">
        <f>AM84+AN84</f>
        <v>60111</v>
      </c>
      <c r="AP84" s="25">
        <v>200</v>
      </c>
      <c r="AQ84" s="23">
        <v>0</v>
      </c>
      <c r="AR84" s="25">
        <v>1500</v>
      </c>
      <c r="AS84" s="25">
        <v>1700</v>
      </c>
      <c r="AT84" s="25">
        <v>1068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8"/>
      <c r="BA84" s="28"/>
      <c r="BB84" s="28"/>
      <c r="BC84" s="28">
        <v>9557</v>
      </c>
      <c r="BD84" s="29">
        <f>BC84/E84</f>
        <v>7.3402457757296471</v>
      </c>
      <c r="BE84" s="28">
        <v>34497</v>
      </c>
      <c r="BF84" s="28">
        <v>3557</v>
      </c>
      <c r="BG84" s="28">
        <v>38054</v>
      </c>
      <c r="BH84" s="28">
        <v>12501</v>
      </c>
      <c r="BI84" s="28">
        <v>60112</v>
      </c>
      <c r="BJ84" s="30">
        <v>200</v>
      </c>
      <c r="BK84" s="30">
        <v>0</v>
      </c>
      <c r="BL84" s="31"/>
      <c r="BM84" s="31"/>
      <c r="BN84" s="32">
        <v>13098</v>
      </c>
      <c r="BO84" s="31"/>
      <c r="BP84" s="31"/>
      <c r="BQ84" s="31">
        <v>703</v>
      </c>
      <c r="BR84" s="31"/>
      <c r="BS84" s="31"/>
      <c r="BT84" s="31">
        <v>448</v>
      </c>
      <c r="BU84" s="33">
        <v>13158</v>
      </c>
      <c r="BV84" s="33">
        <v>10598</v>
      </c>
      <c r="BW84" s="31">
        <v>7</v>
      </c>
      <c r="BX84" s="31">
        <v>0</v>
      </c>
      <c r="BY84" s="31">
        <v>7</v>
      </c>
      <c r="BZ84" s="31">
        <v>24</v>
      </c>
      <c r="CA84" s="33">
        <v>14273</v>
      </c>
      <c r="CB84" s="31">
        <v>52</v>
      </c>
      <c r="CC84" s="34"/>
      <c r="CD84" s="34"/>
      <c r="CE84" s="34">
        <v>134</v>
      </c>
      <c r="CF84" s="35">
        <f>CE84/E84</f>
        <v>0.10291858678955453</v>
      </c>
      <c r="CG84" s="36">
        <v>449</v>
      </c>
      <c r="CH84" s="35">
        <f>CG84/E84</f>
        <v>0.34485407066052226</v>
      </c>
      <c r="CI84" s="34">
        <v>336</v>
      </c>
      <c r="CJ84" s="36">
        <v>260</v>
      </c>
      <c r="CK84" s="36">
        <v>1251</v>
      </c>
      <c r="CL84" s="36">
        <v>84</v>
      </c>
      <c r="CM84" s="34"/>
      <c r="CN84" s="34"/>
      <c r="CO84" s="36">
        <v>2019</v>
      </c>
      <c r="CP84" s="34">
        <v>19</v>
      </c>
      <c r="CQ84" s="34"/>
      <c r="CR84" s="36">
        <v>3354</v>
      </c>
      <c r="CS84" s="35">
        <f>CR84/E84</f>
        <v>2.5760368663594471</v>
      </c>
      <c r="CT84" s="35">
        <f>CR84/CG84</f>
        <v>7.4699331848552335</v>
      </c>
      <c r="CU84" s="34">
        <v>25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4">
        <v>1</v>
      </c>
      <c r="DG84" s="34">
        <v>1</v>
      </c>
      <c r="DH84" s="34">
        <v>2</v>
      </c>
      <c r="DI84" s="34">
        <v>0</v>
      </c>
      <c r="DJ84" s="34">
        <v>0</v>
      </c>
      <c r="DK84" s="34">
        <v>0</v>
      </c>
      <c r="DL84" s="34">
        <v>1</v>
      </c>
      <c r="DM84" s="34">
        <v>7</v>
      </c>
      <c r="DN84" s="34">
        <v>8</v>
      </c>
      <c r="DO84" s="34">
        <v>10</v>
      </c>
      <c r="DP84" s="34">
        <v>0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/>
      <c r="DZ84" s="34"/>
      <c r="EA84" s="34">
        <v>-2</v>
      </c>
      <c r="EB84" s="34">
        <v>0</v>
      </c>
      <c r="EC84" s="34">
        <v>0</v>
      </c>
      <c r="ED84" s="34">
        <v>0</v>
      </c>
      <c r="EE84" s="34">
        <v>0</v>
      </c>
      <c r="EF84" s="34">
        <v>36</v>
      </c>
      <c r="EG84" s="34">
        <v>36</v>
      </c>
      <c r="EH84" s="34">
        <v>34</v>
      </c>
      <c r="EI84" s="38">
        <f>EH84/E84</f>
        <v>2.6113671274961597E-2</v>
      </c>
      <c r="EJ84" s="34">
        <v>0</v>
      </c>
      <c r="EK84" s="34">
        <v>0</v>
      </c>
      <c r="EL84" s="34">
        <v>17</v>
      </c>
      <c r="EM84" s="34">
        <v>104</v>
      </c>
      <c r="EN84" s="34">
        <v>0</v>
      </c>
      <c r="EO84" s="34">
        <v>16</v>
      </c>
      <c r="EP84" s="34">
        <v>0</v>
      </c>
      <c r="EQ84" s="34">
        <v>0</v>
      </c>
      <c r="ER84" s="34">
        <v>3</v>
      </c>
      <c r="ES84" s="34"/>
      <c r="ET84" s="34">
        <v>9</v>
      </c>
      <c r="EU84" s="34"/>
      <c r="EV84" s="39">
        <v>2647</v>
      </c>
    </row>
    <row r="85" spans="1:152" s="1" customFormat="1" x14ac:dyDescent="0.2">
      <c r="A85" s="1" t="s">
        <v>415</v>
      </c>
      <c r="B85" s="1" t="s">
        <v>416</v>
      </c>
      <c r="C85" s="1" t="s">
        <v>199</v>
      </c>
      <c r="D85" s="15" t="s">
        <v>170</v>
      </c>
      <c r="E85" s="16">
        <v>1210</v>
      </c>
      <c r="F85" s="17">
        <v>28</v>
      </c>
      <c r="G85" s="17">
        <v>22</v>
      </c>
      <c r="H85" s="17">
        <v>21</v>
      </c>
      <c r="I85" s="18">
        <v>50</v>
      </c>
      <c r="J85" s="18">
        <v>22</v>
      </c>
      <c r="K85" s="18">
        <v>21</v>
      </c>
      <c r="L85" s="18">
        <v>28</v>
      </c>
      <c r="M85" s="18">
        <v>175</v>
      </c>
      <c r="N85" s="18">
        <v>525</v>
      </c>
      <c r="O85" s="18">
        <v>264</v>
      </c>
      <c r="P85" s="18">
        <v>700</v>
      </c>
      <c r="Q85" s="18"/>
      <c r="R85" s="18"/>
      <c r="S85" s="16">
        <v>3085</v>
      </c>
      <c r="T85" s="19">
        <f>S85/E85</f>
        <v>2.549586776859504</v>
      </c>
      <c r="U85" s="20" t="s">
        <v>171</v>
      </c>
      <c r="V85" s="20" t="s">
        <v>172</v>
      </c>
      <c r="W85" s="21">
        <v>0</v>
      </c>
      <c r="X85" s="21">
        <v>27</v>
      </c>
      <c r="Y85" s="21">
        <v>15</v>
      </c>
      <c r="Z85" s="21">
        <v>42</v>
      </c>
      <c r="AA85" s="21">
        <v>6</v>
      </c>
      <c r="AB85" s="21">
        <v>48</v>
      </c>
      <c r="AC85" s="22">
        <v>0</v>
      </c>
      <c r="AD85" s="21">
        <v>27</v>
      </c>
      <c r="AE85" s="23">
        <v>76024</v>
      </c>
      <c r="AF85" s="24">
        <f>AE85/E85</f>
        <v>62.829752066115702</v>
      </c>
      <c r="AG85" s="25">
        <v>0</v>
      </c>
      <c r="AH85" s="25">
        <v>0</v>
      </c>
      <c r="AI85" s="25">
        <v>0</v>
      </c>
      <c r="AJ85" s="26" t="s">
        <v>181</v>
      </c>
      <c r="AK85" s="25">
        <v>15074</v>
      </c>
      <c r="AL85" s="23">
        <v>15074</v>
      </c>
      <c r="AM85" s="23">
        <f>AE85+AL85</f>
        <v>91098</v>
      </c>
      <c r="AN85" s="25">
        <v>0</v>
      </c>
      <c r="AO85" s="23">
        <f>AM85+AN85</f>
        <v>91098</v>
      </c>
      <c r="AP85" s="25">
        <v>200</v>
      </c>
      <c r="AQ85" s="23">
        <v>500</v>
      </c>
      <c r="AR85" s="25">
        <v>6400</v>
      </c>
      <c r="AS85" s="25">
        <v>7100</v>
      </c>
      <c r="AT85" s="25">
        <v>100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8">
        <v>3870</v>
      </c>
      <c r="BA85" s="28">
        <v>318</v>
      </c>
      <c r="BB85" s="28">
        <v>0</v>
      </c>
      <c r="BC85" s="28">
        <v>4188</v>
      </c>
      <c r="BD85" s="29"/>
      <c r="BE85" s="28">
        <v>55501</v>
      </c>
      <c r="BF85" s="28">
        <v>12516</v>
      </c>
      <c r="BG85" s="28">
        <v>68017</v>
      </c>
      <c r="BH85" s="28">
        <v>12150</v>
      </c>
      <c r="BI85" s="47">
        <v>84355</v>
      </c>
      <c r="BJ85" s="30">
        <v>5900</v>
      </c>
      <c r="BK85" s="30">
        <v>0</v>
      </c>
      <c r="BL85" s="31"/>
      <c r="BM85" s="31"/>
      <c r="BN85" s="32">
        <v>9155</v>
      </c>
      <c r="BO85" s="31"/>
      <c r="BP85" s="31"/>
      <c r="BQ85" s="31">
        <v>83</v>
      </c>
      <c r="BR85" s="31">
        <v>0</v>
      </c>
      <c r="BS85" s="31">
        <v>0</v>
      </c>
      <c r="BT85" s="31">
        <v>0</v>
      </c>
      <c r="BU85" s="33">
        <v>13978</v>
      </c>
      <c r="BV85" s="33">
        <v>21268</v>
      </c>
      <c r="BW85" s="31">
        <v>40</v>
      </c>
      <c r="BX85" s="31">
        <v>0</v>
      </c>
      <c r="BY85" s="31">
        <v>40</v>
      </c>
      <c r="BZ85" s="31">
        <v>37</v>
      </c>
      <c r="CA85" s="33">
        <v>9275</v>
      </c>
      <c r="CB85" s="31">
        <v>52</v>
      </c>
      <c r="CC85" s="34"/>
      <c r="CD85" s="34"/>
      <c r="CE85" s="34">
        <v>502</v>
      </c>
      <c r="CF85" s="35">
        <f>CE85/E85</f>
        <v>0.41487603305785126</v>
      </c>
      <c r="CG85" s="36">
        <v>437</v>
      </c>
      <c r="CH85" s="35">
        <f>CG85/E85</f>
        <v>0.3611570247933884</v>
      </c>
      <c r="CI85" s="34">
        <v>220</v>
      </c>
      <c r="CJ85" s="36">
        <v>300</v>
      </c>
      <c r="CK85" s="36">
        <v>67</v>
      </c>
      <c r="CL85" s="36">
        <v>0</v>
      </c>
      <c r="CM85" s="34"/>
      <c r="CN85" s="34"/>
      <c r="CO85" s="36">
        <v>3210</v>
      </c>
      <c r="CP85" s="34">
        <v>5</v>
      </c>
      <c r="CQ85" s="34">
        <v>0</v>
      </c>
      <c r="CR85" s="36">
        <v>3277</v>
      </c>
      <c r="CS85" s="35">
        <f>CR85/E85</f>
        <v>2.7082644628099173</v>
      </c>
      <c r="CT85" s="35">
        <f>CR85/CG85</f>
        <v>7.498855835240275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5</v>
      </c>
      <c r="DB85" s="34">
        <v>5</v>
      </c>
      <c r="DC85" s="34">
        <v>0</v>
      </c>
      <c r="DD85" s="34">
        <v>0</v>
      </c>
      <c r="DE85" s="34">
        <v>0</v>
      </c>
      <c r="DF85" s="34">
        <v>0</v>
      </c>
      <c r="DG85" s="34">
        <v>2</v>
      </c>
      <c r="DH85" s="34">
        <v>2</v>
      </c>
      <c r="DI85" s="34">
        <v>0</v>
      </c>
      <c r="DJ85" s="34">
        <v>0</v>
      </c>
      <c r="DK85" s="34">
        <v>0</v>
      </c>
      <c r="DL85" s="34">
        <v>0</v>
      </c>
      <c r="DM85" s="34">
        <v>190</v>
      </c>
      <c r="DN85" s="34">
        <v>190</v>
      </c>
      <c r="DO85" s="34">
        <v>197</v>
      </c>
      <c r="DP85" s="36"/>
      <c r="DQ85" s="36"/>
      <c r="DR85" s="36"/>
      <c r="DS85" s="36"/>
      <c r="DT85" s="34"/>
      <c r="DU85" s="34"/>
      <c r="DV85" s="36"/>
      <c r="DW85" s="36"/>
      <c r="DX85" s="36"/>
      <c r="DY85" s="36"/>
      <c r="DZ85" s="34"/>
      <c r="EA85" s="34"/>
      <c r="EB85" s="36"/>
      <c r="EC85" s="36"/>
      <c r="ED85" s="36"/>
      <c r="EE85" s="36"/>
      <c r="EF85" s="34"/>
      <c r="EG85" s="34"/>
      <c r="EH85" s="34">
        <v>-3</v>
      </c>
      <c r="EI85" s="38">
        <f>EH85/E85</f>
        <v>-2.4793388429752068E-3</v>
      </c>
      <c r="EJ85" s="34">
        <v>3</v>
      </c>
      <c r="EK85" s="34">
        <v>102</v>
      </c>
      <c r="EL85" s="34">
        <v>20</v>
      </c>
      <c r="EM85" s="34">
        <v>100</v>
      </c>
      <c r="EN85" s="34">
        <v>30</v>
      </c>
      <c r="EO85" s="34">
        <v>12</v>
      </c>
      <c r="EP85" s="34">
        <v>3</v>
      </c>
      <c r="EQ85" s="34">
        <v>2</v>
      </c>
      <c r="ER85" s="34">
        <v>4</v>
      </c>
      <c r="ES85" s="34">
        <v>20</v>
      </c>
      <c r="ET85" s="34">
        <v>44</v>
      </c>
      <c r="EU85" s="34">
        <v>500</v>
      </c>
      <c r="EV85" s="39">
        <v>5179</v>
      </c>
    </row>
    <row r="86" spans="1:152" s="1" customFormat="1" x14ac:dyDescent="0.2">
      <c r="A86" s="1" t="s">
        <v>417</v>
      </c>
      <c r="B86" s="1" t="s">
        <v>418</v>
      </c>
      <c r="C86" s="1" t="s">
        <v>225</v>
      </c>
      <c r="D86" s="15" t="s">
        <v>170</v>
      </c>
      <c r="E86" s="16">
        <v>2392</v>
      </c>
      <c r="F86" s="17">
        <v>1</v>
      </c>
      <c r="G86" s="17">
        <v>51</v>
      </c>
      <c r="H86" s="17">
        <v>1</v>
      </c>
      <c r="I86" s="18">
        <v>52</v>
      </c>
      <c r="J86" s="18">
        <v>51</v>
      </c>
      <c r="K86" s="18">
        <v>1</v>
      </c>
      <c r="L86" s="18">
        <v>1</v>
      </c>
      <c r="M86" s="18">
        <v>0</v>
      </c>
      <c r="N86" s="18">
        <v>15</v>
      </c>
      <c r="O86" s="18">
        <v>505</v>
      </c>
      <c r="P86" s="18">
        <v>15</v>
      </c>
      <c r="Q86" s="18"/>
      <c r="R86" s="18"/>
      <c r="S86" s="16">
        <v>2858</v>
      </c>
      <c r="T86" s="19">
        <f>S86/E86</f>
        <v>1.1948160535117056</v>
      </c>
      <c r="U86" s="20" t="s">
        <v>171</v>
      </c>
      <c r="V86" s="20" t="s">
        <v>172</v>
      </c>
      <c r="W86" s="21">
        <v>0</v>
      </c>
      <c r="X86" s="21">
        <v>36</v>
      </c>
      <c r="Y86" s="21">
        <v>0</v>
      </c>
      <c r="Z86" s="21">
        <v>36</v>
      </c>
      <c r="AA86" s="21">
        <v>20</v>
      </c>
      <c r="AB86" s="21">
        <v>56</v>
      </c>
      <c r="AC86" s="22">
        <v>0</v>
      </c>
      <c r="AD86" s="22">
        <v>0</v>
      </c>
      <c r="AE86" s="23">
        <v>87453</v>
      </c>
      <c r="AF86" s="24">
        <f>AE86/E86</f>
        <v>36.560618729096987</v>
      </c>
      <c r="AG86" s="25">
        <v>15</v>
      </c>
      <c r="AH86" s="25">
        <v>25</v>
      </c>
      <c r="AI86" s="25">
        <v>0</v>
      </c>
      <c r="AJ86" s="26" t="s">
        <v>181</v>
      </c>
      <c r="AK86" s="25">
        <v>6390</v>
      </c>
      <c r="AL86" s="23">
        <v>6390</v>
      </c>
      <c r="AM86" s="23">
        <f>AE86+AL86</f>
        <v>93843</v>
      </c>
      <c r="AN86" s="25">
        <v>0</v>
      </c>
      <c r="AO86" s="23">
        <f>AM86+AN86</f>
        <v>93843</v>
      </c>
      <c r="AP86" s="25">
        <v>200</v>
      </c>
      <c r="AQ86" s="23">
        <v>720</v>
      </c>
      <c r="AR86" s="25">
        <v>0</v>
      </c>
      <c r="AS86" s="25">
        <v>920</v>
      </c>
      <c r="AT86" s="25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8">
        <v>14644</v>
      </c>
      <c r="BA86" s="28">
        <v>538</v>
      </c>
      <c r="BB86" s="28">
        <v>1375</v>
      </c>
      <c r="BC86" s="28">
        <v>16557</v>
      </c>
      <c r="BD86" s="29">
        <f>BC86/E86</f>
        <v>6.9218227424749168</v>
      </c>
      <c r="BE86" s="28">
        <v>43602</v>
      </c>
      <c r="BF86" s="28">
        <v>12501</v>
      </c>
      <c r="BG86" s="28">
        <v>56103</v>
      </c>
      <c r="BH86" s="28">
        <v>5350</v>
      </c>
      <c r="BI86" s="28">
        <v>78010</v>
      </c>
      <c r="BJ86" s="30">
        <v>873</v>
      </c>
      <c r="BK86" s="30">
        <v>0</v>
      </c>
      <c r="BL86" s="32">
        <v>11728</v>
      </c>
      <c r="BM86" s="32">
        <v>7828</v>
      </c>
      <c r="BN86" s="32">
        <v>19556</v>
      </c>
      <c r="BO86" s="31">
        <v>599</v>
      </c>
      <c r="BP86" s="31">
        <v>204</v>
      </c>
      <c r="BQ86" s="31">
        <v>803</v>
      </c>
      <c r="BR86" s="31">
        <v>249</v>
      </c>
      <c r="BS86" s="31">
        <v>75</v>
      </c>
      <c r="BT86" s="31">
        <v>324</v>
      </c>
      <c r="BU86" s="33">
        <v>13978</v>
      </c>
      <c r="BV86" s="33">
        <v>21268</v>
      </c>
      <c r="BW86" s="31">
        <v>13</v>
      </c>
      <c r="BX86" s="31">
        <v>0</v>
      </c>
      <c r="BY86" s="31">
        <v>13</v>
      </c>
      <c r="BZ86" s="31">
        <v>17</v>
      </c>
      <c r="CA86" s="33">
        <v>20700</v>
      </c>
      <c r="CB86" s="31">
        <v>53</v>
      </c>
      <c r="CC86" s="34">
        <v>649</v>
      </c>
      <c r="CD86" s="34">
        <v>273</v>
      </c>
      <c r="CE86" s="34">
        <v>922</v>
      </c>
      <c r="CF86" s="35">
        <f>CE86/E86</f>
        <v>0.38545150501672243</v>
      </c>
      <c r="CG86" s="36">
        <v>21</v>
      </c>
      <c r="CH86" s="35">
        <f>CG86/E86</f>
        <v>8.7792642140468221E-3</v>
      </c>
      <c r="CI86" s="34">
        <v>175</v>
      </c>
      <c r="CJ86" s="36">
        <v>192</v>
      </c>
      <c r="CK86" s="36">
        <v>1095</v>
      </c>
      <c r="CL86" s="36">
        <v>5</v>
      </c>
      <c r="CM86" s="37">
        <v>2317</v>
      </c>
      <c r="CN86" s="34">
        <v>1339</v>
      </c>
      <c r="CO86" s="36">
        <v>3656</v>
      </c>
      <c r="CP86" s="34">
        <v>12</v>
      </c>
      <c r="CQ86" s="34">
        <v>418</v>
      </c>
      <c r="CR86" s="36">
        <v>4756</v>
      </c>
      <c r="CS86" s="35">
        <f>CR86/E86</f>
        <v>1.9882943143812708</v>
      </c>
      <c r="CT86" s="35">
        <f>CR86/CG86</f>
        <v>226.47619047619048</v>
      </c>
      <c r="CU86" s="34">
        <v>340</v>
      </c>
      <c r="CV86" s="34">
        <v>186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10</v>
      </c>
      <c r="DD86" s="34">
        <v>10</v>
      </c>
      <c r="DE86" s="34">
        <v>10</v>
      </c>
      <c r="DF86" s="34">
        <v>10</v>
      </c>
      <c r="DG86" s="34">
        <v>10</v>
      </c>
      <c r="DH86" s="34">
        <v>50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50</v>
      </c>
      <c r="DP86" s="34">
        <v>0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1</v>
      </c>
      <c r="DW86" s="34">
        <v>17</v>
      </c>
      <c r="DX86" s="34">
        <v>45</v>
      </c>
      <c r="DY86" s="34">
        <v>1</v>
      </c>
      <c r="DZ86" s="34">
        <v>1</v>
      </c>
      <c r="EA86" s="34">
        <v>65</v>
      </c>
      <c r="EB86" s="34">
        <v>0</v>
      </c>
      <c r="EC86" s="34">
        <v>0</v>
      </c>
      <c r="ED86" s="34">
        <v>0</v>
      </c>
      <c r="EE86" s="34">
        <v>0</v>
      </c>
      <c r="EF86" s="34">
        <v>0</v>
      </c>
      <c r="EG86" s="34">
        <v>0</v>
      </c>
      <c r="EH86" s="34">
        <v>65</v>
      </c>
      <c r="EI86" s="38">
        <f>EH86/E86</f>
        <v>2.717391304347826E-2</v>
      </c>
      <c r="EJ86" s="34">
        <v>0</v>
      </c>
      <c r="EK86" s="34">
        <v>0</v>
      </c>
      <c r="EL86" s="34">
        <v>0</v>
      </c>
      <c r="EM86" s="34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3</v>
      </c>
      <c r="ES86" s="34">
        <v>0</v>
      </c>
      <c r="ET86" s="34">
        <v>0</v>
      </c>
      <c r="EU86" s="34">
        <v>1</v>
      </c>
      <c r="EV86" s="44">
        <v>1</v>
      </c>
    </row>
    <row r="87" spans="1:152" s="1" customFormat="1" x14ac:dyDescent="0.2">
      <c r="A87" s="1" t="s">
        <v>423</v>
      </c>
      <c r="B87" s="1" t="s">
        <v>424</v>
      </c>
      <c r="C87" s="1" t="s">
        <v>175</v>
      </c>
      <c r="D87" s="15" t="s">
        <v>170</v>
      </c>
      <c r="E87" s="16">
        <v>2740</v>
      </c>
      <c r="F87" s="17">
        <v>52</v>
      </c>
      <c r="G87" s="17">
        <v>0</v>
      </c>
      <c r="H87" s="17">
        <v>52</v>
      </c>
      <c r="I87" s="18">
        <v>52</v>
      </c>
      <c r="J87" s="18">
        <v>0</v>
      </c>
      <c r="K87" s="18">
        <v>52</v>
      </c>
      <c r="L87" s="18">
        <v>52</v>
      </c>
      <c r="M87" s="16">
        <v>1248</v>
      </c>
      <c r="N87" s="18">
        <v>0</v>
      </c>
      <c r="O87" s="18">
        <v>0</v>
      </c>
      <c r="P87" s="16">
        <v>1248</v>
      </c>
      <c r="Q87" s="18"/>
      <c r="R87" s="18"/>
      <c r="S87" s="16">
        <v>1126</v>
      </c>
      <c r="T87" s="19">
        <f>S87/E87</f>
        <v>0.41094890510948906</v>
      </c>
      <c r="U87" s="20" t="s">
        <v>171</v>
      </c>
      <c r="V87" s="20" t="s">
        <v>172</v>
      </c>
      <c r="W87" s="21">
        <v>40</v>
      </c>
      <c r="X87" s="21">
        <v>0</v>
      </c>
      <c r="Y87" s="21">
        <v>24</v>
      </c>
      <c r="Z87" s="21">
        <v>64</v>
      </c>
      <c r="AA87" s="21">
        <v>1.6</v>
      </c>
      <c r="AB87" s="21">
        <v>65.599999999999994</v>
      </c>
      <c r="AC87" s="22">
        <v>0</v>
      </c>
      <c r="AD87" s="22">
        <v>0</v>
      </c>
      <c r="AE87" s="23">
        <v>139491</v>
      </c>
      <c r="AF87" s="24">
        <f>AE87/E87</f>
        <v>50.909124087591238</v>
      </c>
      <c r="AG87" s="25">
        <v>0</v>
      </c>
      <c r="AH87" s="25">
        <v>0</v>
      </c>
      <c r="AI87" s="25">
        <v>0</v>
      </c>
      <c r="AJ87" s="26" t="s">
        <v>181</v>
      </c>
      <c r="AK87" s="25">
        <v>1126</v>
      </c>
      <c r="AL87" s="23">
        <v>1126</v>
      </c>
      <c r="AM87" s="23">
        <f>AE87+AL87</f>
        <v>140617</v>
      </c>
      <c r="AN87" s="25">
        <v>0</v>
      </c>
      <c r="AO87" s="23">
        <f>AM87+AN87</f>
        <v>140617</v>
      </c>
      <c r="AP87" s="25">
        <v>0</v>
      </c>
      <c r="AQ87" s="23">
        <v>920</v>
      </c>
      <c r="AR87" s="25">
        <v>0</v>
      </c>
      <c r="AS87" s="25">
        <v>920</v>
      </c>
      <c r="AT87" s="25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8"/>
      <c r="BA87" s="28"/>
      <c r="BB87" s="28"/>
      <c r="BC87" s="28">
        <v>1922</v>
      </c>
      <c r="BD87" s="29">
        <f>BC87/E87</f>
        <v>0.70145985401459854</v>
      </c>
      <c r="BE87" s="28">
        <v>71000</v>
      </c>
      <c r="BF87" s="28">
        <v>26203</v>
      </c>
      <c r="BG87" s="28">
        <v>97203</v>
      </c>
      <c r="BH87" s="28">
        <v>17962</v>
      </c>
      <c r="BI87" s="28">
        <v>117087</v>
      </c>
      <c r="BJ87" s="30">
        <v>0</v>
      </c>
      <c r="BK87" s="30">
        <v>0</v>
      </c>
      <c r="BL87" s="32">
        <v>1134</v>
      </c>
      <c r="BM87" s="32">
        <v>3816</v>
      </c>
      <c r="BN87" s="32">
        <v>4950</v>
      </c>
      <c r="BO87" s="31">
        <v>960</v>
      </c>
      <c r="BP87" s="31">
        <v>119</v>
      </c>
      <c r="BQ87" s="32">
        <v>1079</v>
      </c>
      <c r="BR87" s="31">
        <v>403</v>
      </c>
      <c r="BS87" s="31">
        <v>135</v>
      </c>
      <c r="BT87" s="31">
        <v>538</v>
      </c>
      <c r="BU87" s="33">
        <v>13158</v>
      </c>
      <c r="BV87" s="33">
        <v>10598</v>
      </c>
      <c r="BW87" s="31">
        <v>4</v>
      </c>
      <c r="BX87" s="31">
        <v>1</v>
      </c>
      <c r="BY87" s="31">
        <v>5</v>
      </c>
      <c r="BZ87" s="31">
        <v>16</v>
      </c>
      <c r="CA87" s="33">
        <v>6583</v>
      </c>
      <c r="CB87" s="31">
        <v>52</v>
      </c>
      <c r="CC87" s="34">
        <v>830</v>
      </c>
      <c r="CD87" s="34">
        <v>145</v>
      </c>
      <c r="CE87" s="34">
        <v>975</v>
      </c>
      <c r="CF87" s="35">
        <f>CE87/E87</f>
        <v>0.35583941605839414</v>
      </c>
      <c r="CG87" s="36">
        <v>1207</v>
      </c>
      <c r="CH87" s="35">
        <f>CG87/E87</f>
        <v>0.4405109489051095</v>
      </c>
      <c r="CI87" s="34">
        <v>9</v>
      </c>
      <c r="CJ87" s="36">
        <v>37</v>
      </c>
      <c r="CK87" s="36">
        <v>1736</v>
      </c>
      <c r="CL87" s="36">
        <v>14</v>
      </c>
      <c r="CM87" s="37">
        <v>2006</v>
      </c>
      <c r="CN87" s="34">
        <v>2355</v>
      </c>
      <c r="CO87" s="36">
        <v>4361</v>
      </c>
      <c r="CP87" s="34">
        <v>12</v>
      </c>
      <c r="CQ87" s="34">
        <v>0</v>
      </c>
      <c r="CR87" s="36">
        <v>6111</v>
      </c>
      <c r="CS87" s="35">
        <f>CR87/E87</f>
        <v>2.2302919708029196</v>
      </c>
      <c r="CT87" s="35">
        <f>CR87/CG87</f>
        <v>5.0629660314830156</v>
      </c>
      <c r="CU87" s="34">
        <v>187</v>
      </c>
      <c r="CV87" s="34">
        <v>264</v>
      </c>
      <c r="CW87" s="34">
        <v>0</v>
      </c>
      <c r="CX87" s="34">
        <v>0</v>
      </c>
      <c r="CY87" s="34">
        <v>0</v>
      </c>
      <c r="CZ87" s="34">
        <v>0</v>
      </c>
      <c r="DA87" s="34">
        <v>2</v>
      </c>
      <c r="DB87" s="34">
        <v>2</v>
      </c>
      <c r="DC87" s="34">
        <v>0</v>
      </c>
      <c r="DD87" s="34">
        <v>0</v>
      </c>
      <c r="DE87" s="34">
        <v>0</v>
      </c>
      <c r="DF87" s="34">
        <v>0</v>
      </c>
      <c r="DG87" s="34">
        <v>0</v>
      </c>
      <c r="DH87" s="36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2</v>
      </c>
      <c r="DP87" s="34">
        <v>0</v>
      </c>
      <c r="DQ87" s="34">
        <v>0</v>
      </c>
      <c r="DR87" s="34">
        <v>0</v>
      </c>
      <c r="DS87" s="34">
        <v>0</v>
      </c>
      <c r="DT87" s="34">
        <v>11</v>
      </c>
      <c r="DU87" s="34">
        <v>11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6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11</v>
      </c>
      <c r="EI87" s="38">
        <f>EH87/E87</f>
        <v>4.0145985401459855E-3</v>
      </c>
      <c r="EJ87" s="34">
        <v>88</v>
      </c>
      <c r="EK87" s="34">
        <v>264</v>
      </c>
      <c r="EL87" s="34">
        <v>0</v>
      </c>
      <c r="EM87" s="34">
        <v>0</v>
      </c>
      <c r="EN87" s="34">
        <v>0</v>
      </c>
      <c r="EO87" s="34">
        <v>9</v>
      </c>
      <c r="EP87" s="34">
        <v>0</v>
      </c>
      <c r="EQ87" s="34">
        <v>4</v>
      </c>
      <c r="ER87" s="34">
        <v>3</v>
      </c>
      <c r="ES87" s="34">
        <v>0</v>
      </c>
      <c r="ET87" s="34">
        <v>14</v>
      </c>
      <c r="EU87" s="34"/>
      <c r="EV87" s="39">
        <v>2400</v>
      </c>
    </row>
    <row r="88" spans="1:152" s="1" customFormat="1" x14ac:dyDescent="0.2">
      <c r="A88" s="1" t="s">
        <v>427</v>
      </c>
      <c r="B88" s="1" t="s">
        <v>428</v>
      </c>
      <c r="C88" s="1" t="s">
        <v>175</v>
      </c>
      <c r="D88" s="15" t="s">
        <v>170</v>
      </c>
      <c r="E88" s="16">
        <v>1443</v>
      </c>
      <c r="F88" s="17">
        <v>33</v>
      </c>
      <c r="G88" s="17">
        <v>19</v>
      </c>
      <c r="H88" s="17">
        <v>17</v>
      </c>
      <c r="I88" s="18">
        <v>52</v>
      </c>
      <c r="J88" s="18">
        <v>19</v>
      </c>
      <c r="K88" s="18">
        <v>17</v>
      </c>
      <c r="L88" s="18">
        <v>33</v>
      </c>
      <c r="M88" s="18">
        <v>480</v>
      </c>
      <c r="N88" s="18">
        <v>510</v>
      </c>
      <c r="O88" s="18">
        <v>570</v>
      </c>
      <c r="P88" s="18">
        <v>990</v>
      </c>
      <c r="Q88" s="17"/>
      <c r="R88" s="17"/>
      <c r="S88" s="16">
        <v>2210</v>
      </c>
      <c r="T88" s="19">
        <f>S88/E88</f>
        <v>1.5315315315315314</v>
      </c>
      <c r="U88" s="20" t="s">
        <v>171</v>
      </c>
      <c r="V88" s="20" t="s">
        <v>172</v>
      </c>
      <c r="W88" s="21">
        <v>0</v>
      </c>
      <c r="X88" s="21">
        <v>0</v>
      </c>
      <c r="Y88" s="21">
        <v>32</v>
      </c>
      <c r="Z88" s="21">
        <v>32</v>
      </c>
      <c r="AA88" s="21">
        <v>0</v>
      </c>
      <c r="AB88" s="21">
        <v>32</v>
      </c>
      <c r="AC88" s="22">
        <v>0</v>
      </c>
      <c r="AD88" s="21">
        <v>12</v>
      </c>
      <c r="AE88" s="23">
        <v>46341</v>
      </c>
      <c r="AF88" s="24">
        <f>AE88/E88</f>
        <v>32.114345114345113</v>
      </c>
      <c r="AG88" s="25">
        <v>0</v>
      </c>
      <c r="AH88" s="25">
        <v>0</v>
      </c>
      <c r="AI88" s="25">
        <v>0</v>
      </c>
      <c r="AJ88" s="26" t="s">
        <v>181</v>
      </c>
      <c r="AK88" s="25">
        <v>3500</v>
      </c>
      <c r="AL88" s="23">
        <v>3500</v>
      </c>
      <c r="AM88" s="23">
        <f>AE88+AL88</f>
        <v>49841</v>
      </c>
      <c r="AN88" s="25">
        <v>0</v>
      </c>
      <c r="AO88" s="23">
        <f>AM88+AN88</f>
        <v>49841</v>
      </c>
      <c r="AP88" s="25">
        <v>0</v>
      </c>
      <c r="AQ88" s="23">
        <v>0</v>
      </c>
      <c r="AR88" s="25">
        <v>0</v>
      </c>
      <c r="AS88" s="25">
        <v>0</v>
      </c>
      <c r="AT88" s="25">
        <v>1800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8"/>
      <c r="BA88" s="28"/>
      <c r="BB88" s="28"/>
      <c r="BC88" s="28">
        <v>11869</v>
      </c>
      <c r="BD88" s="29">
        <f>BC88/E88</f>
        <v>8.2252252252252251</v>
      </c>
      <c r="BE88" s="28"/>
      <c r="BF88" s="28"/>
      <c r="BG88" s="28">
        <v>28076</v>
      </c>
      <c r="BH88" s="28">
        <v>6905</v>
      </c>
      <c r="BI88" s="28">
        <v>46850</v>
      </c>
      <c r="BJ88" s="30">
        <v>0</v>
      </c>
      <c r="BK88" s="30">
        <v>0</v>
      </c>
      <c r="BL88" s="32">
        <v>5041</v>
      </c>
      <c r="BM88" s="32">
        <v>7151</v>
      </c>
      <c r="BN88" s="32">
        <v>12192</v>
      </c>
      <c r="BO88" s="32">
        <v>1781</v>
      </c>
      <c r="BP88" s="31">
        <v>497</v>
      </c>
      <c r="BQ88" s="32">
        <v>2278</v>
      </c>
      <c r="BR88" s="31">
        <v>678</v>
      </c>
      <c r="BS88" s="31">
        <v>198</v>
      </c>
      <c r="BT88" s="31">
        <v>876</v>
      </c>
      <c r="BU88" s="33">
        <v>13978</v>
      </c>
      <c r="BV88" s="43">
        <v>10598</v>
      </c>
      <c r="BW88" s="31">
        <v>0</v>
      </c>
      <c r="BX88" s="31">
        <v>0</v>
      </c>
      <c r="BY88" s="31">
        <v>0</v>
      </c>
      <c r="BZ88" s="31">
        <v>0</v>
      </c>
      <c r="CA88" s="33">
        <v>15346</v>
      </c>
      <c r="CB88" s="31">
        <v>52</v>
      </c>
      <c r="CC88" s="34">
        <v>332</v>
      </c>
      <c r="CD88" s="34">
        <v>72</v>
      </c>
      <c r="CE88" s="34">
        <v>808</v>
      </c>
      <c r="CF88" s="35">
        <f>CE88/E88</f>
        <v>0.55994455994455994</v>
      </c>
      <c r="CG88" s="36">
        <v>2243</v>
      </c>
      <c r="CH88" s="35">
        <f>CG88/E88</f>
        <v>1.5544005544005544</v>
      </c>
      <c r="CI88" s="34">
        <v>463</v>
      </c>
      <c r="CJ88" s="36">
        <v>150</v>
      </c>
      <c r="CK88" s="36">
        <v>473</v>
      </c>
      <c r="CL88" s="36">
        <v>0</v>
      </c>
      <c r="CM88" s="37">
        <v>5172</v>
      </c>
      <c r="CN88" s="34">
        <v>4282</v>
      </c>
      <c r="CO88" s="36">
        <v>19034</v>
      </c>
      <c r="CP88" s="34"/>
      <c r="CQ88" s="34"/>
      <c r="CR88" s="36">
        <v>19507</v>
      </c>
      <c r="CS88" s="35">
        <f>CR88/E88</f>
        <v>13.518364518364518</v>
      </c>
      <c r="CT88" s="35">
        <f>CR88/CG88</f>
        <v>8.696834596522514</v>
      </c>
      <c r="CU88" s="34">
        <v>370</v>
      </c>
      <c r="CV88" s="34">
        <v>279</v>
      </c>
      <c r="CW88" s="34">
        <v>0</v>
      </c>
      <c r="CX88" s="34">
        <v>0</v>
      </c>
      <c r="CY88" s="34">
        <v>0</v>
      </c>
      <c r="CZ88" s="34">
        <v>0</v>
      </c>
      <c r="DA88" s="34">
        <v>36</v>
      </c>
      <c r="DB88" s="34">
        <v>36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6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34</v>
      </c>
      <c r="DN88" s="34">
        <v>34</v>
      </c>
      <c r="DO88" s="34">
        <v>70</v>
      </c>
      <c r="DP88" s="34">
        <v>0</v>
      </c>
      <c r="DQ88" s="34">
        <v>0</v>
      </c>
      <c r="DR88" s="34">
        <v>0</v>
      </c>
      <c r="DS88" s="34">
        <v>0</v>
      </c>
      <c r="DT88" s="34">
        <v>263</v>
      </c>
      <c r="DU88" s="34">
        <v>263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6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258</v>
      </c>
      <c r="EG88" s="34">
        <v>258</v>
      </c>
      <c r="EH88" s="34">
        <v>521</v>
      </c>
      <c r="EI88" s="38">
        <f>EH88/E88</f>
        <v>0.36105336105336105</v>
      </c>
      <c r="EJ88" s="34">
        <v>0</v>
      </c>
      <c r="EK88" s="34">
        <v>0</v>
      </c>
      <c r="EL88" s="34">
        <v>425</v>
      </c>
      <c r="EM88" s="34">
        <v>425</v>
      </c>
      <c r="EN88" s="34">
        <v>3</v>
      </c>
      <c r="EO88" s="34">
        <v>0</v>
      </c>
      <c r="EP88" s="34">
        <v>0</v>
      </c>
      <c r="EQ88" s="34">
        <v>0</v>
      </c>
      <c r="ER88" s="34">
        <v>8</v>
      </c>
      <c r="ES88" s="34">
        <v>8</v>
      </c>
      <c r="ET88" s="34">
        <v>250</v>
      </c>
      <c r="EU88" s="37">
        <v>3000</v>
      </c>
      <c r="EV88" s="44"/>
    </row>
    <row r="89" spans="1:152" s="1" customFormat="1" x14ac:dyDescent="0.2">
      <c r="A89" s="1" t="s">
        <v>429</v>
      </c>
      <c r="B89" s="1" t="s">
        <v>430</v>
      </c>
      <c r="C89" s="1" t="s">
        <v>222</v>
      </c>
      <c r="D89" s="15" t="s">
        <v>170</v>
      </c>
      <c r="E89" s="16">
        <v>2328</v>
      </c>
      <c r="F89" s="17">
        <v>25</v>
      </c>
      <c r="G89" s="17">
        <v>27</v>
      </c>
      <c r="H89" s="17">
        <v>25</v>
      </c>
      <c r="I89" s="18">
        <v>52</v>
      </c>
      <c r="J89" s="18">
        <v>27</v>
      </c>
      <c r="K89" s="18">
        <v>25</v>
      </c>
      <c r="L89" s="18">
        <v>25</v>
      </c>
      <c r="M89" s="18">
        <v>314</v>
      </c>
      <c r="N89" s="18">
        <v>0</v>
      </c>
      <c r="O89" s="18">
        <v>343</v>
      </c>
      <c r="P89" s="18">
        <v>314</v>
      </c>
      <c r="Q89" s="18"/>
      <c r="R89" s="18"/>
      <c r="S89" s="16">
        <v>2130</v>
      </c>
      <c r="T89" s="19">
        <f>S89/E89</f>
        <v>0.91494845360824739</v>
      </c>
      <c r="U89" s="20" t="s">
        <v>171</v>
      </c>
      <c r="V89" s="20" t="s">
        <v>172</v>
      </c>
      <c r="W89" s="21">
        <v>0</v>
      </c>
      <c r="X89" s="21">
        <v>30</v>
      </c>
      <c r="Y89" s="21">
        <v>0</v>
      </c>
      <c r="Z89" s="21">
        <v>30</v>
      </c>
      <c r="AA89" s="21">
        <v>2</v>
      </c>
      <c r="AB89" s="21">
        <v>32</v>
      </c>
      <c r="AC89" s="22">
        <v>0</v>
      </c>
      <c r="AD89" s="21">
        <v>4.33</v>
      </c>
      <c r="AE89" s="23">
        <v>74944</v>
      </c>
      <c r="AF89" s="24">
        <f>AE89/E89</f>
        <v>32.192439862542955</v>
      </c>
      <c r="AG89" s="25">
        <v>0</v>
      </c>
      <c r="AH89" s="25">
        <v>0</v>
      </c>
      <c r="AI89" s="25">
        <v>0</v>
      </c>
      <c r="AJ89" s="26" t="s">
        <v>181</v>
      </c>
      <c r="AK89" s="25">
        <v>8679</v>
      </c>
      <c r="AL89" s="23">
        <v>8679</v>
      </c>
      <c r="AM89" s="23">
        <f>AE89+AL89</f>
        <v>83623</v>
      </c>
      <c r="AN89" s="25">
        <v>0</v>
      </c>
      <c r="AO89" s="23">
        <f>AM89+AN89</f>
        <v>83623</v>
      </c>
      <c r="AP89" s="25">
        <v>200</v>
      </c>
      <c r="AQ89" s="23">
        <v>920</v>
      </c>
      <c r="AR89" s="25">
        <v>5000</v>
      </c>
      <c r="AS89" s="25">
        <v>6120</v>
      </c>
      <c r="AT89" s="25">
        <v>5370</v>
      </c>
      <c r="AU89" s="27">
        <v>5000</v>
      </c>
      <c r="AV89" s="27">
        <v>0</v>
      </c>
      <c r="AW89" s="27">
        <v>0</v>
      </c>
      <c r="AX89" s="27">
        <v>0</v>
      </c>
      <c r="AY89" s="27">
        <v>5000</v>
      </c>
      <c r="AZ89" s="28">
        <v>6788</v>
      </c>
      <c r="BA89" s="28">
        <v>2005</v>
      </c>
      <c r="BB89" s="28">
        <v>621</v>
      </c>
      <c r="BC89" s="28">
        <v>9414</v>
      </c>
      <c r="BD89" s="29">
        <f>BC89/E89</f>
        <v>4.0438144329896906</v>
      </c>
      <c r="BE89" s="28">
        <v>38134</v>
      </c>
      <c r="BF89" s="28">
        <v>10287</v>
      </c>
      <c r="BG89" s="28">
        <v>48421</v>
      </c>
      <c r="BH89" s="28">
        <v>22594</v>
      </c>
      <c r="BI89" s="28">
        <v>80429</v>
      </c>
      <c r="BJ89" s="30">
        <v>6195</v>
      </c>
      <c r="BK89" s="30">
        <v>5137</v>
      </c>
      <c r="BL89" s="32">
        <v>4749</v>
      </c>
      <c r="BM89" s="32">
        <v>4644</v>
      </c>
      <c r="BN89" s="32">
        <v>9393</v>
      </c>
      <c r="BO89" s="31">
        <v>652</v>
      </c>
      <c r="BP89" s="31">
        <v>484</v>
      </c>
      <c r="BQ89" s="32">
        <v>1136</v>
      </c>
      <c r="BR89" s="31">
        <v>187</v>
      </c>
      <c r="BS89" s="31">
        <v>127</v>
      </c>
      <c r="BT89" s="31">
        <v>314</v>
      </c>
      <c r="BU89" s="33">
        <v>13177</v>
      </c>
      <c r="BV89" s="33">
        <v>10615</v>
      </c>
      <c r="BW89" s="31">
        <v>18</v>
      </c>
      <c r="BX89" s="31">
        <v>2</v>
      </c>
      <c r="BY89" s="31">
        <v>20</v>
      </c>
      <c r="BZ89" s="31">
        <v>40</v>
      </c>
      <c r="CA89" s="33">
        <v>10883</v>
      </c>
      <c r="CB89" s="31">
        <v>52</v>
      </c>
      <c r="CC89" s="34">
        <v>596</v>
      </c>
      <c r="CD89" s="34">
        <v>187</v>
      </c>
      <c r="CE89" s="34">
        <v>783</v>
      </c>
      <c r="CF89" s="35">
        <f>CE89/E89</f>
        <v>0.33634020618556704</v>
      </c>
      <c r="CG89" s="36">
        <v>1863</v>
      </c>
      <c r="CH89" s="35">
        <f>CG89/E89</f>
        <v>0.80025773195876293</v>
      </c>
      <c r="CI89" s="34">
        <v>750</v>
      </c>
      <c r="CJ89" s="36">
        <v>516</v>
      </c>
      <c r="CK89" s="36">
        <v>2915</v>
      </c>
      <c r="CL89" s="36">
        <v>27</v>
      </c>
      <c r="CM89" s="34"/>
      <c r="CN89" s="34"/>
      <c r="CO89" s="36">
        <v>9852</v>
      </c>
      <c r="CP89" s="34">
        <v>42</v>
      </c>
      <c r="CQ89" s="37">
        <v>4190</v>
      </c>
      <c r="CR89" s="36">
        <v>12794</v>
      </c>
      <c r="CS89" s="35">
        <f>CR89/E89</f>
        <v>5.4957044673539519</v>
      </c>
      <c r="CT89" s="35">
        <f>CR89/CG89</f>
        <v>6.8674181427804619</v>
      </c>
      <c r="CU89" s="34">
        <v>215</v>
      </c>
      <c r="CV89" s="34">
        <v>500</v>
      </c>
      <c r="CW89" s="34">
        <v>24</v>
      </c>
      <c r="CX89" s="34">
        <v>3</v>
      </c>
      <c r="CY89" s="34">
        <v>0</v>
      </c>
      <c r="CZ89" s="34">
        <v>3</v>
      </c>
      <c r="DA89" s="34">
        <v>5</v>
      </c>
      <c r="DB89" s="34">
        <v>35</v>
      </c>
      <c r="DC89" s="34">
        <v>0</v>
      </c>
      <c r="DD89" s="34">
        <v>0</v>
      </c>
      <c r="DE89" s="34">
        <v>0</v>
      </c>
      <c r="DF89" s="34">
        <v>1</v>
      </c>
      <c r="DG89" s="34">
        <v>1</v>
      </c>
      <c r="DH89" s="34">
        <v>2</v>
      </c>
      <c r="DI89" s="34">
        <v>1</v>
      </c>
      <c r="DJ89" s="34">
        <v>2</v>
      </c>
      <c r="DK89" s="34">
        <v>4</v>
      </c>
      <c r="DL89" s="34">
        <v>41</v>
      </c>
      <c r="DM89" s="34">
        <v>2</v>
      </c>
      <c r="DN89" s="34">
        <v>50</v>
      </c>
      <c r="DO89" s="34">
        <v>87</v>
      </c>
      <c r="DP89" s="34">
        <v>443</v>
      </c>
      <c r="DQ89" s="34">
        <v>44</v>
      </c>
      <c r="DR89" s="34">
        <v>0</v>
      </c>
      <c r="DS89" s="34">
        <v>22</v>
      </c>
      <c r="DT89" s="34">
        <v>202</v>
      </c>
      <c r="DU89" s="34">
        <v>711</v>
      </c>
      <c r="DV89" s="34">
        <v>0</v>
      </c>
      <c r="DW89" s="34">
        <v>0</v>
      </c>
      <c r="DX89" s="34">
        <v>0</v>
      </c>
      <c r="DY89" s="34">
        <v>110</v>
      </c>
      <c r="DZ89" s="34">
        <v>64</v>
      </c>
      <c r="EA89" s="34">
        <v>174</v>
      </c>
      <c r="EB89" s="34">
        <v>8</v>
      </c>
      <c r="EC89" s="34">
        <v>6</v>
      </c>
      <c r="ED89" s="34">
        <v>18</v>
      </c>
      <c r="EE89" s="34">
        <v>403</v>
      </c>
      <c r="EF89" s="34">
        <v>13</v>
      </c>
      <c r="EG89" s="34">
        <v>448</v>
      </c>
      <c r="EH89" s="34">
        <v>1333</v>
      </c>
      <c r="EI89" s="38">
        <f>EH89/E89</f>
        <v>0.57259450171821302</v>
      </c>
      <c r="EJ89" s="34">
        <v>59</v>
      </c>
      <c r="EK89" s="37">
        <v>1284</v>
      </c>
      <c r="EL89" s="34">
        <v>52</v>
      </c>
      <c r="EM89" s="37">
        <v>1150</v>
      </c>
      <c r="EN89" s="34">
        <v>6</v>
      </c>
      <c r="EO89" s="34">
        <v>0</v>
      </c>
      <c r="EP89" s="34">
        <v>0</v>
      </c>
      <c r="EQ89" s="34">
        <v>52</v>
      </c>
      <c r="ER89" s="34">
        <v>7</v>
      </c>
      <c r="ES89" s="34">
        <v>5</v>
      </c>
      <c r="ET89" s="34">
        <v>44</v>
      </c>
      <c r="EU89" s="37">
        <v>11435</v>
      </c>
      <c r="EV89" s="39">
        <v>2696</v>
      </c>
    </row>
    <row r="90" spans="1:152" s="1" customFormat="1" x14ac:dyDescent="0.2">
      <c r="A90" s="1" t="s">
        <v>431</v>
      </c>
      <c r="B90" s="1" t="s">
        <v>432</v>
      </c>
      <c r="C90" s="1" t="s">
        <v>225</v>
      </c>
      <c r="D90" s="15" t="s">
        <v>162</v>
      </c>
      <c r="E90" s="16">
        <v>2992</v>
      </c>
      <c r="F90" s="17">
        <v>52</v>
      </c>
      <c r="G90" s="17">
        <v>0</v>
      </c>
      <c r="H90" s="17">
        <v>52</v>
      </c>
      <c r="I90" s="18">
        <v>52</v>
      </c>
      <c r="J90" s="18">
        <v>0</v>
      </c>
      <c r="K90" s="18">
        <v>52</v>
      </c>
      <c r="L90" s="18">
        <v>52</v>
      </c>
      <c r="M90" s="18">
        <v>572</v>
      </c>
      <c r="N90" s="18">
        <v>0</v>
      </c>
      <c r="O90" s="18">
        <v>0</v>
      </c>
      <c r="P90" s="18">
        <v>572</v>
      </c>
      <c r="Q90" s="17"/>
      <c r="R90" s="17"/>
      <c r="S90" s="16">
        <v>1224</v>
      </c>
      <c r="T90" s="19">
        <f>S90/E90</f>
        <v>0.40909090909090912</v>
      </c>
      <c r="U90" s="20" t="s">
        <v>171</v>
      </c>
      <c r="V90" s="20" t="s">
        <v>172</v>
      </c>
      <c r="W90" s="21">
        <v>0</v>
      </c>
      <c r="X90" s="21">
        <v>0</v>
      </c>
      <c r="Y90" s="21">
        <v>15</v>
      </c>
      <c r="Z90" s="21">
        <v>15.2</v>
      </c>
      <c r="AA90" s="21">
        <v>0</v>
      </c>
      <c r="AB90" s="21">
        <v>15.2</v>
      </c>
      <c r="AC90" s="22">
        <v>0</v>
      </c>
      <c r="AD90" s="21">
        <v>16</v>
      </c>
      <c r="AE90" s="23">
        <v>15400</v>
      </c>
      <c r="AF90" s="24">
        <f>AE90/E90</f>
        <v>5.1470588235294121</v>
      </c>
      <c r="AG90" s="25">
        <v>0</v>
      </c>
      <c r="AH90" s="25">
        <v>0</v>
      </c>
      <c r="AI90" s="25">
        <v>0</v>
      </c>
      <c r="AJ90" s="26" t="s">
        <v>181</v>
      </c>
      <c r="AK90" s="26"/>
      <c r="AL90" s="23">
        <v>21405</v>
      </c>
      <c r="AM90" s="23">
        <f>AE90+AL90</f>
        <v>36805</v>
      </c>
      <c r="AN90" s="26"/>
      <c r="AO90" s="23">
        <f>AM90+AN90</f>
        <v>36805</v>
      </c>
      <c r="AP90" s="26"/>
      <c r="AQ90" s="23">
        <v>520</v>
      </c>
      <c r="AR90" s="26"/>
      <c r="AS90" s="25">
        <v>0</v>
      </c>
      <c r="AT90" s="25">
        <v>1550</v>
      </c>
      <c r="AU90" s="40"/>
      <c r="AV90" s="40"/>
      <c r="AW90" s="40"/>
      <c r="AX90" s="40"/>
      <c r="AY90" s="27">
        <v>0</v>
      </c>
      <c r="AZ90" s="28"/>
      <c r="BA90" s="28"/>
      <c r="BB90" s="28"/>
      <c r="BC90" s="28">
        <v>3948</v>
      </c>
      <c r="BD90" s="29">
        <f>BC90/E90</f>
        <v>1.3195187165775402</v>
      </c>
      <c r="BE90" s="28">
        <v>12855</v>
      </c>
      <c r="BF90" s="28">
        <v>999</v>
      </c>
      <c r="BG90" s="28">
        <v>13854</v>
      </c>
      <c r="BH90" s="28">
        <v>12395</v>
      </c>
      <c r="BI90" s="28">
        <v>30197</v>
      </c>
      <c r="BJ90" s="30">
        <v>0</v>
      </c>
      <c r="BK90" s="41"/>
      <c r="BL90" s="32">
        <v>2450</v>
      </c>
      <c r="BM90" s="32">
        <v>4300</v>
      </c>
      <c r="BN90" s="32">
        <v>6750</v>
      </c>
      <c r="BO90" s="31">
        <v>365</v>
      </c>
      <c r="BP90" s="31">
        <v>200</v>
      </c>
      <c r="BQ90" s="31">
        <v>565</v>
      </c>
      <c r="BR90" s="31">
        <v>165</v>
      </c>
      <c r="BS90" s="31">
        <v>24</v>
      </c>
      <c r="BT90" s="31">
        <v>189</v>
      </c>
      <c r="BU90" s="33">
        <v>820</v>
      </c>
      <c r="BV90" s="33">
        <v>10670</v>
      </c>
      <c r="BW90" s="31">
        <v>5</v>
      </c>
      <c r="BX90" s="31">
        <v>0</v>
      </c>
      <c r="BY90" s="31">
        <v>5</v>
      </c>
      <c r="BZ90" s="31">
        <v>19</v>
      </c>
      <c r="CA90" s="33">
        <v>7523</v>
      </c>
      <c r="CB90" s="31">
        <v>52</v>
      </c>
      <c r="CC90" s="34"/>
      <c r="CD90" s="34"/>
      <c r="CE90" s="34"/>
      <c r="CF90" s="35"/>
      <c r="CG90" s="36">
        <v>1367</v>
      </c>
      <c r="CH90" s="35">
        <f>CG90/E90</f>
        <v>0.45688502673796794</v>
      </c>
      <c r="CI90" s="34">
        <v>124</v>
      </c>
      <c r="CJ90" s="36">
        <v>52</v>
      </c>
      <c r="CK90" s="36">
        <v>22</v>
      </c>
      <c r="CL90" s="36">
        <v>1</v>
      </c>
      <c r="CM90" s="34">
        <v>381</v>
      </c>
      <c r="CN90" s="34">
        <v>612</v>
      </c>
      <c r="CO90" s="36">
        <v>993</v>
      </c>
      <c r="CP90" s="34">
        <v>23</v>
      </c>
      <c r="CQ90" s="34">
        <v>104</v>
      </c>
      <c r="CR90" s="36">
        <v>1016</v>
      </c>
      <c r="CS90" s="35">
        <f>CR90/E90</f>
        <v>0.33957219251336901</v>
      </c>
      <c r="CT90" s="35">
        <f>CR90/CG90</f>
        <v>0.74323335771762988</v>
      </c>
      <c r="CU90" s="34">
        <v>1</v>
      </c>
      <c r="CV90" s="34">
        <v>157</v>
      </c>
      <c r="CW90" s="34">
        <v>5</v>
      </c>
      <c r="CX90" s="34">
        <v>13</v>
      </c>
      <c r="CY90" s="34">
        <v>13</v>
      </c>
      <c r="CZ90" s="34">
        <v>7</v>
      </c>
      <c r="DA90" s="34">
        <v>4</v>
      </c>
      <c r="DB90" s="34">
        <v>42</v>
      </c>
      <c r="DC90" s="34">
        <v>0</v>
      </c>
      <c r="DD90" s="34">
        <v>0</v>
      </c>
      <c r="DE90" s="34">
        <v>0</v>
      </c>
      <c r="DF90" s="34">
        <v>0</v>
      </c>
      <c r="DG90" s="34">
        <v>0</v>
      </c>
      <c r="DH90" s="36">
        <v>0</v>
      </c>
      <c r="DI90" s="34">
        <v>0</v>
      </c>
      <c r="DJ90" s="34">
        <v>0</v>
      </c>
      <c r="DK90" s="34">
        <v>0</v>
      </c>
      <c r="DL90" s="34">
        <v>11</v>
      </c>
      <c r="DM90" s="34">
        <v>0</v>
      </c>
      <c r="DN90" s="34">
        <v>11</v>
      </c>
      <c r="DO90" s="34">
        <v>53</v>
      </c>
      <c r="DP90" s="36"/>
      <c r="DQ90" s="36"/>
      <c r="DR90" s="36"/>
      <c r="DS90" s="36"/>
      <c r="DT90" s="36"/>
      <c r="DU90" s="34">
        <v>0</v>
      </c>
      <c r="DV90" s="36"/>
      <c r="DW90" s="36"/>
      <c r="DX90" s="36"/>
      <c r="DY90" s="36"/>
      <c r="DZ90" s="36"/>
      <c r="EA90" s="36">
        <v>0</v>
      </c>
      <c r="EB90" s="36"/>
      <c r="EC90" s="36"/>
      <c r="ED90" s="36"/>
      <c r="EE90" s="36"/>
      <c r="EF90" s="36"/>
      <c r="EG90" s="34">
        <v>0</v>
      </c>
      <c r="EH90" s="34">
        <v>0</v>
      </c>
      <c r="EI90" s="38">
        <f>EH90/E90</f>
        <v>0</v>
      </c>
      <c r="EJ90" s="34">
        <v>0</v>
      </c>
      <c r="EK90" s="34">
        <v>0</v>
      </c>
      <c r="EL90" s="34">
        <v>0</v>
      </c>
      <c r="EM90" s="34">
        <v>0</v>
      </c>
      <c r="EN90" s="34">
        <v>6</v>
      </c>
      <c r="EO90" s="34">
        <v>5</v>
      </c>
      <c r="EP90" s="34">
        <v>0</v>
      </c>
      <c r="EQ90" s="34">
        <v>0</v>
      </c>
      <c r="ER90" s="34">
        <v>2</v>
      </c>
      <c r="ES90" s="34">
        <v>6</v>
      </c>
      <c r="ET90" s="34">
        <v>316</v>
      </c>
      <c r="EU90" s="34">
        <v>250</v>
      </c>
      <c r="EV90" s="42"/>
    </row>
    <row r="91" spans="1:152" s="1" customFormat="1" x14ac:dyDescent="0.2">
      <c r="A91" s="1" t="s">
        <v>435</v>
      </c>
      <c r="B91" s="1" t="s">
        <v>436</v>
      </c>
      <c r="C91" s="1" t="s">
        <v>225</v>
      </c>
      <c r="D91" s="15" t="s">
        <v>170</v>
      </c>
      <c r="E91" s="16">
        <v>2071</v>
      </c>
      <c r="F91" s="17">
        <v>47</v>
      </c>
      <c r="G91" s="17">
        <v>5</v>
      </c>
      <c r="H91" s="17">
        <v>47</v>
      </c>
      <c r="I91" s="18">
        <v>52</v>
      </c>
      <c r="J91" s="18">
        <v>5</v>
      </c>
      <c r="K91" s="18">
        <v>47</v>
      </c>
      <c r="L91" s="18">
        <v>47</v>
      </c>
      <c r="M91" s="16">
        <v>1052</v>
      </c>
      <c r="N91" s="18">
        <v>16</v>
      </c>
      <c r="O91" s="18">
        <v>63</v>
      </c>
      <c r="P91" s="16">
        <v>1068</v>
      </c>
      <c r="Q91" s="18"/>
      <c r="R91" s="18"/>
      <c r="S91" s="16">
        <v>1680</v>
      </c>
      <c r="T91" s="19">
        <f>S91/E91</f>
        <v>0.81120231772090778</v>
      </c>
      <c r="U91" s="20" t="s">
        <v>171</v>
      </c>
      <c r="V91" s="20" t="s">
        <v>172</v>
      </c>
      <c r="W91" s="21">
        <v>0</v>
      </c>
      <c r="X91" s="21">
        <v>26</v>
      </c>
      <c r="Y91" s="21">
        <v>32</v>
      </c>
      <c r="Z91" s="21">
        <v>58</v>
      </c>
      <c r="AA91" s="21">
        <v>0</v>
      </c>
      <c r="AB91" s="21">
        <v>58</v>
      </c>
      <c r="AC91" s="22">
        <v>0</v>
      </c>
      <c r="AD91" s="21">
        <v>2</v>
      </c>
      <c r="AE91" s="23">
        <v>73771</v>
      </c>
      <c r="AF91" s="24">
        <f>AE91/E91</f>
        <v>35.620956059874459</v>
      </c>
      <c r="AG91" s="25">
        <v>0</v>
      </c>
      <c r="AH91" s="25">
        <v>0</v>
      </c>
      <c r="AI91" s="25">
        <v>0</v>
      </c>
      <c r="AJ91" s="26" t="s">
        <v>181</v>
      </c>
      <c r="AK91" s="25">
        <v>0</v>
      </c>
      <c r="AL91" s="23">
        <v>0</v>
      </c>
      <c r="AM91" s="23">
        <f>AE91+AL91</f>
        <v>73771</v>
      </c>
      <c r="AN91" s="25">
        <v>0</v>
      </c>
      <c r="AO91" s="23">
        <f>AM91+AN91</f>
        <v>73771</v>
      </c>
      <c r="AP91" s="25">
        <v>0</v>
      </c>
      <c r="AQ91" s="23">
        <v>0</v>
      </c>
      <c r="AR91" s="25">
        <v>1500</v>
      </c>
      <c r="AS91" s="25">
        <v>1500</v>
      </c>
      <c r="AT91" s="25">
        <v>21300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8">
        <v>10296</v>
      </c>
      <c r="BA91" s="28">
        <v>1120</v>
      </c>
      <c r="BB91" s="28">
        <v>1015</v>
      </c>
      <c r="BC91" s="28">
        <v>12431</v>
      </c>
      <c r="BD91" s="29">
        <f>BC91/E91</f>
        <v>6.002414292612265</v>
      </c>
      <c r="BE91" s="28">
        <v>45591</v>
      </c>
      <c r="BF91" s="28">
        <v>5637</v>
      </c>
      <c r="BG91" s="28">
        <v>51228</v>
      </c>
      <c r="BH91" s="28">
        <v>9474</v>
      </c>
      <c r="BI91" s="28">
        <v>73133</v>
      </c>
      <c r="BJ91" s="30">
        <v>1500</v>
      </c>
      <c r="BK91" s="30">
        <v>0</v>
      </c>
      <c r="BL91" s="32">
        <v>6900</v>
      </c>
      <c r="BM91" s="32">
        <v>3153</v>
      </c>
      <c r="BN91" s="32">
        <v>10053</v>
      </c>
      <c r="BO91" s="31">
        <v>800</v>
      </c>
      <c r="BP91" s="31">
        <v>274</v>
      </c>
      <c r="BQ91" s="32">
        <v>1074</v>
      </c>
      <c r="BR91" s="31">
        <v>225</v>
      </c>
      <c r="BS91" s="31">
        <v>95</v>
      </c>
      <c r="BT91" s="31">
        <v>320</v>
      </c>
      <c r="BU91" s="33">
        <v>13978</v>
      </c>
      <c r="BV91" s="43">
        <v>10598</v>
      </c>
      <c r="BW91" s="31">
        <v>12</v>
      </c>
      <c r="BX91" s="31">
        <v>0</v>
      </c>
      <c r="BY91" s="31">
        <v>12</v>
      </c>
      <c r="BZ91" s="31">
        <v>67</v>
      </c>
      <c r="CA91" s="33">
        <v>11514</v>
      </c>
      <c r="CB91" s="31">
        <v>52</v>
      </c>
      <c r="CC91" s="37">
        <v>1232</v>
      </c>
      <c r="CD91" s="34">
        <v>196</v>
      </c>
      <c r="CE91" s="37">
        <v>1428</v>
      </c>
      <c r="CF91" s="35">
        <f>CE91/E91</f>
        <v>0.68952197006277161</v>
      </c>
      <c r="CG91" s="36">
        <v>3163</v>
      </c>
      <c r="CH91" s="35">
        <f>CG91/E91</f>
        <v>1.5272815065185901</v>
      </c>
      <c r="CI91" s="34">
        <v>48</v>
      </c>
      <c r="CJ91" s="36">
        <v>2000</v>
      </c>
      <c r="CK91" s="36">
        <v>744</v>
      </c>
      <c r="CL91" s="36">
        <v>0</v>
      </c>
      <c r="CM91" s="34"/>
      <c r="CN91" s="34"/>
      <c r="CO91" s="36">
        <v>5195</v>
      </c>
      <c r="CP91" s="34">
        <v>25</v>
      </c>
      <c r="CQ91" s="34">
        <v>115</v>
      </c>
      <c r="CR91" s="36">
        <v>5939</v>
      </c>
      <c r="CS91" s="35">
        <f>CR91/E91</f>
        <v>2.8676967648478997</v>
      </c>
      <c r="CT91" s="35">
        <f>CR91/CG91</f>
        <v>1.8776478027189376</v>
      </c>
      <c r="CU91" s="34">
        <v>93</v>
      </c>
      <c r="CV91" s="34">
        <v>246</v>
      </c>
      <c r="CW91" s="34">
        <v>12</v>
      </c>
      <c r="CX91" s="34">
        <v>6</v>
      </c>
      <c r="CY91" s="34">
        <v>0</v>
      </c>
      <c r="CZ91" s="34">
        <v>18</v>
      </c>
      <c r="DA91" s="34">
        <v>1</v>
      </c>
      <c r="DB91" s="34">
        <v>37</v>
      </c>
      <c r="DC91" s="34">
        <v>0</v>
      </c>
      <c r="DD91" s="34">
        <v>0</v>
      </c>
      <c r="DE91" s="34">
        <v>0</v>
      </c>
      <c r="DF91" s="34">
        <v>0</v>
      </c>
      <c r="DG91" s="34">
        <v>0</v>
      </c>
      <c r="DH91" s="36">
        <v>0</v>
      </c>
      <c r="DI91" s="34">
        <v>0</v>
      </c>
      <c r="DJ91" s="34">
        <v>0</v>
      </c>
      <c r="DK91" s="34">
        <v>0</v>
      </c>
      <c r="DL91" s="34">
        <v>0</v>
      </c>
      <c r="DM91" s="34">
        <v>0</v>
      </c>
      <c r="DN91" s="34">
        <v>0</v>
      </c>
      <c r="DO91" s="34">
        <v>37</v>
      </c>
      <c r="DP91" s="34">
        <v>375</v>
      </c>
      <c r="DQ91" s="34">
        <v>30</v>
      </c>
      <c r="DR91" s="34">
        <v>0</v>
      </c>
      <c r="DS91" s="34">
        <v>262</v>
      </c>
      <c r="DT91" s="34">
        <v>256</v>
      </c>
      <c r="DU91" s="34">
        <v>923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6">
        <v>0</v>
      </c>
      <c r="EB91" s="34">
        <v>0</v>
      </c>
      <c r="EC91" s="34">
        <v>0</v>
      </c>
      <c r="ED91" s="34">
        <v>0</v>
      </c>
      <c r="EE91" s="34">
        <v>0</v>
      </c>
      <c r="EF91" s="34">
        <v>0</v>
      </c>
      <c r="EG91" s="34">
        <v>0</v>
      </c>
      <c r="EH91" s="34">
        <v>923</v>
      </c>
      <c r="EI91" s="38">
        <f>EH91/E91</f>
        <v>0.44567841622404636</v>
      </c>
      <c r="EJ91" s="34">
        <v>0</v>
      </c>
      <c r="EK91" s="34">
        <v>0</v>
      </c>
      <c r="EL91" s="34">
        <v>0</v>
      </c>
      <c r="EM91" s="34">
        <v>0</v>
      </c>
      <c r="EN91" s="34">
        <v>0</v>
      </c>
      <c r="EO91" s="34">
        <v>0</v>
      </c>
      <c r="EP91" s="34">
        <v>0</v>
      </c>
      <c r="EQ91" s="34">
        <v>0</v>
      </c>
      <c r="ER91" s="34">
        <v>5</v>
      </c>
      <c r="ES91" s="34">
        <v>100</v>
      </c>
      <c r="ET91" s="34">
        <v>700</v>
      </c>
      <c r="EU91" s="37">
        <v>6000</v>
      </c>
      <c r="EV91" s="44"/>
    </row>
    <row r="92" spans="1:152" s="1" customFormat="1" x14ac:dyDescent="0.2">
      <c r="A92" s="1" t="s">
        <v>440</v>
      </c>
      <c r="B92" s="1" t="s">
        <v>441</v>
      </c>
      <c r="C92" s="1" t="s">
        <v>314</v>
      </c>
      <c r="D92" s="15" t="s">
        <v>162</v>
      </c>
      <c r="E92" s="16">
        <v>873</v>
      </c>
      <c r="F92" s="17">
        <v>27</v>
      </c>
      <c r="G92" s="17">
        <v>25</v>
      </c>
      <c r="H92" s="17">
        <v>11</v>
      </c>
      <c r="I92" s="18">
        <v>52</v>
      </c>
      <c r="J92" s="18">
        <v>50</v>
      </c>
      <c r="K92" s="18">
        <v>2</v>
      </c>
      <c r="L92" s="18">
        <v>2</v>
      </c>
      <c r="M92" s="18">
        <v>32</v>
      </c>
      <c r="N92" s="18">
        <v>0</v>
      </c>
      <c r="O92" s="18">
        <v>800</v>
      </c>
      <c r="P92" s="18">
        <v>32</v>
      </c>
      <c r="Q92" s="18"/>
      <c r="R92" s="17"/>
      <c r="S92" s="18">
        <v>800</v>
      </c>
      <c r="T92" s="19">
        <f>S92/E92</f>
        <v>0.91638029782359676</v>
      </c>
      <c r="U92" s="20" t="s">
        <v>171</v>
      </c>
      <c r="V92" s="20" t="s">
        <v>172</v>
      </c>
      <c r="W92" s="21">
        <v>0</v>
      </c>
      <c r="X92" s="21">
        <v>20</v>
      </c>
      <c r="Y92" s="21">
        <v>0</v>
      </c>
      <c r="Z92" s="21">
        <v>20</v>
      </c>
      <c r="AA92" s="21">
        <v>0</v>
      </c>
      <c r="AB92" s="21">
        <v>20</v>
      </c>
      <c r="AC92" s="22">
        <v>0</v>
      </c>
      <c r="AD92" s="21">
        <v>10</v>
      </c>
      <c r="AE92" s="23">
        <v>27500</v>
      </c>
      <c r="AF92" s="24">
        <f>AE92/E92</f>
        <v>31.500572737686142</v>
      </c>
      <c r="AG92" s="25">
        <v>0</v>
      </c>
      <c r="AH92" s="25">
        <v>0</v>
      </c>
      <c r="AI92" s="25">
        <v>0</v>
      </c>
      <c r="AJ92" s="26" t="s">
        <v>181</v>
      </c>
      <c r="AK92" s="25">
        <v>4004</v>
      </c>
      <c r="AL92" s="23">
        <v>4004</v>
      </c>
      <c r="AM92" s="23">
        <f>AE92+AL92</f>
        <v>31504</v>
      </c>
      <c r="AN92" s="25">
        <v>0</v>
      </c>
      <c r="AO92" s="23">
        <f>AM92+AN92</f>
        <v>31504</v>
      </c>
      <c r="AP92" s="25">
        <v>200</v>
      </c>
      <c r="AQ92" s="23">
        <v>563</v>
      </c>
      <c r="AR92" s="25">
        <v>1500</v>
      </c>
      <c r="AS92" s="25">
        <v>2263</v>
      </c>
      <c r="AT92" s="25">
        <v>1900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8">
        <v>6027</v>
      </c>
      <c r="BA92" s="28">
        <v>0</v>
      </c>
      <c r="BB92" s="28">
        <v>0</v>
      </c>
      <c r="BC92" s="28">
        <v>6027</v>
      </c>
      <c r="BD92" s="29">
        <f>BC92/E92</f>
        <v>6.9037800687285227</v>
      </c>
      <c r="BE92" s="28"/>
      <c r="BF92" s="28"/>
      <c r="BG92" s="28">
        <v>22612</v>
      </c>
      <c r="BH92" s="28">
        <v>4237</v>
      </c>
      <c r="BI92" s="28">
        <v>32876</v>
      </c>
      <c r="BJ92" s="30">
        <v>2246</v>
      </c>
      <c r="BK92" s="30">
        <v>0</v>
      </c>
      <c r="BL92" s="31"/>
      <c r="BM92" s="31"/>
      <c r="BN92" s="31"/>
      <c r="BO92" s="31">
        <v>0</v>
      </c>
      <c r="BP92" s="31">
        <v>0</v>
      </c>
      <c r="BQ92" s="31"/>
      <c r="BR92" s="31"/>
      <c r="BS92" s="31"/>
      <c r="BT92" s="31"/>
      <c r="BU92" s="33">
        <v>0</v>
      </c>
      <c r="BV92" s="33">
        <v>0</v>
      </c>
      <c r="BW92" s="31">
        <v>0</v>
      </c>
      <c r="BX92" s="31">
        <v>0</v>
      </c>
      <c r="BY92" s="31"/>
      <c r="BZ92" s="31">
        <v>0</v>
      </c>
      <c r="CA92" s="33"/>
      <c r="CB92" s="31">
        <v>52</v>
      </c>
      <c r="CC92" s="34">
        <v>541</v>
      </c>
      <c r="CD92" s="34">
        <v>40</v>
      </c>
      <c r="CE92" s="34">
        <v>581</v>
      </c>
      <c r="CF92" s="35">
        <f>CE92/E92</f>
        <v>0.66552119129438714</v>
      </c>
      <c r="CG92" s="36">
        <v>60</v>
      </c>
      <c r="CH92" s="35">
        <f>CG92/E92</f>
        <v>6.8728522336769765E-2</v>
      </c>
      <c r="CI92" s="34">
        <v>200</v>
      </c>
      <c r="CJ92" s="36">
        <v>20</v>
      </c>
      <c r="CK92" s="36">
        <v>0</v>
      </c>
      <c r="CL92" s="36">
        <v>9</v>
      </c>
      <c r="CM92" s="34"/>
      <c r="CN92" s="34"/>
      <c r="CO92" s="36">
        <v>1365</v>
      </c>
      <c r="CP92" s="34">
        <v>0</v>
      </c>
      <c r="CQ92" s="37">
        <v>1262</v>
      </c>
      <c r="CR92" s="36">
        <v>1374</v>
      </c>
      <c r="CS92" s="35">
        <f>CR92/E92</f>
        <v>1.5738831615120275</v>
      </c>
      <c r="CT92" s="35">
        <f>CR92/CG92</f>
        <v>22.9</v>
      </c>
      <c r="CU92" s="34">
        <v>0</v>
      </c>
      <c r="CV92" s="34">
        <v>113</v>
      </c>
      <c r="CW92" s="34">
        <v>0</v>
      </c>
      <c r="CX92" s="34">
        <v>0</v>
      </c>
      <c r="CY92" s="34">
        <v>0</v>
      </c>
      <c r="CZ92" s="34">
        <v>0</v>
      </c>
      <c r="DA92" s="34">
        <v>1</v>
      </c>
      <c r="DB92" s="34">
        <v>1</v>
      </c>
      <c r="DC92" s="36"/>
      <c r="DD92" s="36"/>
      <c r="DE92" s="36"/>
      <c r="DF92" s="36"/>
      <c r="DG92" s="36"/>
      <c r="DH92" s="36">
        <v>0</v>
      </c>
      <c r="DI92" s="36"/>
      <c r="DJ92" s="36"/>
      <c r="DK92" s="36"/>
      <c r="DL92" s="34">
        <v>8</v>
      </c>
      <c r="DM92" s="36"/>
      <c r="DN92" s="34">
        <v>8</v>
      </c>
      <c r="DO92" s="34">
        <v>9</v>
      </c>
      <c r="DP92" s="36"/>
      <c r="DQ92" s="36"/>
      <c r="DR92" s="36"/>
      <c r="DS92" s="36"/>
      <c r="DT92" s="34">
        <v>35</v>
      </c>
      <c r="DU92" s="34">
        <v>35</v>
      </c>
      <c r="DV92" s="36"/>
      <c r="DW92" s="36"/>
      <c r="DX92" s="36"/>
      <c r="DY92" s="36"/>
      <c r="DZ92" s="36"/>
      <c r="EA92" s="36">
        <v>0</v>
      </c>
      <c r="EB92" s="36"/>
      <c r="EC92" s="36"/>
      <c r="ED92" s="36"/>
      <c r="EE92" s="34">
        <v>86</v>
      </c>
      <c r="EF92" s="34">
        <v>0</v>
      </c>
      <c r="EG92" s="34">
        <v>86</v>
      </c>
      <c r="EH92" s="34">
        <v>121</v>
      </c>
      <c r="EI92" s="38">
        <f>EH92/E92</f>
        <v>0.13860252004581902</v>
      </c>
      <c r="EJ92" s="34">
        <v>0</v>
      </c>
      <c r="EK92" s="34">
        <v>0</v>
      </c>
      <c r="EL92" s="34">
        <v>2</v>
      </c>
      <c r="EM92" s="34">
        <v>14</v>
      </c>
      <c r="EN92" s="34">
        <v>0</v>
      </c>
      <c r="EO92" s="34">
        <v>0</v>
      </c>
      <c r="EP92" s="34">
        <v>0</v>
      </c>
      <c r="EQ92" s="34">
        <v>0</v>
      </c>
      <c r="ER92" s="34">
        <v>3</v>
      </c>
      <c r="ES92" s="34">
        <v>0</v>
      </c>
      <c r="ET92" s="34">
        <v>24</v>
      </c>
      <c r="EU92" s="34">
        <v>362</v>
      </c>
      <c r="EV92" s="44"/>
    </row>
    <row r="93" spans="1:152" s="1" customFormat="1" x14ac:dyDescent="0.2">
      <c r="A93" s="1" t="s">
        <v>442</v>
      </c>
      <c r="B93" s="1" t="s">
        <v>443</v>
      </c>
      <c r="C93" s="1" t="s">
        <v>222</v>
      </c>
      <c r="D93" s="15" t="s">
        <v>170</v>
      </c>
      <c r="E93" s="16">
        <v>7320</v>
      </c>
      <c r="F93" s="17">
        <v>2</v>
      </c>
      <c r="G93" s="17">
        <v>50</v>
      </c>
      <c r="H93" s="17">
        <v>2</v>
      </c>
      <c r="I93" s="18">
        <v>52</v>
      </c>
      <c r="J93" s="18">
        <v>22</v>
      </c>
      <c r="K93" s="18">
        <v>30</v>
      </c>
      <c r="L93" s="18">
        <v>30</v>
      </c>
      <c r="M93" s="18">
        <v>72</v>
      </c>
      <c r="N93" s="18">
        <v>358</v>
      </c>
      <c r="O93" s="18"/>
      <c r="P93" s="18">
        <v>430</v>
      </c>
      <c r="Q93" s="18"/>
      <c r="R93" s="18"/>
      <c r="S93" s="16">
        <v>2000</v>
      </c>
      <c r="T93" s="19">
        <f>S93/E93</f>
        <v>0.27322404371584702</v>
      </c>
      <c r="U93" s="20" t="s">
        <v>171</v>
      </c>
      <c r="V93" s="20" t="s">
        <v>172</v>
      </c>
      <c r="W93" s="21">
        <v>40</v>
      </c>
      <c r="X93" s="21">
        <v>0</v>
      </c>
      <c r="Y93" s="21">
        <v>0</v>
      </c>
      <c r="Z93" s="21">
        <v>40</v>
      </c>
      <c r="AA93" s="21">
        <v>33.199999999999996</v>
      </c>
      <c r="AB93" s="21">
        <v>73.2</v>
      </c>
      <c r="AC93" s="21">
        <v>20</v>
      </c>
      <c r="AD93" s="21">
        <v>8</v>
      </c>
      <c r="AE93" s="23">
        <v>199199</v>
      </c>
      <c r="AF93" s="24">
        <f>AE93/E93</f>
        <v>27.212978142076501</v>
      </c>
      <c r="AG93" s="25">
        <v>10</v>
      </c>
      <c r="AH93" s="25">
        <v>0</v>
      </c>
      <c r="AI93" s="25">
        <v>0</v>
      </c>
      <c r="AJ93" s="26" t="s">
        <v>181</v>
      </c>
      <c r="AK93" s="25">
        <v>0</v>
      </c>
      <c r="AL93" s="23">
        <v>0</v>
      </c>
      <c r="AM93" s="23">
        <f>AE93+AL93</f>
        <v>199199</v>
      </c>
      <c r="AN93" s="25">
        <v>0</v>
      </c>
      <c r="AO93" s="23">
        <f>AM93+AN93</f>
        <v>199199</v>
      </c>
      <c r="AP93" s="25">
        <v>200</v>
      </c>
      <c r="AQ93" s="23">
        <v>2900</v>
      </c>
      <c r="AR93" s="25">
        <v>1000</v>
      </c>
      <c r="AS93" s="25">
        <v>4100</v>
      </c>
      <c r="AT93" s="25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8">
        <v>13559</v>
      </c>
      <c r="BA93" s="28">
        <v>2779</v>
      </c>
      <c r="BB93" s="28">
        <v>761</v>
      </c>
      <c r="BC93" s="28">
        <v>17099</v>
      </c>
      <c r="BD93" s="29">
        <f>BC93/E93</f>
        <v>2.3359289617486341</v>
      </c>
      <c r="BE93" s="28">
        <v>94265</v>
      </c>
      <c r="BF93" s="28">
        <v>34602</v>
      </c>
      <c r="BG93" s="28">
        <v>128867</v>
      </c>
      <c r="BH93" s="28">
        <v>9961</v>
      </c>
      <c r="BI93" s="28">
        <v>155927</v>
      </c>
      <c r="BJ93" s="30">
        <v>2900</v>
      </c>
      <c r="BK93" s="30">
        <v>0</v>
      </c>
      <c r="BL93" s="32">
        <v>5061</v>
      </c>
      <c r="BM93" s="32">
        <v>4348</v>
      </c>
      <c r="BN93" s="32">
        <v>9409</v>
      </c>
      <c r="BO93" s="31">
        <v>680</v>
      </c>
      <c r="BP93" s="31">
        <v>0</v>
      </c>
      <c r="BQ93" s="31">
        <v>680</v>
      </c>
      <c r="BR93" s="31">
        <v>235</v>
      </c>
      <c r="BS93" s="31">
        <v>36</v>
      </c>
      <c r="BT93" s="31">
        <v>271</v>
      </c>
      <c r="BU93" s="43">
        <v>13158</v>
      </c>
      <c r="BV93" s="33">
        <v>10163</v>
      </c>
      <c r="BW93" s="31">
        <v>0</v>
      </c>
      <c r="BX93" s="31">
        <v>0</v>
      </c>
      <c r="BY93" s="31">
        <v>0</v>
      </c>
      <c r="BZ93" s="31">
        <v>46</v>
      </c>
      <c r="CA93" s="33">
        <v>10406</v>
      </c>
      <c r="CB93" s="31">
        <v>54</v>
      </c>
      <c r="CC93" s="37">
        <v>4540</v>
      </c>
      <c r="CD93" s="34">
        <v>243</v>
      </c>
      <c r="CE93" s="37">
        <v>4783</v>
      </c>
      <c r="CF93" s="35">
        <f>CE93/E93</f>
        <v>0.65341530054644814</v>
      </c>
      <c r="CG93" s="36">
        <v>724</v>
      </c>
      <c r="CH93" s="35">
        <f>CG93/E93</f>
        <v>9.8907103825136608E-2</v>
      </c>
      <c r="CI93" s="34">
        <v>261</v>
      </c>
      <c r="CJ93" s="36">
        <v>150</v>
      </c>
      <c r="CK93" s="36">
        <v>4461</v>
      </c>
      <c r="CL93" s="36">
        <v>783</v>
      </c>
      <c r="CM93" s="37">
        <v>2083</v>
      </c>
      <c r="CN93" s="34">
        <v>3468</v>
      </c>
      <c r="CO93" s="36">
        <v>5551</v>
      </c>
      <c r="CP93" s="34">
        <v>27</v>
      </c>
      <c r="CQ93" s="34">
        <v>261</v>
      </c>
      <c r="CR93" s="36">
        <v>10795</v>
      </c>
      <c r="CS93" s="35">
        <f>CR93/E93</f>
        <v>1.4747267759562841</v>
      </c>
      <c r="CT93" s="35">
        <f>CR93/CG93</f>
        <v>14.910220994475138</v>
      </c>
      <c r="CU93" s="34">
        <v>136</v>
      </c>
      <c r="CV93" s="34">
        <v>131</v>
      </c>
      <c r="CW93" s="34">
        <v>0</v>
      </c>
      <c r="CX93" s="34">
        <v>17</v>
      </c>
      <c r="CY93" s="34">
        <v>7</v>
      </c>
      <c r="CZ93" s="34">
        <v>3</v>
      </c>
      <c r="DA93" s="34">
        <v>5</v>
      </c>
      <c r="DB93" s="34">
        <v>32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6">
        <v>0</v>
      </c>
      <c r="DI93" s="34">
        <v>0</v>
      </c>
      <c r="DJ93" s="34">
        <v>4</v>
      </c>
      <c r="DK93" s="34">
        <v>64</v>
      </c>
      <c r="DL93" s="34">
        <v>10</v>
      </c>
      <c r="DM93" s="34">
        <v>0</v>
      </c>
      <c r="DN93" s="34">
        <v>78</v>
      </c>
      <c r="DO93" s="34">
        <v>110</v>
      </c>
      <c r="DP93" s="34">
        <v>0</v>
      </c>
      <c r="DQ93" s="34">
        <v>174</v>
      </c>
      <c r="DR93" s="34">
        <v>52</v>
      </c>
      <c r="DS93" s="34">
        <v>13</v>
      </c>
      <c r="DT93" s="34">
        <v>22</v>
      </c>
      <c r="DU93" s="34">
        <v>261</v>
      </c>
      <c r="DV93" s="34">
        <v>0</v>
      </c>
      <c r="DW93" s="34">
        <v>0</v>
      </c>
      <c r="DX93" s="34">
        <v>0</v>
      </c>
      <c r="DY93" s="34">
        <v>0</v>
      </c>
      <c r="DZ93" s="34">
        <v>0</v>
      </c>
      <c r="EA93" s="36">
        <v>0</v>
      </c>
      <c r="EB93" s="34">
        <v>0</v>
      </c>
      <c r="EC93" s="34">
        <v>13</v>
      </c>
      <c r="ED93" s="34">
        <v>310</v>
      </c>
      <c r="EE93" s="34">
        <v>57</v>
      </c>
      <c r="EF93" s="34">
        <v>0</v>
      </c>
      <c r="EG93" s="34">
        <v>380</v>
      </c>
      <c r="EH93" s="34">
        <v>641</v>
      </c>
      <c r="EI93" s="38">
        <f>EH93/E93</f>
        <v>8.7568306010928965E-2</v>
      </c>
      <c r="EJ93" s="34">
        <v>23</v>
      </c>
      <c r="EK93" s="37">
        <v>1528</v>
      </c>
      <c r="EL93" s="34">
        <v>4</v>
      </c>
      <c r="EM93" s="34">
        <v>60</v>
      </c>
      <c r="EN93" s="34">
        <v>0</v>
      </c>
      <c r="EO93" s="34">
        <v>0</v>
      </c>
      <c r="EP93" s="34">
        <v>0</v>
      </c>
      <c r="EQ93" s="34">
        <v>0</v>
      </c>
      <c r="ER93" s="34">
        <v>2</v>
      </c>
      <c r="ES93" s="34">
        <v>0</v>
      </c>
      <c r="ET93" s="34">
        <v>21</v>
      </c>
      <c r="EU93" s="37">
        <v>1169</v>
      </c>
      <c r="EV93" s="39">
        <v>4743</v>
      </c>
    </row>
    <row r="94" spans="1:152" s="1" customFormat="1" x14ac:dyDescent="0.2">
      <c r="A94" s="1" t="s">
        <v>446</v>
      </c>
      <c r="B94" s="1" t="s">
        <v>447</v>
      </c>
      <c r="C94" s="1" t="s">
        <v>231</v>
      </c>
      <c r="D94" s="15" t="s">
        <v>238</v>
      </c>
      <c r="E94" s="16">
        <v>752</v>
      </c>
      <c r="F94" s="17">
        <v>50</v>
      </c>
      <c r="G94" s="17">
        <v>0</v>
      </c>
      <c r="H94" s="17">
        <v>50</v>
      </c>
      <c r="I94" s="18">
        <v>50</v>
      </c>
      <c r="J94" s="18">
        <v>0</v>
      </c>
      <c r="K94" s="18">
        <v>50</v>
      </c>
      <c r="L94" s="18">
        <v>50</v>
      </c>
      <c r="M94" s="18">
        <v>600</v>
      </c>
      <c r="N94" s="18">
        <v>0</v>
      </c>
      <c r="O94" s="18">
        <v>0</v>
      </c>
      <c r="P94" s="18">
        <v>600</v>
      </c>
      <c r="Q94" s="18"/>
      <c r="R94" s="17"/>
      <c r="S94" s="16">
        <v>1500</v>
      </c>
      <c r="T94" s="19">
        <f>S94/E94</f>
        <v>1.9946808510638299</v>
      </c>
      <c r="U94" s="20" t="s">
        <v>171</v>
      </c>
      <c r="V94" s="20" t="s">
        <v>172</v>
      </c>
      <c r="W94" s="21">
        <v>0</v>
      </c>
      <c r="X94" s="21">
        <v>0</v>
      </c>
      <c r="Y94" s="21">
        <v>12</v>
      </c>
      <c r="Z94" s="21">
        <v>12</v>
      </c>
      <c r="AA94" s="21">
        <v>0</v>
      </c>
      <c r="AB94" s="21">
        <v>12</v>
      </c>
      <c r="AC94" s="22">
        <v>0</v>
      </c>
      <c r="AD94" s="21">
        <v>2</v>
      </c>
      <c r="AE94" s="23">
        <v>12000</v>
      </c>
      <c r="AF94" s="24">
        <f>AE94/E94</f>
        <v>15.957446808510639</v>
      </c>
      <c r="AG94" s="25">
        <v>0</v>
      </c>
      <c r="AH94" s="25">
        <v>0</v>
      </c>
      <c r="AI94" s="25">
        <v>0</v>
      </c>
      <c r="AJ94" s="26" t="s">
        <v>181</v>
      </c>
      <c r="AK94" s="25">
        <v>8782</v>
      </c>
      <c r="AL94" s="23">
        <v>8782</v>
      </c>
      <c r="AM94" s="23">
        <f>AE94+AL94</f>
        <v>20782</v>
      </c>
      <c r="AN94" s="25">
        <v>0</v>
      </c>
      <c r="AO94" s="23">
        <f>AM94+AN94</f>
        <v>20782</v>
      </c>
      <c r="AP94" s="25">
        <v>200</v>
      </c>
      <c r="AQ94" s="23">
        <v>0</v>
      </c>
      <c r="AR94" s="25">
        <v>1500</v>
      </c>
      <c r="AS94" s="25">
        <v>1700</v>
      </c>
      <c r="AT94" s="25">
        <v>1725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8">
        <v>2496</v>
      </c>
      <c r="BA94" s="28">
        <v>0</v>
      </c>
      <c r="BB94" s="28">
        <v>0</v>
      </c>
      <c r="BC94" s="28">
        <v>2496</v>
      </c>
      <c r="BD94" s="29">
        <f>BC94/E94</f>
        <v>3.3191489361702127</v>
      </c>
      <c r="BE94" s="28">
        <v>8596</v>
      </c>
      <c r="BF94" s="28">
        <v>324</v>
      </c>
      <c r="BG94" s="28">
        <v>8920</v>
      </c>
      <c r="BH94" s="28">
        <v>6177</v>
      </c>
      <c r="BI94" s="28">
        <v>17593</v>
      </c>
      <c r="BJ94" s="30">
        <v>1470</v>
      </c>
      <c r="BK94" s="30">
        <v>0</v>
      </c>
      <c r="BL94" s="31"/>
      <c r="BM94" s="31"/>
      <c r="BN94" s="32">
        <v>6942</v>
      </c>
      <c r="BO94" s="31"/>
      <c r="BP94" s="31"/>
      <c r="BQ94" s="31">
        <v>207</v>
      </c>
      <c r="BR94" s="31">
        <v>74</v>
      </c>
      <c r="BS94" s="31">
        <v>26</v>
      </c>
      <c r="BT94" s="31">
        <v>100</v>
      </c>
      <c r="BU94" s="33">
        <v>13158</v>
      </c>
      <c r="BV94" s="33">
        <v>10598</v>
      </c>
      <c r="BW94" s="31">
        <v>3</v>
      </c>
      <c r="BX94" s="31">
        <v>0</v>
      </c>
      <c r="BY94" s="31">
        <v>3</v>
      </c>
      <c r="BZ94" s="31">
        <v>0</v>
      </c>
      <c r="CA94" s="33">
        <v>7249</v>
      </c>
      <c r="CB94" s="31">
        <v>52</v>
      </c>
      <c r="CC94" s="34"/>
      <c r="CD94" s="34"/>
      <c r="CE94" s="34">
        <v>830</v>
      </c>
      <c r="CF94" s="35">
        <f>CE94/E94</f>
        <v>1.1037234042553192</v>
      </c>
      <c r="CG94" s="36">
        <v>982</v>
      </c>
      <c r="CH94" s="35">
        <f>CG94/E94</f>
        <v>1.3058510638297873</v>
      </c>
      <c r="CI94" s="34">
        <v>3</v>
      </c>
      <c r="CJ94" s="36">
        <v>24</v>
      </c>
      <c r="CK94" s="36">
        <v>360</v>
      </c>
      <c r="CL94" s="36">
        <v>2</v>
      </c>
      <c r="CM94" s="34"/>
      <c r="CN94" s="34"/>
      <c r="CO94" s="36">
        <v>1708</v>
      </c>
      <c r="CP94" s="34">
        <v>0</v>
      </c>
      <c r="CQ94" s="34">
        <v>0</v>
      </c>
      <c r="CR94" s="36">
        <v>2070</v>
      </c>
      <c r="CS94" s="35">
        <f>CR94/E94</f>
        <v>2.7526595744680851</v>
      </c>
      <c r="CT94" s="35">
        <f>CR94/CG94</f>
        <v>2.1079429735234214</v>
      </c>
      <c r="CU94" s="34">
        <v>78</v>
      </c>
      <c r="CV94" s="34">
        <v>86</v>
      </c>
      <c r="CW94" s="34">
        <v>0</v>
      </c>
      <c r="CX94" s="34">
        <v>9</v>
      </c>
      <c r="CY94" s="34">
        <v>0</v>
      </c>
      <c r="CZ94" s="34">
        <v>0</v>
      </c>
      <c r="DA94" s="34">
        <v>0</v>
      </c>
      <c r="DB94" s="34">
        <v>9</v>
      </c>
      <c r="DC94" s="34">
        <v>0</v>
      </c>
      <c r="DD94" s="34">
        <v>0</v>
      </c>
      <c r="DE94" s="34">
        <v>0</v>
      </c>
      <c r="DF94" s="34">
        <v>0</v>
      </c>
      <c r="DG94" s="34">
        <v>0</v>
      </c>
      <c r="DH94" s="36">
        <v>0</v>
      </c>
      <c r="DI94" s="34">
        <v>0</v>
      </c>
      <c r="DJ94" s="34">
        <v>0</v>
      </c>
      <c r="DK94" s="34">
        <v>0</v>
      </c>
      <c r="DL94" s="34">
        <v>0</v>
      </c>
      <c r="DM94" s="34">
        <v>0</v>
      </c>
      <c r="DN94" s="34">
        <v>0</v>
      </c>
      <c r="DO94" s="34">
        <v>9</v>
      </c>
      <c r="DP94" s="34">
        <v>0</v>
      </c>
      <c r="DQ94" s="34">
        <v>77</v>
      </c>
      <c r="DR94" s="34">
        <v>0</v>
      </c>
      <c r="DS94" s="34">
        <v>0</v>
      </c>
      <c r="DT94" s="34">
        <v>0</v>
      </c>
      <c r="DU94" s="34">
        <v>77</v>
      </c>
      <c r="DV94" s="34">
        <v>0</v>
      </c>
      <c r="DW94" s="34">
        <v>0</v>
      </c>
      <c r="DX94" s="34">
        <v>0</v>
      </c>
      <c r="DY94" s="34">
        <v>0</v>
      </c>
      <c r="DZ94" s="34">
        <v>0</v>
      </c>
      <c r="EA94" s="36">
        <v>0</v>
      </c>
      <c r="EB94" s="34">
        <v>0</v>
      </c>
      <c r="EC94" s="34">
        <v>0</v>
      </c>
      <c r="ED94" s="34">
        <v>0</v>
      </c>
      <c r="EE94" s="34">
        <v>0</v>
      </c>
      <c r="EF94" s="34">
        <v>0</v>
      </c>
      <c r="EG94" s="34">
        <v>0</v>
      </c>
      <c r="EH94" s="34">
        <v>77</v>
      </c>
      <c r="EI94" s="38">
        <f>EH94/E94</f>
        <v>0.1023936170212766</v>
      </c>
      <c r="EJ94" s="34">
        <v>0</v>
      </c>
      <c r="EK94" s="34">
        <v>0</v>
      </c>
      <c r="EL94" s="34">
        <v>0</v>
      </c>
      <c r="EM94" s="34">
        <v>0</v>
      </c>
      <c r="EN94" s="34">
        <v>0</v>
      </c>
      <c r="EO94" s="34">
        <v>0</v>
      </c>
      <c r="EP94" s="34">
        <v>0</v>
      </c>
      <c r="EQ94" s="34">
        <v>0</v>
      </c>
      <c r="ER94" s="34">
        <v>2</v>
      </c>
      <c r="ES94" s="34"/>
      <c r="ET94" s="34">
        <v>15</v>
      </c>
      <c r="EU94" s="34"/>
      <c r="EV94" s="44">
        <v>629</v>
      </c>
    </row>
    <row r="95" spans="1:152" s="1" customFormat="1" x14ac:dyDescent="0.2">
      <c r="A95" s="1" t="s">
        <v>448</v>
      </c>
      <c r="B95" s="1" t="s">
        <v>449</v>
      </c>
      <c r="C95" s="1" t="s">
        <v>187</v>
      </c>
      <c r="D95" s="15" t="s">
        <v>170</v>
      </c>
      <c r="E95" s="16">
        <v>1636</v>
      </c>
      <c r="F95" s="17">
        <v>52</v>
      </c>
      <c r="G95" s="17">
        <v>0</v>
      </c>
      <c r="H95" s="17">
        <v>0</v>
      </c>
      <c r="I95" s="18">
        <v>52</v>
      </c>
      <c r="J95" s="18">
        <v>0</v>
      </c>
      <c r="K95" s="18">
        <v>0</v>
      </c>
      <c r="L95" s="18">
        <v>52</v>
      </c>
      <c r="M95" s="18">
        <v>33</v>
      </c>
      <c r="N95" s="18">
        <v>0</v>
      </c>
      <c r="O95" s="18">
        <v>0</v>
      </c>
      <c r="P95" s="18">
        <v>33</v>
      </c>
      <c r="Q95" s="18"/>
      <c r="R95" s="18"/>
      <c r="S95" s="16">
        <v>5200</v>
      </c>
      <c r="T95" s="19">
        <f>S95/E95</f>
        <v>3.1784841075794623</v>
      </c>
      <c r="U95" s="20" t="s">
        <v>171</v>
      </c>
      <c r="V95" s="20" t="s">
        <v>172</v>
      </c>
      <c r="W95" s="21">
        <v>35.200000000000003</v>
      </c>
      <c r="X95" s="21">
        <v>0</v>
      </c>
      <c r="Y95" s="21">
        <v>15</v>
      </c>
      <c r="Z95" s="21">
        <v>50</v>
      </c>
      <c r="AA95" s="21">
        <v>0</v>
      </c>
      <c r="AB95" s="21">
        <v>50</v>
      </c>
      <c r="AC95" s="22">
        <v>0</v>
      </c>
      <c r="AD95" s="21">
        <v>15</v>
      </c>
      <c r="AE95" s="23">
        <v>95600</v>
      </c>
      <c r="AF95" s="24">
        <f>AE95/E95</f>
        <v>58.43520782396088</v>
      </c>
      <c r="AG95" s="25">
        <v>0</v>
      </c>
      <c r="AH95" s="25">
        <v>0</v>
      </c>
      <c r="AI95" s="25">
        <v>0</v>
      </c>
      <c r="AJ95" s="26" t="s">
        <v>181</v>
      </c>
      <c r="AK95" s="25">
        <v>40000</v>
      </c>
      <c r="AL95" s="23">
        <v>40000</v>
      </c>
      <c r="AM95" s="23">
        <f>AE95+AL95</f>
        <v>135600</v>
      </c>
      <c r="AN95" s="25">
        <v>0</v>
      </c>
      <c r="AO95" s="23">
        <f>AM95+AN95</f>
        <v>135600</v>
      </c>
      <c r="AP95" s="25">
        <v>200</v>
      </c>
      <c r="AQ95" s="23">
        <v>520</v>
      </c>
      <c r="AR95" s="25">
        <v>1500</v>
      </c>
      <c r="AS95" s="25">
        <v>2220</v>
      </c>
      <c r="AT95" s="25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8">
        <v>13560</v>
      </c>
      <c r="BA95" s="28">
        <v>1208</v>
      </c>
      <c r="BB95" s="28">
        <v>2262</v>
      </c>
      <c r="BC95" s="28">
        <v>17030</v>
      </c>
      <c r="BD95" s="29">
        <f>BC95/E95</f>
        <v>10.409535452322739</v>
      </c>
      <c r="BE95" s="28">
        <v>55135</v>
      </c>
      <c r="BF95" s="28">
        <v>4984</v>
      </c>
      <c r="BG95" s="28">
        <v>60119</v>
      </c>
      <c r="BH95" s="28">
        <v>42274</v>
      </c>
      <c r="BI95" s="28">
        <v>119423</v>
      </c>
      <c r="BJ95" s="30">
        <v>2220</v>
      </c>
      <c r="BK95" s="30">
        <v>0</v>
      </c>
      <c r="BL95" s="31"/>
      <c r="BM95" s="31"/>
      <c r="BN95" s="32">
        <v>17859</v>
      </c>
      <c r="BO95" s="31"/>
      <c r="BP95" s="31"/>
      <c r="BQ95" s="32">
        <v>1193</v>
      </c>
      <c r="BR95" s="31"/>
      <c r="BS95" s="31"/>
      <c r="BT95" s="31">
        <v>952</v>
      </c>
      <c r="BU95" s="33">
        <v>13158</v>
      </c>
      <c r="BV95" s="33">
        <v>10598</v>
      </c>
      <c r="BW95" s="31">
        <v>0</v>
      </c>
      <c r="BX95" s="31">
        <v>0</v>
      </c>
      <c r="BY95" s="31">
        <v>73</v>
      </c>
      <c r="BZ95" s="31">
        <v>21</v>
      </c>
      <c r="CA95" s="33">
        <v>20025</v>
      </c>
      <c r="CB95" s="31">
        <v>54</v>
      </c>
      <c r="CC95" s="34"/>
      <c r="CD95" s="34"/>
      <c r="CE95" s="37">
        <v>1540</v>
      </c>
      <c r="CF95" s="35">
        <f>CE95/E95</f>
        <v>0.94132029339853296</v>
      </c>
      <c r="CG95" s="36">
        <v>5562</v>
      </c>
      <c r="CH95" s="35">
        <f>CG95/E95</f>
        <v>3.399755501222494</v>
      </c>
      <c r="CI95" s="34">
        <v>41</v>
      </c>
      <c r="CJ95" s="36">
        <v>715</v>
      </c>
      <c r="CK95" s="36">
        <v>3073</v>
      </c>
      <c r="CL95" s="36">
        <v>204</v>
      </c>
      <c r="CM95" s="34"/>
      <c r="CN95" s="34"/>
      <c r="CO95" s="36">
        <v>12800</v>
      </c>
      <c r="CP95" s="34">
        <v>103</v>
      </c>
      <c r="CQ95" s="34">
        <v>378</v>
      </c>
      <c r="CR95" s="36">
        <v>16077</v>
      </c>
      <c r="CS95" s="35">
        <f>CR95/E95</f>
        <v>9.8270171149144261</v>
      </c>
      <c r="CT95" s="35">
        <f>CR95/CG95</f>
        <v>2.890507011866235</v>
      </c>
      <c r="CU95" s="34">
        <v>325</v>
      </c>
      <c r="CV95" s="34">
        <v>524</v>
      </c>
      <c r="CW95" s="34">
        <v>5</v>
      </c>
      <c r="CX95" s="36"/>
      <c r="CY95" s="36"/>
      <c r="CZ95" s="36"/>
      <c r="DA95" s="34">
        <v>3</v>
      </c>
      <c r="DB95" s="34">
        <v>8</v>
      </c>
      <c r="DC95" s="36"/>
      <c r="DD95" s="36"/>
      <c r="DE95" s="36"/>
      <c r="DF95" s="36"/>
      <c r="DG95" s="34">
        <v>3</v>
      </c>
      <c r="DH95" s="34">
        <v>3</v>
      </c>
      <c r="DI95" s="34">
        <v>20</v>
      </c>
      <c r="DJ95" s="36"/>
      <c r="DK95" s="36"/>
      <c r="DL95" s="34">
        <v>81</v>
      </c>
      <c r="DM95" s="36"/>
      <c r="DN95" s="34">
        <v>101</v>
      </c>
      <c r="DO95" s="34">
        <v>112</v>
      </c>
      <c r="DP95" s="34">
        <v>42</v>
      </c>
      <c r="DQ95" s="36"/>
      <c r="DR95" s="36"/>
      <c r="DS95" s="36"/>
      <c r="DT95" s="34">
        <v>112</v>
      </c>
      <c r="DU95" s="34">
        <v>154</v>
      </c>
      <c r="DV95" s="36"/>
      <c r="DW95" s="36"/>
      <c r="DX95" s="36"/>
      <c r="DY95" s="36"/>
      <c r="DZ95" s="34">
        <v>100</v>
      </c>
      <c r="EA95" s="34">
        <v>100</v>
      </c>
      <c r="EB95" s="34">
        <v>357</v>
      </c>
      <c r="EC95" s="36"/>
      <c r="ED95" s="36"/>
      <c r="EE95" s="34">
        <v>998</v>
      </c>
      <c r="EF95" s="36"/>
      <c r="EG95" s="34">
        <v>1355</v>
      </c>
      <c r="EH95" s="34">
        <v>1609</v>
      </c>
      <c r="EI95" s="38">
        <f>EH95/E95</f>
        <v>0.98349633251833746</v>
      </c>
      <c r="EJ95" s="34">
        <v>8</v>
      </c>
      <c r="EK95" s="34">
        <v>256</v>
      </c>
      <c r="EL95" s="34">
        <v>79</v>
      </c>
      <c r="EM95" s="34">
        <v>150</v>
      </c>
      <c r="EN95" s="34">
        <v>12</v>
      </c>
      <c r="EO95" s="34">
        <v>3</v>
      </c>
      <c r="EP95" s="34">
        <v>0</v>
      </c>
      <c r="EQ95" s="34">
        <v>0</v>
      </c>
      <c r="ER95" s="34">
        <v>8</v>
      </c>
      <c r="ES95" s="34">
        <v>35</v>
      </c>
      <c r="ET95" s="37">
        <v>1050</v>
      </c>
      <c r="EU95" s="37">
        <v>1987</v>
      </c>
      <c r="EV95" s="39">
        <v>11742</v>
      </c>
    </row>
    <row r="96" spans="1:152" s="1" customFormat="1" ht="12.75" customHeight="1" x14ac:dyDescent="0.2">
      <c r="D96" s="50"/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9"/>
      <c r="U96" s="17"/>
      <c r="V96" s="17"/>
      <c r="W96" s="21"/>
      <c r="X96" s="21"/>
      <c r="Y96" s="21"/>
      <c r="Z96" s="21"/>
      <c r="AA96" s="21"/>
      <c r="AB96" s="21"/>
      <c r="AC96" s="22"/>
      <c r="AD96" s="22"/>
      <c r="AE96" s="23"/>
      <c r="AF96" s="24"/>
      <c r="AG96" s="26"/>
      <c r="AH96" s="26"/>
      <c r="AI96" s="26"/>
      <c r="AJ96" s="26"/>
      <c r="AK96" s="26"/>
      <c r="AL96" s="23"/>
      <c r="AM96" s="23"/>
      <c r="AN96" s="26"/>
      <c r="AO96" s="23"/>
      <c r="AP96" s="26"/>
      <c r="AQ96" s="23"/>
      <c r="AR96" s="26"/>
      <c r="AS96" s="26"/>
      <c r="AT96" s="26"/>
      <c r="AU96" s="40"/>
      <c r="AV96" s="40"/>
      <c r="AW96" s="40"/>
      <c r="AX96" s="40"/>
      <c r="AY96" s="40"/>
      <c r="AZ96" s="28"/>
      <c r="BA96" s="28"/>
      <c r="BB96" s="28"/>
      <c r="BC96" s="28"/>
      <c r="BD96" s="29"/>
      <c r="BE96" s="28"/>
      <c r="BF96" s="28"/>
      <c r="BG96" s="28"/>
      <c r="BH96" s="28"/>
      <c r="BI96" s="28"/>
      <c r="BJ96" s="41"/>
      <c r="BK96" s="41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6"/>
      <c r="CD96" s="36"/>
      <c r="CE96" s="36"/>
      <c r="CF96" s="35"/>
      <c r="CG96" s="36"/>
      <c r="CH96" s="35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5"/>
      <c r="CT96" s="35"/>
      <c r="CU96" s="36"/>
      <c r="CV96" s="36"/>
      <c r="CW96" s="36"/>
      <c r="CX96" s="36"/>
      <c r="CY96" s="36"/>
      <c r="CZ96" s="36"/>
      <c r="DA96" s="36"/>
      <c r="DB96" s="34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4"/>
      <c r="DO96" s="36"/>
      <c r="DP96" s="36"/>
      <c r="DQ96" s="36"/>
      <c r="DR96" s="36"/>
      <c r="DS96" s="36"/>
      <c r="DT96" s="36"/>
      <c r="DU96" s="34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4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42"/>
    </row>
    <row r="97" spans="1:152" s="2" customFormat="1" ht="12.75" customHeight="1" x14ac:dyDescent="0.2">
      <c r="A97" s="2" t="s">
        <v>561</v>
      </c>
      <c r="D97" s="51"/>
      <c r="E97" s="52">
        <f t="shared" ref="E97:S97" si="0">SUM(E5:E95)</f>
        <v>432081</v>
      </c>
      <c r="F97" s="52">
        <f t="shared" si="0"/>
        <v>2694</v>
      </c>
      <c r="G97" s="52">
        <f t="shared" si="0"/>
        <v>1614</v>
      </c>
      <c r="H97" s="52">
        <f t="shared" si="0"/>
        <v>2045</v>
      </c>
      <c r="I97" s="52">
        <f t="shared" si="0"/>
        <v>4673</v>
      </c>
      <c r="J97" s="52">
        <f t="shared" si="0"/>
        <v>1716</v>
      </c>
      <c r="K97" s="52">
        <f t="shared" si="0"/>
        <v>2376</v>
      </c>
      <c r="L97" s="52">
        <f t="shared" si="0"/>
        <v>2957</v>
      </c>
      <c r="M97" s="52">
        <f t="shared" si="0"/>
        <v>49304</v>
      </c>
      <c r="N97" s="52">
        <f t="shared" si="0"/>
        <v>20610</v>
      </c>
      <c r="O97" s="52">
        <f t="shared" si="0"/>
        <v>52276</v>
      </c>
      <c r="P97" s="52">
        <f t="shared" si="0"/>
        <v>71630</v>
      </c>
      <c r="Q97" s="52">
        <f t="shared" si="0"/>
        <v>996</v>
      </c>
      <c r="R97" s="52">
        <f t="shared" si="0"/>
        <v>177</v>
      </c>
      <c r="S97" s="52">
        <f t="shared" si="0"/>
        <v>518024</v>
      </c>
      <c r="T97" s="52"/>
      <c r="U97" s="52"/>
      <c r="V97" s="52"/>
      <c r="W97" s="53">
        <f t="shared" ref="W97:AE97" si="1">SUM(W5:W95)</f>
        <v>2669.2</v>
      </c>
      <c r="X97" s="53">
        <f t="shared" si="1"/>
        <v>2287.5</v>
      </c>
      <c r="Y97" s="53">
        <f t="shared" si="1"/>
        <v>2042</v>
      </c>
      <c r="Z97" s="53">
        <f t="shared" si="1"/>
        <v>7001.199999999998</v>
      </c>
      <c r="AA97" s="53">
        <f t="shared" si="1"/>
        <v>3564.3999999999974</v>
      </c>
      <c r="AB97" s="53">
        <f t="shared" si="1"/>
        <v>10565.600000000004</v>
      </c>
      <c r="AC97" s="53">
        <f t="shared" si="1"/>
        <v>40</v>
      </c>
      <c r="AD97" s="53">
        <f t="shared" si="1"/>
        <v>870.5200000000001</v>
      </c>
      <c r="AE97" s="54">
        <f t="shared" si="1"/>
        <v>18542698</v>
      </c>
      <c r="AF97" s="54"/>
      <c r="AG97" s="54">
        <f>SUM(AG5:AG95)</f>
        <v>894</v>
      </c>
      <c r="AH97" s="54">
        <f>SUM(AH5:AH95)</f>
        <v>797</v>
      </c>
      <c r="AI97" s="54">
        <f>SUM(AI5:AI95)</f>
        <v>68049</v>
      </c>
      <c r="AJ97" s="54"/>
      <c r="AK97" s="54">
        <f t="shared" ref="AK97:BC97" si="2">SUM(AK5:AK95)</f>
        <v>2260561</v>
      </c>
      <c r="AL97" s="54">
        <f t="shared" si="2"/>
        <v>3382350</v>
      </c>
      <c r="AM97" s="54">
        <f t="shared" si="2"/>
        <v>20478663</v>
      </c>
      <c r="AN97" s="54">
        <f t="shared" si="2"/>
        <v>1338745</v>
      </c>
      <c r="AO97" s="54">
        <f t="shared" si="2"/>
        <v>21817408</v>
      </c>
      <c r="AP97" s="54">
        <f t="shared" si="2"/>
        <v>16400</v>
      </c>
      <c r="AQ97" s="54">
        <f t="shared" si="2"/>
        <v>192765</v>
      </c>
      <c r="AR97" s="54">
        <f t="shared" si="2"/>
        <v>276093</v>
      </c>
      <c r="AS97" s="54">
        <f t="shared" si="2"/>
        <v>484238</v>
      </c>
      <c r="AT97" s="54">
        <f t="shared" si="2"/>
        <v>343603</v>
      </c>
      <c r="AU97" s="155">
        <f t="shared" si="2"/>
        <v>106325</v>
      </c>
      <c r="AV97" s="155">
        <f t="shared" si="2"/>
        <v>90668</v>
      </c>
      <c r="AW97" s="155">
        <f t="shared" si="2"/>
        <v>257000</v>
      </c>
      <c r="AX97" s="155">
        <f t="shared" si="2"/>
        <v>581909</v>
      </c>
      <c r="AY97" s="155">
        <f t="shared" si="2"/>
        <v>1035902</v>
      </c>
      <c r="AZ97" s="56">
        <f t="shared" si="2"/>
        <v>894100</v>
      </c>
      <c r="BA97" s="56">
        <f t="shared" si="2"/>
        <v>327402</v>
      </c>
      <c r="BB97" s="56">
        <f t="shared" si="2"/>
        <v>183951</v>
      </c>
      <c r="BC97" s="56">
        <f t="shared" si="2"/>
        <v>1851950</v>
      </c>
      <c r="BD97" s="57"/>
      <c r="BE97" s="56">
        <f t="shared" ref="BE97:CE97" si="3">SUM(BE5:BE95)</f>
        <v>11703312</v>
      </c>
      <c r="BF97" s="56">
        <f t="shared" si="3"/>
        <v>3508228</v>
      </c>
      <c r="BG97" s="56">
        <f t="shared" si="3"/>
        <v>15515615</v>
      </c>
      <c r="BH97" s="56">
        <f t="shared" si="3"/>
        <v>3246577</v>
      </c>
      <c r="BI97" s="56">
        <f t="shared" si="3"/>
        <v>19931170</v>
      </c>
      <c r="BJ97" s="56">
        <f t="shared" si="3"/>
        <v>382180</v>
      </c>
      <c r="BK97" s="56">
        <f t="shared" si="3"/>
        <v>506200</v>
      </c>
      <c r="BL97" s="58">
        <f t="shared" si="3"/>
        <v>933581</v>
      </c>
      <c r="BM97" s="58">
        <f t="shared" si="3"/>
        <v>580784</v>
      </c>
      <c r="BN97" s="58">
        <f t="shared" si="3"/>
        <v>1728115</v>
      </c>
      <c r="BO97" s="58">
        <f t="shared" si="3"/>
        <v>97768</v>
      </c>
      <c r="BP97" s="58">
        <f t="shared" si="3"/>
        <v>30164</v>
      </c>
      <c r="BQ97" s="58">
        <f t="shared" si="3"/>
        <v>148765</v>
      </c>
      <c r="BR97" s="58">
        <f t="shared" si="3"/>
        <v>63319</v>
      </c>
      <c r="BS97" s="58">
        <f t="shared" si="3"/>
        <v>19709</v>
      </c>
      <c r="BT97" s="58">
        <f t="shared" si="3"/>
        <v>91078</v>
      </c>
      <c r="BU97" s="58">
        <f t="shared" si="3"/>
        <v>1071022</v>
      </c>
      <c r="BV97" s="58">
        <f t="shared" si="3"/>
        <v>969282</v>
      </c>
      <c r="BW97" s="58">
        <f t="shared" si="3"/>
        <v>1923</v>
      </c>
      <c r="BX97" s="58">
        <f t="shared" si="3"/>
        <v>257</v>
      </c>
      <c r="BY97" s="58">
        <f t="shared" si="3"/>
        <v>2381</v>
      </c>
      <c r="BZ97" s="58">
        <f t="shared" si="3"/>
        <v>4247</v>
      </c>
      <c r="CA97" s="58">
        <f t="shared" si="3"/>
        <v>2024863</v>
      </c>
      <c r="CB97" s="58">
        <f t="shared" si="3"/>
        <v>4736</v>
      </c>
      <c r="CC97" s="59">
        <f t="shared" si="3"/>
        <v>126494</v>
      </c>
      <c r="CD97" s="59">
        <f t="shared" si="3"/>
        <v>26127</v>
      </c>
      <c r="CE97" s="59">
        <f t="shared" si="3"/>
        <v>199931</v>
      </c>
      <c r="CF97" s="59"/>
      <c r="CG97" s="59">
        <f>SUM(CG5:CG95)</f>
        <v>478490</v>
      </c>
      <c r="CH97" s="59"/>
      <c r="CI97" s="59">
        <f t="shared" ref="CI97:CR97" si="4">SUM(CI5:CI95)</f>
        <v>102307</v>
      </c>
      <c r="CJ97" s="59">
        <f t="shared" si="4"/>
        <v>139624</v>
      </c>
      <c r="CK97" s="59">
        <f t="shared" si="4"/>
        <v>544085</v>
      </c>
      <c r="CL97" s="59">
        <f t="shared" si="4"/>
        <v>208144</v>
      </c>
      <c r="CM97" s="59">
        <f t="shared" si="4"/>
        <v>847603</v>
      </c>
      <c r="CN97" s="59">
        <f t="shared" si="4"/>
        <v>716838</v>
      </c>
      <c r="CO97" s="59">
        <f t="shared" si="4"/>
        <v>1844998</v>
      </c>
      <c r="CP97" s="59">
        <f t="shared" si="4"/>
        <v>39020</v>
      </c>
      <c r="CQ97" s="59">
        <f t="shared" si="4"/>
        <v>307258</v>
      </c>
      <c r="CR97" s="59">
        <f t="shared" si="4"/>
        <v>2481342</v>
      </c>
      <c r="CS97" s="59"/>
      <c r="CT97" s="59"/>
      <c r="CU97" s="59">
        <f t="shared" ref="CU97:EH97" si="5">SUM(CU5:CU95)</f>
        <v>57916</v>
      </c>
      <c r="CV97" s="59">
        <f t="shared" si="5"/>
        <v>60742</v>
      </c>
      <c r="CW97" s="59">
        <f t="shared" si="5"/>
        <v>848</v>
      </c>
      <c r="CX97" s="59">
        <f t="shared" si="5"/>
        <v>336</v>
      </c>
      <c r="CY97" s="59">
        <f t="shared" si="5"/>
        <v>197</v>
      </c>
      <c r="CZ97" s="59">
        <f t="shared" si="5"/>
        <v>655</v>
      </c>
      <c r="DA97" s="59">
        <f t="shared" si="5"/>
        <v>233</v>
      </c>
      <c r="DB97" s="59">
        <f t="shared" si="5"/>
        <v>2269</v>
      </c>
      <c r="DC97" s="59">
        <f t="shared" si="5"/>
        <v>280</v>
      </c>
      <c r="DD97" s="59">
        <f t="shared" si="5"/>
        <v>171</v>
      </c>
      <c r="DE97" s="59">
        <f t="shared" si="5"/>
        <v>30</v>
      </c>
      <c r="DF97" s="59">
        <f t="shared" si="5"/>
        <v>143</v>
      </c>
      <c r="DG97" s="59">
        <f t="shared" si="5"/>
        <v>229</v>
      </c>
      <c r="DH97" s="59">
        <f t="shared" si="5"/>
        <v>853</v>
      </c>
      <c r="DI97" s="59">
        <f t="shared" si="5"/>
        <v>821</v>
      </c>
      <c r="DJ97" s="59">
        <f t="shared" si="5"/>
        <v>566</v>
      </c>
      <c r="DK97" s="59">
        <f t="shared" si="5"/>
        <v>296</v>
      </c>
      <c r="DL97" s="59">
        <f t="shared" si="5"/>
        <v>1683</v>
      </c>
      <c r="DM97" s="59">
        <f t="shared" si="5"/>
        <v>552</v>
      </c>
      <c r="DN97" s="59">
        <f t="shared" si="5"/>
        <v>3918</v>
      </c>
      <c r="DO97" s="59">
        <f t="shared" si="5"/>
        <v>7040</v>
      </c>
      <c r="DP97" s="59">
        <f t="shared" si="5"/>
        <v>12906</v>
      </c>
      <c r="DQ97" s="59">
        <f t="shared" si="5"/>
        <v>4893</v>
      </c>
      <c r="DR97" s="59">
        <f t="shared" si="5"/>
        <v>1180</v>
      </c>
      <c r="DS97" s="59">
        <f t="shared" si="5"/>
        <v>5307</v>
      </c>
      <c r="DT97" s="59">
        <f t="shared" si="5"/>
        <v>4448</v>
      </c>
      <c r="DU97" s="59">
        <f t="shared" si="5"/>
        <v>28734</v>
      </c>
      <c r="DV97" s="59">
        <f t="shared" si="5"/>
        <v>4467</v>
      </c>
      <c r="DW97" s="59">
        <f t="shared" si="5"/>
        <v>5057</v>
      </c>
      <c r="DX97" s="59">
        <f t="shared" si="5"/>
        <v>370</v>
      </c>
      <c r="DY97" s="59">
        <f t="shared" si="5"/>
        <v>1669</v>
      </c>
      <c r="DZ97" s="59">
        <f t="shared" si="5"/>
        <v>5619</v>
      </c>
      <c r="EA97" s="59">
        <f t="shared" si="5"/>
        <v>17180</v>
      </c>
      <c r="EB97" s="59">
        <f t="shared" si="5"/>
        <v>14157</v>
      </c>
      <c r="EC97" s="59">
        <f t="shared" si="5"/>
        <v>6542</v>
      </c>
      <c r="ED97" s="59">
        <f t="shared" si="5"/>
        <v>1529</v>
      </c>
      <c r="EE97" s="59">
        <f t="shared" si="5"/>
        <v>19773</v>
      </c>
      <c r="EF97" s="59">
        <f t="shared" si="5"/>
        <v>4915</v>
      </c>
      <c r="EG97" s="59">
        <f t="shared" si="5"/>
        <v>46916</v>
      </c>
      <c r="EH97" s="59">
        <f t="shared" si="5"/>
        <v>92827</v>
      </c>
      <c r="EI97" s="59"/>
      <c r="EJ97" s="59">
        <f t="shared" ref="EJ97:EV97" si="6">SUM(EJ5:EJ95)</f>
        <v>1328</v>
      </c>
      <c r="EK97" s="59">
        <f t="shared" si="6"/>
        <v>33898</v>
      </c>
      <c r="EL97" s="59">
        <f t="shared" si="6"/>
        <v>3500</v>
      </c>
      <c r="EM97" s="59">
        <f t="shared" si="6"/>
        <v>47672</v>
      </c>
      <c r="EN97" s="59">
        <f t="shared" si="6"/>
        <v>1060</v>
      </c>
      <c r="EO97" s="59">
        <f t="shared" si="6"/>
        <v>3178</v>
      </c>
      <c r="EP97" s="59">
        <f t="shared" si="6"/>
        <v>781</v>
      </c>
      <c r="EQ97" s="59">
        <f t="shared" si="6"/>
        <v>484</v>
      </c>
      <c r="ER97" s="59">
        <f t="shared" si="6"/>
        <v>513</v>
      </c>
      <c r="ES97" s="59">
        <f t="shared" si="6"/>
        <v>7643</v>
      </c>
      <c r="ET97" s="59">
        <f t="shared" si="6"/>
        <v>49210</v>
      </c>
      <c r="EU97" s="59">
        <f t="shared" si="6"/>
        <v>246174</v>
      </c>
      <c r="EV97" s="61">
        <f t="shared" si="6"/>
        <v>1341134</v>
      </c>
    </row>
    <row r="98" spans="1:152" s="2" customFormat="1" ht="12.75" customHeight="1" x14ac:dyDescent="0.2">
      <c r="D98" s="62"/>
      <c r="E98" s="52"/>
      <c r="F98" s="52"/>
      <c r="G98" s="52"/>
      <c r="H98" s="52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52"/>
      <c r="V98" s="52"/>
      <c r="W98" s="64"/>
      <c r="X98" s="64"/>
      <c r="Y98" s="64"/>
      <c r="Z98" s="64"/>
      <c r="AA98" s="64"/>
      <c r="AB98" s="64"/>
      <c r="AC98" s="64"/>
      <c r="AD98" s="6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155"/>
      <c r="AV98" s="155"/>
      <c r="AW98" s="155"/>
      <c r="AX98" s="155"/>
      <c r="AY98" s="155"/>
      <c r="AZ98" s="56"/>
      <c r="BA98" s="56"/>
      <c r="BB98" s="56"/>
      <c r="BC98" s="56"/>
      <c r="BD98" s="66"/>
      <c r="BE98" s="56"/>
      <c r="BF98" s="56"/>
      <c r="BG98" s="56"/>
      <c r="BH98" s="56"/>
      <c r="BI98" s="56"/>
      <c r="BJ98" s="56"/>
      <c r="BK98" s="56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61"/>
    </row>
    <row r="99" spans="1:152" s="2" customFormat="1" ht="12.75" customHeight="1" x14ac:dyDescent="0.2">
      <c r="A99" s="2" t="s">
        <v>562</v>
      </c>
      <c r="D99" s="51"/>
      <c r="E99" s="52">
        <f t="shared" ref="E99:T99" si="7">AVERAGE(E5:E95)</f>
        <v>4748.1428571428569</v>
      </c>
      <c r="F99" s="52">
        <f t="shared" si="7"/>
        <v>32.457831325301207</v>
      </c>
      <c r="G99" s="52">
        <f t="shared" si="7"/>
        <v>19.682926829268293</v>
      </c>
      <c r="H99" s="52">
        <f t="shared" si="7"/>
        <v>25.246913580246915</v>
      </c>
      <c r="I99" s="70">
        <f t="shared" si="7"/>
        <v>51.922222222222224</v>
      </c>
      <c r="J99" s="70">
        <f t="shared" si="7"/>
        <v>19.066666666666666</v>
      </c>
      <c r="K99" s="70">
        <f t="shared" si="7"/>
        <v>26.696629213483146</v>
      </c>
      <c r="L99" s="70">
        <f t="shared" si="7"/>
        <v>32.855555555555554</v>
      </c>
      <c r="M99" s="70">
        <f t="shared" si="7"/>
        <v>547.82222222222219</v>
      </c>
      <c r="N99" s="70">
        <f t="shared" si="7"/>
        <v>229</v>
      </c>
      <c r="O99" s="70">
        <f t="shared" si="7"/>
        <v>594.0454545454545</v>
      </c>
      <c r="P99" s="70">
        <f t="shared" si="7"/>
        <v>787.14285714285711</v>
      </c>
      <c r="Q99" s="70">
        <f t="shared" si="7"/>
        <v>166</v>
      </c>
      <c r="R99" s="70">
        <f t="shared" si="7"/>
        <v>29.5</v>
      </c>
      <c r="S99" s="70">
        <f t="shared" si="7"/>
        <v>5820.4943820224717</v>
      </c>
      <c r="T99" s="153">
        <f t="shared" si="7"/>
        <v>1.5111135839219756</v>
      </c>
      <c r="U99" s="52"/>
      <c r="V99" s="52"/>
      <c r="W99" s="71">
        <f t="shared" ref="W99:AI99" si="8">AVERAGE(W5:W95)</f>
        <v>29.657777777777774</v>
      </c>
      <c r="X99" s="71">
        <f t="shared" si="8"/>
        <v>25.137362637362639</v>
      </c>
      <c r="Y99" s="71">
        <f t="shared" si="8"/>
        <v>22.943820224719101</v>
      </c>
      <c r="Z99" s="71">
        <f t="shared" si="8"/>
        <v>77.791111111111093</v>
      </c>
      <c r="AA99" s="71">
        <f t="shared" si="8"/>
        <v>39.604444444444418</v>
      </c>
      <c r="AB99" s="71">
        <f t="shared" si="8"/>
        <v>117.3955555555556</v>
      </c>
      <c r="AC99" s="71">
        <f t="shared" si="8"/>
        <v>0.45454545454545453</v>
      </c>
      <c r="AD99" s="71">
        <f t="shared" si="8"/>
        <v>9.7811235955056191</v>
      </c>
      <c r="AE99" s="54">
        <f t="shared" si="8"/>
        <v>210712.47727272726</v>
      </c>
      <c r="AF99" s="154">
        <f t="shared" si="8"/>
        <v>44.215045171388589</v>
      </c>
      <c r="AG99" s="54">
        <f t="shared" si="8"/>
        <v>10.159090909090908</v>
      </c>
      <c r="AH99" s="54">
        <f t="shared" si="8"/>
        <v>9.0568181818181817</v>
      </c>
      <c r="AI99" s="54">
        <f t="shared" si="8"/>
        <v>773.28409090909088</v>
      </c>
      <c r="AJ99" s="54"/>
      <c r="AK99" s="54">
        <f t="shared" ref="AK99:BP99" si="9">AVERAGE(AK5:AK95)</f>
        <v>26285.593023255813</v>
      </c>
      <c r="AL99" s="54">
        <f t="shared" si="9"/>
        <v>38435.795454545456</v>
      </c>
      <c r="AM99" s="54">
        <f t="shared" si="9"/>
        <v>235386.93103448275</v>
      </c>
      <c r="AN99" s="54">
        <f t="shared" si="9"/>
        <v>15749.941176470587</v>
      </c>
      <c r="AO99" s="54">
        <f t="shared" si="9"/>
        <v>250774.80459770115</v>
      </c>
      <c r="AP99" s="54">
        <f t="shared" si="9"/>
        <v>190.69767441860466</v>
      </c>
      <c r="AQ99" s="54">
        <f t="shared" si="9"/>
        <v>2215.6896551724139</v>
      </c>
      <c r="AR99" s="54">
        <f t="shared" si="9"/>
        <v>3286.8214285714284</v>
      </c>
      <c r="AS99" s="54">
        <f t="shared" si="9"/>
        <v>5440.8764044943819</v>
      </c>
      <c r="AT99" s="54">
        <f t="shared" si="9"/>
        <v>3860.7078651685392</v>
      </c>
      <c r="AU99" s="155">
        <f t="shared" si="9"/>
        <v>1281.0240963855422</v>
      </c>
      <c r="AV99" s="155">
        <f t="shared" si="9"/>
        <v>1092.3855421686746</v>
      </c>
      <c r="AW99" s="155">
        <f t="shared" si="9"/>
        <v>3096.3855421686749</v>
      </c>
      <c r="AX99" s="155">
        <f t="shared" si="9"/>
        <v>7010.9518072289156</v>
      </c>
      <c r="AY99" s="155">
        <f t="shared" si="9"/>
        <v>11639.348314606741</v>
      </c>
      <c r="AZ99" s="56">
        <f t="shared" si="9"/>
        <v>13546.969696969696</v>
      </c>
      <c r="BA99" s="56">
        <f t="shared" si="9"/>
        <v>4960.636363636364</v>
      </c>
      <c r="BB99" s="56">
        <f t="shared" si="9"/>
        <v>2787.1363636363635</v>
      </c>
      <c r="BC99" s="56">
        <f t="shared" si="9"/>
        <v>20808.426966292136</v>
      </c>
      <c r="BD99" s="156">
        <f t="shared" si="9"/>
        <v>5.1230170334903669</v>
      </c>
      <c r="BE99" s="56">
        <f t="shared" si="9"/>
        <v>146291.4</v>
      </c>
      <c r="BF99" s="56">
        <f t="shared" si="9"/>
        <v>44407.949367088608</v>
      </c>
      <c r="BG99" s="56">
        <f t="shared" si="9"/>
        <v>176313.80681818182</v>
      </c>
      <c r="BH99" s="56">
        <f t="shared" si="9"/>
        <v>37316.977011494251</v>
      </c>
      <c r="BI99" s="56">
        <f t="shared" si="9"/>
        <v>229093.908045977</v>
      </c>
      <c r="BJ99" s="56">
        <f t="shared" si="9"/>
        <v>4342.954545454545</v>
      </c>
      <c r="BK99" s="56">
        <f t="shared" si="9"/>
        <v>6173.1707317073169</v>
      </c>
      <c r="BL99" s="73">
        <f t="shared" si="9"/>
        <v>14362.784615384615</v>
      </c>
      <c r="BM99" s="73">
        <f t="shared" si="9"/>
        <v>8935.1384615384613</v>
      </c>
      <c r="BN99" s="73">
        <f t="shared" si="9"/>
        <v>20094.360465116279</v>
      </c>
      <c r="BO99" s="73">
        <f t="shared" si="9"/>
        <v>1437.7647058823529</v>
      </c>
      <c r="BP99" s="73">
        <f t="shared" si="9"/>
        <v>443.58823529411762</v>
      </c>
      <c r="BQ99" s="73">
        <f t="shared" ref="BQ99:CV99" si="10">AVERAGE(BQ5:BQ95)</f>
        <v>1709.9425287356321</v>
      </c>
      <c r="BR99" s="73">
        <f t="shared" si="10"/>
        <v>904.55714285714282</v>
      </c>
      <c r="BS99" s="73">
        <f t="shared" si="10"/>
        <v>281.55714285714288</v>
      </c>
      <c r="BT99" s="73">
        <f t="shared" si="10"/>
        <v>1046.8735632183907</v>
      </c>
      <c r="BU99" s="73">
        <f t="shared" si="10"/>
        <v>12033.955056179775</v>
      </c>
      <c r="BV99" s="73">
        <f t="shared" si="10"/>
        <v>10890.808988764045</v>
      </c>
      <c r="BW99" s="73">
        <f t="shared" si="10"/>
        <v>22.103448275862068</v>
      </c>
      <c r="BX99" s="73">
        <f t="shared" si="10"/>
        <v>2.9204545454545454</v>
      </c>
      <c r="BY99" s="73">
        <f t="shared" si="10"/>
        <v>27.686046511627907</v>
      </c>
      <c r="BZ99" s="73">
        <f t="shared" si="10"/>
        <v>48.816091954022987</v>
      </c>
      <c r="CA99" s="73">
        <f t="shared" si="10"/>
        <v>23274.287356321838</v>
      </c>
      <c r="CB99" s="73">
        <f t="shared" si="10"/>
        <v>53.213483146067418</v>
      </c>
      <c r="CC99" s="59">
        <f t="shared" si="10"/>
        <v>2299.8909090909092</v>
      </c>
      <c r="CD99" s="59">
        <f t="shared" si="10"/>
        <v>475.03636363636366</v>
      </c>
      <c r="CE99" s="59">
        <f t="shared" si="10"/>
        <v>2324.7790697674418</v>
      </c>
      <c r="CF99" s="162">
        <f t="shared" si="10"/>
        <v>0.55986427401438499</v>
      </c>
      <c r="CG99" s="59">
        <f t="shared" si="10"/>
        <v>5499.8850574712642</v>
      </c>
      <c r="CH99" s="162">
        <f t="shared" si="10"/>
        <v>1.089683279218024</v>
      </c>
      <c r="CI99" s="59">
        <f t="shared" si="10"/>
        <v>1295.0253164556962</v>
      </c>
      <c r="CJ99" s="59">
        <f t="shared" si="10"/>
        <v>1702.7317073170732</v>
      </c>
      <c r="CK99" s="59">
        <f t="shared" si="10"/>
        <v>6253.8505747126437</v>
      </c>
      <c r="CL99" s="59">
        <f t="shared" si="10"/>
        <v>2507.7590361445782</v>
      </c>
      <c r="CM99" s="59">
        <f t="shared" si="10"/>
        <v>13895.131147540984</v>
      </c>
      <c r="CN99" s="59">
        <f t="shared" si="10"/>
        <v>11751.442622950819</v>
      </c>
      <c r="CO99" s="59">
        <f t="shared" si="10"/>
        <v>20499.977777777778</v>
      </c>
      <c r="CP99" s="59">
        <f t="shared" si="10"/>
        <v>459.05882352941177</v>
      </c>
      <c r="CQ99" s="59">
        <f t="shared" si="10"/>
        <v>4152.135135135135</v>
      </c>
      <c r="CR99" s="59">
        <f t="shared" si="10"/>
        <v>29895.686746987951</v>
      </c>
      <c r="CS99" s="162">
        <f t="shared" si="10"/>
        <v>5.0872824293404966</v>
      </c>
      <c r="CT99" s="162">
        <f t="shared" si="10"/>
        <v>24.893351622772311</v>
      </c>
      <c r="CU99" s="59">
        <f t="shared" si="10"/>
        <v>665.70114942528733</v>
      </c>
      <c r="CV99" s="59">
        <f t="shared" si="10"/>
        <v>698.18390804597698</v>
      </c>
      <c r="CW99" s="59">
        <f t="shared" ref="CW99:EB99" si="11">AVERAGE(CW5:CW95)</f>
        <v>10.216867469879517</v>
      </c>
      <c r="CX99" s="59">
        <f t="shared" si="11"/>
        <v>4.0481927710843371</v>
      </c>
      <c r="CY99" s="59">
        <f t="shared" si="11"/>
        <v>2.4624999999999999</v>
      </c>
      <c r="CZ99" s="59">
        <f t="shared" si="11"/>
        <v>7.7976190476190474</v>
      </c>
      <c r="DA99" s="59">
        <f t="shared" si="11"/>
        <v>2.7738095238095237</v>
      </c>
      <c r="DB99" s="59">
        <f t="shared" si="11"/>
        <v>25.49438202247191</v>
      </c>
      <c r="DC99" s="59">
        <f t="shared" si="11"/>
        <v>3.4567901234567899</v>
      </c>
      <c r="DD99" s="59">
        <f t="shared" si="11"/>
        <v>2.1375000000000002</v>
      </c>
      <c r="DE99" s="59">
        <f t="shared" si="11"/>
        <v>0.38961038961038963</v>
      </c>
      <c r="DF99" s="59">
        <f t="shared" si="11"/>
        <v>1.8101265822784811</v>
      </c>
      <c r="DG99" s="59">
        <f t="shared" si="11"/>
        <v>2.8271604938271606</v>
      </c>
      <c r="DH99" s="59">
        <f t="shared" si="11"/>
        <v>9.5842696629213489</v>
      </c>
      <c r="DI99" s="59">
        <f t="shared" si="11"/>
        <v>9.8915662650602414</v>
      </c>
      <c r="DJ99" s="59">
        <f t="shared" si="11"/>
        <v>6.9024390243902438</v>
      </c>
      <c r="DK99" s="59">
        <f t="shared" si="11"/>
        <v>3.8441558441558441</v>
      </c>
      <c r="DL99" s="59">
        <f t="shared" si="11"/>
        <v>20.777777777777779</v>
      </c>
      <c r="DM99" s="59">
        <f t="shared" si="11"/>
        <v>6.7317073170731705</v>
      </c>
      <c r="DN99" s="59">
        <f t="shared" si="11"/>
        <v>44.022471910112358</v>
      </c>
      <c r="DO99" s="59">
        <f t="shared" si="11"/>
        <v>79.101123595505612</v>
      </c>
      <c r="DP99" s="59">
        <f t="shared" si="11"/>
        <v>167.6103896103896</v>
      </c>
      <c r="DQ99" s="59">
        <f t="shared" si="11"/>
        <v>63.545454545454547</v>
      </c>
      <c r="DR99" s="59">
        <f t="shared" si="11"/>
        <v>15.733333333333333</v>
      </c>
      <c r="DS99" s="59">
        <f t="shared" si="11"/>
        <v>68.922077922077918</v>
      </c>
      <c r="DT99" s="59">
        <f t="shared" si="11"/>
        <v>54.243902439024389</v>
      </c>
      <c r="DU99" s="59">
        <f t="shared" si="11"/>
        <v>326.52272727272725</v>
      </c>
      <c r="DV99" s="59">
        <f t="shared" si="11"/>
        <v>58.776315789473685</v>
      </c>
      <c r="DW99" s="59">
        <f t="shared" si="11"/>
        <v>68.337837837837839</v>
      </c>
      <c r="DX99" s="59">
        <f t="shared" si="11"/>
        <v>5.0684931506849313</v>
      </c>
      <c r="DY99" s="59">
        <f t="shared" si="11"/>
        <v>23.180555555555557</v>
      </c>
      <c r="DZ99" s="59">
        <f t="shared" si="11"/>
        <v>72.038461538461533</v>
      </c>
      <c r="EA99" s="59">
        <f t="shared" si="11"/>
        <v>195.22727272727272</v>
      </c>
      <c r="EB99" s="59">
        <f t="shared" si="11"/>
        <v>186.27631578947367</v>
      </c>
      <c r="EC99" s="59">
        <f t="shared" ref="EC99:EV99" si="12">AVERAGE(EC5:EC95)</f>
        <v>86.078947368421055</v>
      </c>
      <c r="ED99" s="59">
        <f t="shared" si="12"/>
        <v>21.236111111111111</v>
      </c>
      <c r="EE99" s="59">
        <f t="shared" si="12"/>
        <v>253.5</v>
      </c>
      <c r="EF99" s="59">
        <f t="shared" si="12"/>
        <v>64.671052631578945</v>
      </c>
      <c r="EG99" s="59">
        <f t="shared" si="12"/>
        <v>533.13636363636363</v>
      </c>
      <c r="EH99" s="59">
        <f t="shared" si="12"/>
        <v>1043</v>
      </c>
      <c r="EI99" s="162">
        <f t="shared" si="12"/>
        <v>0.31846957434526924</v>
      </c>
      <c r="EJ99" s="59">
        <f t="shared" si="12"/>
        <v>15.44186046511628</v>
      </c>
      <c r="EK99" s="59">
        <f t="shared" si="12"/>
        <v>394.16279069767444</v>
      </c>
      <c r="EL99" s="59">
        <f t="shared" si="12"/>
        <v>41.176470588235297</v>
      </c>
      <c r="EM99" s="59">
        <f t="shared" si="12"/>
        <v>554.32558139534888</v>
      </c>
      <c r="EN99" s="59">
        <f t="shared" si="12"/>
        <v>12.470588235294118</v>
      </c>
      <c r="EO99" s="59">
        <f t="shared" si="12"/>
        <v>36.953488372093027</v>
      </c>
      <c r="EP99" s="59">
        <f t="shared" si="12"/>
        <v>9.0813953488372086</v>
      </c>
      <c r="EQ99" s="59">
        <f t="shared" si="12"/>
        <v>5.6941176470588237</v>
      </c>
      <c r="ER99" s="59">
        <f t="shared" si="12"/>
        <v>5.8965517241379306</v>
      </c>
      <c r="ES99" s="59">
        <f t="shared" si="12"/>
        <v>92.084337349397586</v>
      </c>
      <c r="ET99" s="59">
        <f t="shared" si="12"/>
        <v>572.20930232558135</v>
      </c>
      <c r="EU99" s="59">
        <f t="shared" si="12"/>
        <v>3419.0833333333335</v>
      </c>
      <c r="EV99" s="61">
        <f t="shared" si="12"/>
        <v>18371.698630136987</v>
      </c>
    </row>
    <row r="100" spans="1:152" s="2" customFormat="1" ht="12.75" customHeight="1" x14ac:dyDescent="0.2">
      <c r="A100" s="2" t="s">
        <v>563</v>
      </c>
      <c r="D100" s="51"/>
      <c r="E100" s="52">
        <f t="shared" ref="E100:T100" si="13">MEDIAN(E5:E95)</f>
        <v>2579</v>
      </c>
      <c r="F100" s="52">
        <f t="shared" si="13"/>
        <v>35</v>
      </c>
      <c r="G100" s="52">
        <f t="shared" si="13"/>
        <v>17.5</v>
      </c>
      <c r="H100" s="52">
        <f t="shared" si="13"/>
        <v>24</v>
      </c>
      <c r="I100" s="70">
        <f t="shared" si="13"/>
        <v>52</v>
      </c>
      <c r="J100" s="70">
        <f t="shared" si="13"/>
        <v>19</v>
      </c>
      <c r="K100" s="70">
        <f t="shared" si="13"/>
        <v>24</v>
      </c>
      <c r="L100" s="70">
        <f t="shared" si="13"/>
        <v>33</v>
      </c>
      <c r="M100" s="70">
        <f t="shared" si="13"/>
        <v>319.5</v>
      </c>
      <c r="N100" s="70">
        <f t="shared" si="13"/>
        <v>15.5</v>
      </c>
      <c r="O100" s="70">
        <f t="shared" si="13"/>
        <v>351.5</v>
      </c>
      <c r="P100" s="70">
        <f t="shared" si="13"/>
        <v>600</v>
      </c>
      <c r="Q100" s="70">
        <f t="shared" si="13"/>
        <v>91</v>
      </c>
      <c r="R100" s="70">
        <f t="shared" si="13"/>
        <v>21</v>
      </c>
      <c r="S100" s="70">
        <f t="shared" si="13"/>
        <v>3080</v>
      </c>
      <c r="T100" s="153">
        <f t="shared" si="13"/>
        <v>1.1527700055959709</v>
      </c>
      <c r="U100" s="52"/>
      <c r="V100" s="52"/>
      <c r="W100" s="71">
        <f t="shared" ref="W100:AI100" si="14">MEDIAN(W5:W95)</f>
        <v>0</v>
      </c>
      <c r="X100" s="71">
        <f t="shared" si="14"/>
        <v>21</v>
      </c>
      <c r="Y100" s="71">
        <f t="shared" si="14"/>
        <v>11.5</v>
      </c>
      <c r="Z100" s="71">
        <f t="shared" si="14"/>
        <v>40.200000000000003</v>
      </c>
      <c r="AA100" s="71">
        <f t="shared" si="14"/>
        <v>6</v>
      </c>
      <c r="AB100" s="71">
        <f t="shared" si="14"/>
        <v>57</v>
      </c>
      <c r="AC100" s="71">
        <f t="shared" si="14"/>
        <v>0</v>
      </c>
      <c r="AD100" s="71">
        <f t="shared" si="14"/>
        <v>4.33</v>
      </c>
      <c r="AE100" s="54">
        <f t="shared" si="14"/>
        <v>104034.5</v>
      </c>
      <c r="AF100" s="154">
        <f t="shared" si="14"/>
        <v>33.807677394338889</v>
      </c>
      <c r="AG100" s="54">
        <f t="shared" si="14"/>
        <v>0</v>
      </c>
      <c r="AH100" s="54">
        <f t="shared" si="14"/>
        <v>0</v>
      </c>
      <c r="AI100" s="54">
        <f t="shared" si="14"/>
        <v>0</v>
      </c>
      <c r="AJ100" s="54"/>
      <c r="AK100" s="54">
        <f t="shared" ref="AK100:BP100" si="15">MEDIAN(AK5:AK95)</f>
        <v>8655</v>
      </c>
      <c r="AL100" s="54">
        <f t="shared" si="15"/>
        <v>8730.5</v>
      </c>
      <c r="AM100" s="54">
        <f t="shared" si="15"/>
        <v>107075</v>
      </c>
      <c r="AN100" s="54">
        <f t="shared" si="15"/>
        <v>0</v>
      </c>
      <c r="AO100" s="54">
        <f t="shared" si="15"/>
        <v>117329</v>
      </c>
      <c r="AP100" s="54">
        <f t="shared" si="15"/>
        <v>200</v>
      </c>
      <c r="AQ100" s="54">
        <f t="shared" si="15"/>
        <v>520</v>
      </c>
      <c r="AR100" s="54">
        <f t="shared" si="15"/>
        <v>1500</v>
      </c>
      <c r="AS100" s="54">
        <f t="shared" si="15"/>
        <v>2020</v>
      </c>
      <c r="AT100" s="54">
        <f t="shared" si="15"/>
        <v>200</v>
      </c>
      <c r="AU100" s="155">
        <f t="shared" si="15"/>
        <v>0</v>
      </c>
      <c r="AV100" s="155">
        <f t="shared" si="15"/>
        <v>0</v>
      </c>
      <c r="AW100" s="155">
        <f t="shared" si="15"/>
        <v>0</v>
      </c>
      <c r="AX100" s="155">
        <f t="shared" si="15"/>
        <v>0</v>
      </c>
      <c r="AY100" s="155">
        <f t="shared" si="15"/>
        <v>0</v>
      </c>
      <c r="AZ100" s="56">
        <f t="shared" si="15"/>
        <v>9661</v>
      </c>
      <c r="BA100" s="56">
        <f t="shared" si="15"/>
        <v>1622</v>
      </c>
      <c r="BB100" s="56">
        <f t="shared" si="15"/>
        <v>960.5</v>
      </c>
      <c r="BC100" s="56">
        <f t="shared" si="15"/>
        <v>11557</v>
      </c>
      <c r="BD100" s="156">
        <f t="shared" si="15"/>
        <v>4.0949485500467731</v>
      </c>
      <c r="BE100" s="56">
        <f t="shared" si="15"/>
        <v>76762.5</v>
      </c>
      <c r="BF100" s="56">
        <f t="shared" si="15"/>
        <v>16157</v>
      </c>
      <c r="BG100" s="56">
        <f t="shared" si="15"/>
        <v>74127</v>
      </c>
      <c r="BH100" s="56">
        <f t="shared" si="15"/>
        <v>21826</v>
      </c>
      <c r="BI100" s="56">
        <f t="shared" si="15"/>
        <v>116545</v>
      </c>
      <c r="BJ100" s="56">
        <f t="shared" si="15"/>
        <v>1345</v>
      </c>
      <c r="BK100" s="56">
        <f t="shared" si="15"/>
        <v>0</v>
      </c>
      <c r="BL100" s="73">
        <f t="shared" si="15"/>
        <v>10495</v>
      </c>
      <c r="BM100" s="73">
        <f t="shared" si="15"/>
        <v>7196</v>
      </c>
      <c r="BN100" s="73">
        <f t="shared" si="15"/>
        <v>13709</v>
      </c>
      <c r="BO100" s="73">
        <f t="shared" si="15"/>
        <v>998</v>
      </c>
      <c r="BP100" s="73">
        <f t="shared" si="15"/>
        <v>358.5</v>
      </c>
      <c r="BQ100" s="73">
        <f t="shared" ref="BQ100:CV100" si="16">MEDIAN(BQ5:BQ95)</f>
        <v>1188</v>
      </c>
      <c r="BR100" s="73">
        <f t="shared" si="16"/>
        <v>595</v>
      </c>
      <c r="BS100" s="73">
        <f t="shared" si="16"/>
        <v>196</v>
      </c>
      <c r="BT100" s="73">
        <f t="shared" si="16"/>
        <v>592</v>
      </c>
      <c r="BU100" s="73">
        <f t="shared" si="16"/>
        <v>13158</v>
      </c>
      <c r="BV100" s="73">
        <f t="shared" si="16"/>
        <v>10598</v>
      </c>
      <c r="BW100" s="73">
        <f t="shared" si="16"/>
        <v>12</v>
      </c>
      <c r="BX100" s="73">
        <f t="shared" si="16"/>
        <v>0</v>
      </c>
      <c r="BY100" s="73">
        <f t="shared" si="16"/>
        <v>14</v>
      </c>
      <c r="BZ100" s="73">
        <f t="shared" si="16"/>
        <v>24</v>
      </c>
      <c r="CA100" s="73">
        <f t="shared" si="16"/>
        <v>17657</v>
      </c>
      <c r="CB100" s="73">
        <f t="shared" si="16"/>
        <v>52</v>
      </c>
      <c r="CC100" s="59">
        <f t="shared" si="16"/>
        <v>1492</v>
      </c>
      <c r="CD100" s="59">
        <f t="shared" si="16"/>
        <v>267</v>
      </c>
      <c r="CE100" s="59">
        <f t="shared" si="16"/>
        <v>1259</v>
      </c>
      <c r="CF100" s="162">
        <f t="shared" si="16"/>
        <v>0.50467521528700177</v>
      </c>
      <c r="CG100" s="59">
        <f t="shared" si="16"/>
        <v>1385</v>
      </c>
      <c r="CH100" s="162">
        <f t="shared" si="16"/>
        <v>0.62935970848516398</v>
      </c>
      <c r="CI100" s="59">
        <f t="shared" si="16"/>
        <v>350</v>
      </c>
      <c r="CJ100" s="59">
        <f t="shared" si="16"/>
        <v>350</v>
      </c>
      <c r="CK100" s="59">
        <f t="shared" si="16"/>
        <v>2274</v>
      </c>
      <c r="CL100" s="59">
        <f t="shared" si="16"/>
        <v>39</v>
      </c>
      <c r="CM100" s="59">
        <f t="shared" si="16"/>
        <v>5172</v>
      </c>
      <c r="CN100" s="59">
        <f t="shared" si="16"/>
        <v>4109</v>
      </c>
      <c r="CO100" s="59">
        <f t="shared" si="16"/>
        <v>8433.5</v>
      </c>
      <c r="CP100" s="59">
        <f t="shared" si="16"/>
        <v>25</v>
      </c>
      <c r="CQ100" s="59">
        <f t="shared" si="16"/>
        <v>526</v>
      </c>
      <c r="CR100" s="59">
        <f t="shared" si="16"/>
        <v>12794</v>
      </c>
      <c r="CS100" s="162">
        <f t="shared" si="16"/>
        <v>3.6938617524914621</v>
      </c>
      <c r="CT100" s="162">
        <f t="shared" si="16"/>
        <v>5.1217795116983815</v>
      </c>
      <c r="CU100" s="59">
        <f t="shared" si="16"/>
        <v>287</v>
      </c>
      <c r="CV100" s="59">
        <f t="shared" si="16"/>
        <v>291</v>
      </c>
      <c r="CW100" s="59">
        <f t="shared" ref="CW100:EB100" si="17">MEDIAN(CW5:CW95)</f>
        <v>0</v>
      </c>
      <c r="CX100" s="59">
        <f t="shared" si="17"/>
        <v>0</v>
      </c>
      <c r="CY100" s="59">
        <f t="shared" si="17"/>
        <v>0</v>
      </c>
      <c r="CZ100" s="59">
        <f t="shared" si="17"/>
        <v>0.5</v>
      </c>
      <c r="DA100" s="59">
        <f t="shared" si="17"/>
        <v>0</v>
      </c>
      <c r="DB100" s="59">
        <f t="shared" si="17"/>
        <v>9</v>
      </c>
      <c r="DC100" s="59">
        <f t="shared" si="17"/>
        <v>0</v>
      </c>
      <c r="DD100" s="59">
        <f t="shared" si="17"/>
        <v>0</v>
      </c>
      <c r="DE100" s="59">
        <f t="shared" si="17"/>
        <v>0</v>
      </c>
      <c r="DF100" s="59">
        <f t="shared" si="17"/>
        <v>0</v>
      </c>
      <c r="DG100" s="59">
        <f t="shared" si="17"/>
        <v>0</v>
      </c>
      <c r="DH100" s="59">
        <f t="shared" si="17"/>
        <v>2</v>
      </c>
      <c r="DI100" s="59">
        <f t="shared" si="17"/>
        <v>0</v>
      </c>
      <c r="DJ100" s="59">
        <f t="shared" si="17"/>
        <v>0</v>
      </c>
      <c r="DK100" s="59">
        <f t="shared" si="17"/>
        <v>0</v>
      </c>
      <c r="DL100" s="59">
        <f t="shared" si="17"/>
        <v>4</v>
      </c>
      <c r="DM100" s="59">
        <f t="shared" si="17"/>
        <v>0</v>
      </c>
      <c r="DN100" s="59">
        <f t="shared" si="17"/>
        <v>15</v>
      </c>
      <c r="DO100" s="59">
        <f t="shared" si="17"/>
        <v>50</v>
      </c>
      <c r="DP100" s="59">
        <f t="shared" si="17"/>
        <v>0</v>
      </c>
      <c r="DQ100" s="59">
        <f t="shared" si="17"/>
        <v>6</v>
      </c>
      <c r="DR100" s="59">
        <f t="shared" si="17"/>
        <v>0</v>
      </c>
      <c r="DS100" s="59">
        <f t="shared" si="17"/>
        <v>13</v>
      </c>
      <c r="DT100" s="59">
        <f t="shared" si="17"/>
        <v>0</v>
      </c>
      <c r="DU100" s="59">
        <f t="shared" si="17"/>
        <v>105.5</v>
      </c>
      <c r="DV100" s="59">
        <f t="shared" si="17"/>
        <v>0</v>
      </c>
      <c r="DW100" s="59">
        <f t="shared" si="17"/>
        <v>0</v>
      </c>
      <c r="DX100" s="59">
        <f t="shared" si="17"/>
        <v>0</v>
      </c>
      <c r="DY100" s="59">
        <f t="shared" si="17"/>
        <v>0</v>
      </c>
      <c r="DZ100" s="59">
        <f t="shared" si="17"/>
        <v>0</v>
      </c>
      <c r="EA100" s="59">
        <f t="shared" si="17"/>
        <v>23</v>
      </c>
      <c r="EB100" s="59">
        <f t="shared" si="17"/>
        <v>0</v>
      </c>
      <c r="EC100" s="59">
        <f t="shared" ref="EC100:EV100" si="18">MEDIAN(EC5:EC95)</f>
        <v>0</v>
      </c>
      <c r="ED100" s="59">
        <f t="shared" si="18"/>
        <v>0</v>
      </c>
      <c r="EE100" s="59">
        <f t="shared" si="18"/>
        <v>46.5</v>
      </c>
      <c r="EF100" s="59">
        <f t="shared" si="18"/>
        <v>0</v>
      </c>
      <c r="EG100" s="59">
        <f t="shared" si="18"/>
        <v>111</v>
      </c>
      <c r="EH100" s="59">
        <f t="shared" si="18"/>
        <v>523</v>
      </c>
      <c r="EI100" s="162">
        <f t="shared" si="18"/>
        <v>0.16091508336564561</v>
      </c>
      <c r="EJ100" s="59">
        <f t="shared" si="18"/>
        <v>2</v>
      </c>
      <c r="EK100" s="59">
        <f t="shared" si="18"/>
        <v>19.5</v>
      </c>
      <c r="EL100" s="59">
        <f t="shared" si="18"/>
        <v>15</v>
      </c>
      <c r="EM100" s="59">
        <f t="shared" si="18"/>
        <v>157.5</v>
      </c>
      <c r="EN100" s="59">
        <f t="shared" si="18"/>
        <v>0</v>
      </c>
      <c r="EO100" s="59">
        <f t="shared" si="18"/>
        <v>5.5</v>
      </c>
      <c r="EP100" s="59">
        <f t="shared" si="18"/>
        <v>0</v>
      </c>
      <c r="EQ100" s="59">
        <f t="shared" si="18"/>
        <v>0</v>
      </c>
      <c r="ER100" s="59">
        <f t="shared" si="18"/>
        <v>5</v>
      </c>
      <c r="ES100" s="59">
        <f t="shared" si="18"/>
        <v>6</v>
      </c>
      <c r="ET100" s="59">
        <f t="shared" si="18"/>
        <v>76</v>
      </c>
      <c r="EU100" s="59">
        <f t="shared" si="18"/>
        <v>1300</v>
      </c>
      <c r="EV100" s="61">
        <f t="shared" si="18"/>
        <v>4973</v>
      </c>
    </row>
  </sheetData>
  <autoFilter ref="A4:II4" xr:uid="{00000000-0001-0000-0000-000000000000}">
    <sortState xmlns:xlrd2="http://schemas.microsoft.com/office/spreadsheetml/2017/richdata2" ref="A5:EV95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5EA0-2B6C-42F3-9D2C-21124E137A4E}">
  <sheetPr>
    <tabColor theme="8" tint="0.59999389629810485"/>
  </sheetPr>
  <dimension ref="A1:EV22"/>
  <sheetViews>
    <sheetView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A5" sqref="A5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2851562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0.85546875" style="161" bestFit="1" customWidth="1"/>
    <col min="78" max="78" width="14.7109375" style="161" customWidth="1"/>
    <col min="79" max="79" width="11.42578125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3.5703125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252</v>
      </c>
      <c r="B5" s="1" t="s">
        <v>253</v>
      </c>
      <c r="C5" s="1" t="s">
        <v>161</v>
      </c>
      <c r="D5" s="15" t="s">
        <v>162</v>
      </c>
      <c r="E5" s="16">
        <v>2403</v>
      </c>
      <c r="F5" s="17">
        <v>52</v>
      </c>
      <c r="G5" s="17">
        <v>0</v>
      </c>
      <c r="H5" s="17">
        <v>11</v>
      </c>
      <c r="I5" s="18">
        <v>52</v>
      </c>
      <c r="J5" s="18">
        <v>0</v>
      </c>
      <c r="K5" s="18">
        <v>17</v>
      </c>
      <c r="L5" s="18">
        <v>52</v>
      </c>
      <c r="M5" s="16">
        <v>1684</v>
      </c>
      <c r="N5" s="18">
        <v>136</v>
      </c>
      <c r="O5" s="18">
        <v>0</v>
      </c>
      <c r="P5" s="16">
        <v>1820</v>
      </c>
      <c r="Q5" s="18"/>
      <c r="R5" s="17"/>
      <c r="S5" s="16">
        <v>4000</v>
      </c>
      <c r="T5" s="19">
        <f t="shared" ref="T5:T17" si="0">S5/E5</f>
        <v>1.6645859342488556</v>
      </c>
      <c r="U5" s="20" t="s">
        <v>254</v>
      </c>
      <c r="V5" s="20" t="s">
        <v>255</v>
      </c>
      <c r="W5" s="21">
        <v>0</v>
      </c>
      <c r="X5" s="21">
        <v>0</v>
      </c>
      <c r="Y5" s="21">
        <v>35</v>
      </c>
      <c r="Z5" s="21">
        <v>35.200000000000003</v>
      </c>
      <c r="AA5" s="21">
        <v>27.200000000000003</v>
      </c>
      <c r="AB5" s="21">
        <v>62.400000000000006</v>
      </c>
      <c r="AC5" s="21">
        <v>2</v>
      </c>
      <c r="AD5" s="21">
        <v>17</v>
      </c>
      <c r="AE5" s="23">
        <v>46300</v>
      </c>
      <c r="AF5" s="24">
        <f t="shared" ref="AF5:AF11" si="1">AE5/E5</f>
        <v>19.267582188930504</v>
      </c>
      <c r="AG5" s="25">
        <v>0</v>
      </c>
      <c r="AH5" s="25">
        <v>0</v>
      </c>
      <c r="AI5" s="25">
        <v>0</v>
      </c>
      <c r="AJ5" s="26" t="s">
        <v>181</v>
      </c>
      <c r="AK5" s="25">
        <v>48463</v>
      </c>
      <c r="AL5" s="23">
        <v>48463</v>
      </c>
      <c r="AM5" s="23">
        <f t="shared" ref="AM5:AM11" si="2">AE5+AL5</f>
        <v>94763</v>
      </c>
      <c r="AN5" s="25">
        <v>6061</v>
      </c>
      <c r="AO5" s="23">
        <f t="shared" ref="AO5:AO11" si="3">AM5+AN5</f>
        <v>100824</v>
      </c>
      <c r="AP5" s="25">
        <v>200</v>
      </c>
      <c r="AQ5" s="23">
        <v>520</v>
      </c>
      <c r="AR5" s="25">
        <v>5500</v>
      </c>
      <c r="AS5" s="25">
        <v>6220</v>
      </c>
      <c r="AT5" s="25">
        <v>898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8">
        <v>8977</v>
      </c>
      <c r="BA5" s="28">
        <v>1658</v>
      </c>
      <c r="BB5" s="28">
        <v>582</v>
      </c>
      <c r="BC5" s="28">
        <v>11217</v>
      </c>
      <c r="BD5" s="29">
        <f t="shared" ref="BD5:BD11" si="4">BC5/E5</f>
        <v>4.6679151061173529</v>
      </c>
      <c r="BE5" s="28">
        <v>45374</v>
      </c>
      <c r="BF5" s="28">
        <v>4356</v>
      </c>
      <c r="BG5" s="28">
        <v>49730</v>
      </c>
      <c r="BH5" s="28">
        <v>28536</v>
      </c>
      <c r="BI5" s="28">
        <v>89483</v>
      </c>
      <c r="BJ5" s="30">
        <v>6220</v>
      </c>
      <c r="BK5" s="30">
        <v>0</v>
      </c>
      <c r="BL5" s="32">
        <v>8032</v>
      </c>
      <c r="BM5" s="32">
        <v>6008</v>
      </c>
      <c r="BN5" s="32">
        <v>14040</v>
      </c>
      <c r="BO5" s="32">
        <v>1345</v>
      </c>
      <c r="BP5" s="32">
        <v>474</v>
      </c>
      <c r="BQ5" s="32">
        <v>1819</v>
      </c>
      <c r="BR5" s="32">
        <v>574</v>
      </c>
      <c r="BS5" s="32">
        <v>69</v>
      </c>
      <c r="BT5" s="32">
        <v>643</v>
      </c>
      <c r="BU5" s="32">
        <v>13978</v>
      </c>
      <c r="BV5" s="43">
        <v>10598</v>
      </c>
      <c r="BW5" s="32">
        <v>19</v>
      </c>
      <c r="BX5" s="32">
        <v>5</v>
      </c>
      <c r="BY5" s="32">
        <v>24</v>
      </c>
      <c r="BZ5" s="32">
        <v>19</v>
      </c>
      <c r="CA5" s="32">
        <v>16521</v>
      </c>
      <c r="CB5" s="32">
        <v>53</v>
      </c>
      <c r="CC5" s="34"/>
      <c r="CD5" s="34"/>
      <c r="CE5" s="37">
        <v>1592</v>
      </c>
      <c r="CF5" s="35">
        <f t="shared" ref="CF5:CF11" si="5">CE5/E5</f>
        <v>0.66250520183104455</v>
      </c>
      <c r="CG5" s="36">
        <v>8833</v>
      </c>
      <c r="CH5" s="35">
        <f t="shared" ref="CH5:CH11" si="6">CG5/E5</f>
        <v>3.6758218893050354</v>
      </c>
      <c r="CI5" s="34">
        <v>0</v>
      </c>
      <c r="CJ5" s="36">
        <v>260</v>
      </c>
      <c r="CK5" s="36">
        <v>2280</v>
      </c>
      <c r="CL5" s="36">
        <v>39</v>
      </c>
      <c r="CM5" s="37">
        <v>10303</v>
      </c>
      <c r="CN5" s="34">
        <v>6453</v>
      </c>
      <c r="CO5" s="36">
        <v>16756</v>
      </c>
      <c r="CP5" s="34">
        <v>52</v>
      </c>
      <c r="CQ5" s="34">
        <v>0</v>
      </c>
      <c r="CR5" s="36">
        <v>19075</v>
      </c>
      <c r="CS5" s="35">
        <f>CR5/E5</f>
        <v>7.9379941739492299</v>
      </c>
      <c r="CT5" s="35">
        <f>CR5/CG5</f>
        <v>2.1595154534133365</v>
      </c>
      <c r="CU5" s="34">
        <v>340</v>
      </c>
      <c r="CV5" s="34">
        <v>221</v>
      </c>
      <c r="CW5" s="34">
        <v>22</v>
      </c>
      <c r="CX5" s="34">
        <v>11</v>
      </c>
      <c r="CY5" s="34">
        <v>0</v>
      </c>
      <c r="CZ5" s="34">
        <v>6</v>
      </c>
      <c r="DA5" s="34">
        <v>1</v>
      </c>
      <c r="DB5" s="34">
        <v>40</v>
      </c>
      <c r="DC5" s="34">
        <v>18</v>
      </c>
      <c r="DD5" s="34">
        <v>0</v>
      </c>
      <c r="DE5" s="34">
        <v>0</v>
      </c>
      <c r="DF5" s="34">
        <v>1</v>
      </c>
      <c r="DG5" s="34">
        <v>0</v>
      </c>
      <c r="DH5" s="34">
        <v>19</v>
      </c>
      <c r="DI5" s="34">
        <v>0</v>
      </c>
      <c r="DJ5" s="34">
        <v>0</v>
      </c>
      <c r="DK5" s="34">
        <v>0</v>
      </c>
      <c r="DL5" s="34">
        <v>6</v>
      </c>
      <c r="DM5" s="34">
        <v>0</v>
      </c>
      <c r="DN5" s="34">
        <v>6</v>
      </c>
      <c r="DO5" s="34">
        <v>65</v>
      </c>
      <c r="DP5" s="34">
        <v>643</v>
      </c>
      <c r="DQ5" s="34">
        <v>239</v>
      </c>
      <c r="DR5" s="34">
        <v>0</v>
      </c>
      <c r="DS5" s="34">
        <v>107</v>
      </c>
      <c r="DT5" s="34">
        <v>47</v>
      </c>
      <c r="DU5" s="34">
        <v>1036</v>
      </c>
      <c r="DV5" s="34">
        <v>111</v>
      </c>
      <c r="DW5" s="34">
        <v>0</v>
      </c>
      <c r="DX5" s="34">
        <v>0</v>
      </c>
      <c r="DY5" s="34">
        <v>57</v>
      </c>
      <c r="DZ5" s="34">
        <v>0</v>
      </c>
      <c r="EA5" s="34">
        <v>168</v>
      </c>
      <c r="EB5" s="34">
        <v>0</v>
      </c>
      <c r="EC5" s="34">
        <v>0</v>
      </c>
      <c r="ED5" s="34">
        <v>0</v>
      </c>
      <c r="EE5" s="34">
        <v>42</v>
      </c>
      <c r="EF5" s="34">
        <v>0</v>
      </c>
      <c r="EG5" s="34">
        <v>42</v>
      </c>
      <c r="EH5" s="34">
        <v>1246</v>
      </c>
      <c r="EI5" s="38">
        <f t="shared" ref="EI5:EI11" si="7">EH5/E5</f>
        <v>0.51851851851851849</v>
      </c>
      <c r="EJ5" s="34">
        <v>0</v>
      </c>
      <c r="EK5" s="34">
        <v>0</v>
      </c>
      <c r="EL5" s="34">
        <v>20</v>
      </c>
      <c r="EM5" s="34">
        <v>80</v>
      </c>
      <c r="EN5" s="34">
        <v>41</v>
      </c>
      <c r="EO5" s="34">
        <v>10</v>
      </c>
      <c r="EP5" s="34">
        <v>18</v>
      </c>
      <c r="EQ5" s="34">
        <v>0</v>
      </c>
      <c r="ER5" s="34">
        <v>11</v>
      </c>
      <c r="ES5" s="34">
        <v>9</v>
      </c>
      <c r="ET5" s="34">
        <v>891</v>
      </c>
      <c r="EU5" s="34">
        <v>120</v>
      </c>
      <c r="EV5" s="39">
        <v>16421</v>
      </c>
    </row>
    <row r="6" spans="1:152" s="1" customFormat="1" x14ac:dyDescent="0.2">
      <c r="A6" s="1" t="s">
        <v>273</v>
      </c>
      <c r="B6" s="1" t="s">
        <v>274</v>
      </c>
      <c r="C6" s="1" t="s">
        <v>175</v>
      </c>
      <c r="D6" s="15" t="s">
        <v>162</v>
      </c>
      <c r="E6" s="16">
        <v>2144</v>
      </c>
      <c r="F6" s="17"/>
      <c r="G6" s="17"/>
      <c r="H6" s="17"/>
      <c r="I6" s="18">
        <v>52</v>
      </c>
      <c r="J6" s="18">
        <v>47</v>
      </c>
      <c r="K6" s="18">
        <v>5</v>
      </c>
      <c r="L6" s="18">
        <v>5</v>
      </c>
      <c r="M6" s="18">
        <v>175</v>
      </c>
      <c r="N6" s="18">
        <v>0</v>
      </c>
      <c r="O6" s="16">
        <v>1645</v>
      </c>
      <c r="P6" s="18">
        <v>175</v>
      </c>
      <c r="Q6" s="17"/>
      <c r="R6" s="18"/>
      <c r="S6" s="16">
        <v>7000</v>
      </c>
      <c r="T6" s="19">
        <f t="shared" si="0"/>
        <v>3.2649253731343282</v>
      </c>
      <c r="U6" s="20" t="s">
        <v>275</v>
      </c>
      <c r="V6" s="20" t="s">
        <v>276</v>
      </c>
      <c r="W6" s="21">
        <v>0</v>
      </c>
      <c r="X6" s="21">
        <v>35</v>
      </c>
      <c r="Y6" s="21">
        <v>0</v>
      </c>
      <c r="Z6" s="21">
        <v>35.200000000000003</v>
      </c>
      <c r="AA6" s="21">
        <v>91.199999999999989</v>
      </c>
      <c r="AB6" s="21">
        <v>126.4</v>
      </c>
      <c r="AC6" s="22">
        <v>0</v>
      </c>
      <c r="AD6" s="22">
        <v>0</v>
      </c>
      <c r="AE6" s="23">
        <v>26200</v>
      </c>
      <c r="AF6" s="24">
        <f t="shared" si="1"/>
        <v>12.220149253731343</v>
      </c>
      <c r="AG6" s="25">
        <v>0</v>
      </c>
      <c r="AH6" s="25">
        <v>0</v>
      </c>
      <c r="AI6" s="25">
        <v>0</v>
      </c>
      <c r="AJ6" s="26" t="s">
        <v>181</v>
      </c>
      <c r="AK6" s="25">
        <v>41781</v>
      </c>
      <c r="AL6" s="23">
        <v>41781</v>
      </c>
      <c r="AM6" s="23">
        <f t="shared" si="2"/>
        <v>67981</v>
      </c>
      <c r="AN6" s="25">
        <v>96000</v>
      </c>
      <c r="AO6" s="23">
        <f t="shared" si="3"/>
        <v>163981</v>
      </c>
      <c r="AP6" s="25">
        <v>0</v>
      </c>
      <c r="AQ6" s="23">
        <v>400</v>
      </c>
      <c r="AR6" s="25">
        <v>339</v>
      </c>
      <c r="AS6" s="25">
        <v>739</v>
      </c>
      <c r="AT6" s="25">
        <v>11525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8">
        <v>15250</v>
      </c>
      <c r="BA6" s="28">
        <v>945</v>
      </c>
      <c r="BB6" s="28">
        <v>500</v>
      </c>
      <c r="BC6" s="28">
        <v>16695</v>
      </c>
      <c r="BD6" s="29">
        <f t="shared" si="4"/>
        <v>7.7868470149253728</v>
      </c>
      <c r="BE6" s="28">
        <v>101335</v>
      </c>
      <c r="BF6" s="28">
        <v>9987</v>
      </c>
      <c r="BG6" s="28">
        <v>111322</v>
      </c>
      <c r="BH6" s="28">
        <v>25088</v>
      </c>
      <c r="BI6" s="28">
        <v>153105</v>
      </c>
      <c r="BJ6" s="30">
        <v>520</v>
      </c>
      <c r="BK6" s="30">
        <v>0</v>
      </c>
      <c r="BL6" s="32">
        <v>6610</v>
      </c>
      <c r="BM6" s="32">
        <v>4934</v>
      </c>
      <c r="BN6" s="32">
        <v>11544</v>
      </c>
      <c r="BO6" s="32">
        <v>795</v>
      </c>
      <c r="BP6" s="32">
        <v>276</v>
      </c>
      <c r="BQ6" s="32">
        <v>1071</v>
      </c>
      <c r="BR6" s="32">
        <v>999</v>
      </c>
      <c r="BS6" s="32">
        <v>134</v>
      </c>
      <c r="BT6" s="32">
        <v>1133</v>
      </c>
      <c r="BU6" s="32">
        <v>13158</v>
      </c>
      <c r="BV6" s="32">
        <v>10598</v>
      </c>
      <c r="BW6" s="32">
        <v>4</v>
      </c>
      <c r="BX6" s="32">
        <v>1</v>
      </c>
      <c r="BY6" s="32">
        <v>5</v>
      </c>
      <c r="BZ6" s="32">
        <v>67</v>
      </c>
      <c r="CA6" s="32">
        <v>13815</v>
      </c>
      <c r="CB6" s="32">
        <v>52</v>
      </c>
      <c r="CC6" s="37">
        <v>1013</v>
      </c>
      <c r="CD6" s="34">
        <v>89</v>
      </c>
      <c r="CE6" s="37">
        <v>1102</v>
      </c>
      <c r="CF6" s="35">
        <f t="shared" si="5"/>
        <v>0.51399253731343286</v>
      </c>
      <c r="CG6" s="36"/>
      <c r="CH6" s="35">
        <f t="shared" si="6"/>
        <v>0</v>
      </c>
      <c r="CI6" s="37">
        <v>1708</v>
      </c>
      <c r="CJ6" s="36"/>
      <c r="CK6" s="36">
        <v>3486</v>
      </c>
      <c r="CL6" s="36">
        <v>59</v>
      </c>
      <c r="CM6" s="37">
        <v>7606</v>
      </c>
      <c r="CN6" s="34">
        <v>3506</v>
      </c>
      <c r="CO6" s="36">
        <v>11112</v>
      </c>
      <c r="CP6" s="34">
        <v>48</v>
      </c>
      <c r="CQ6" s="34">
        <v>0</v>
      </c>
      <c r="CR6" s="36">
        <v>14657</v>
      </c>
      <c r="CS6" s="35">
        <f>CR6/E6</f>
        <v>6.8362873134328357</v>
      </c>
      <c r="CT6" s="35"/>
      <c r="CU6" s="34">
        <v>211</v>
      </c>
      <c r="CV6" s="34">
        <v>44</v>
      </c>
      <c r="CW6" s="34">
        <v>7</v>
      </c>
      <c r="CX6" s="34">
        <v>0</v>
      </c>
      <c r="CY6" s="34">
        <v>0</v>
      </c>
      <c r="CZ6" s="34">
        <v>0</v>
      </c>
      <c r="DA6" s="34">
        <v>0</v>
      </c>
      <c r="DB6" s="34">
        <v>7</v>
      </c>
      <c r="DC6" s="34">
        <v>0</v>
      </c>
      <c r="DD6" s="34">
        <v>5</v>
      </c>
      <c r="DE6" s="34">
        <v>0</v>
      </c>
      <c r="DF6" s="34">
        <v>0</v>
      </c>
      <c r="DG6" s="34">
        <v>0</v>
      </c>
      <c r="DH6" s="34">
        <v>5</v>
      </c>
      <c r="DI6" s="34">
        <v>0</v>
      </c>
      <c r="DJ6" s="34">
        <v>2</v>
      </c>
      <c r="DK6" s="34">
        <v>0</v>
      </c>
      <c r="DL6" s="34">
        <v>0</v>
      </c>
      <c r="DM6" s="34">
        <v>0</v>
      </c>
      <c r="DN6" s="34">
        <v>2</v>
      </c>
      <c r="DO6" s="34">
        <v>14</v>
      </c>
      <c r="DP6" s="34">
        <v>96</v>
      </c>
      <c r="DQ6" s="34">
        <v>0</v>
      </c>
      <c r="DR6" s="34">
        <v>0</v>
      </c>
      <c r="DS6" s="34">
        <v>0</v>
      </c>
      <c r="DT6" s="34">
        <v>0</v>
      </c>
      <c r="DU6" s="34">
        <v>96</v>
      </c>
      <c r="DV6" s="34">
        <v>0</v>
      </c>
      <c r="DW6" s="34">
        <v>153</v>
      </c>
      <c r="DX6" s="34">
        <v>0</v>
      </c>
      <c r="DY6" s="34">
        <v>0</v>
      </c>
      <c r="DZ6" s="34">
        <v>0</v>
      </c>
      <c r="EA6" s="34">
        <v>153</v>
      </c>
      <c r="EB6" s="34">
        <v>0</v>
      </c>
      <c r="EC6" s="34">
        <v>11</v>
      </c>
      <c r="ED6" s="34">
        <v>0</v>
      </c>
      <c r="EE6" s="34">
        <v>0</v>
      </c>
      <c r="EF6" s="34">
        <v>0</v>
      </c>
      <c r="EG6" s="34">
        <v>11</v>
      </c>
      <c r="EH6" s="34">
        <v>260</v>
      </c>
      <c r="EI6" s="38">
        <f t="shared" si="7"/>
        <v>0.12126865671641791</v>
      </c>
      <c r="EJ6" s="34">
        <v>41</v>
      </c>
      <c r="EK6" s="34">
        <v>219</v>
      </c>
      <c r="EL6" s="34">
        <v>43</v>
      </c>
      <c r="EM6" s="34">
        <v>716</v>
      </c>
      <c r="EN6" s="34">
        <v>13</v>
      </c>
      <c r="EO6" s="34">
        <v>0</v>
      </c>
      <c r="EP6" s="34">
        <v>25</v>
      </c>
      <c r="EQ6" s="34">
        <v>0</v>
      </c>
      <c r="ER6" s="34">
        <v>5</v>
      </c>
      <c r="ES6" s="34">
        <v>0</v>
      </c>
      <c r="ET6" s="34">
        <v>51</v>
      </c>
      <c r="EU6" s="34">
        <v>53</v>
      </c>
      <c r="EV6" s="39">
        <v>20520</v>
      </c>
    </row>
    <row r="7" spans="1:152" s="1" customFormat="1" x14ac:dyDescent="0.2">
      <c r="A7" s="1" t="s">
        <v>279</v>
      </c>
      <c r="B7" s="1" t="s">
        <v>280</v>
      </c>
      <c r="C7" s="1" t="s">
        <v>193</v>
      </c>
      <c r="D7" s="15" t="s">
        <v>170</v>
      </c>
      <c r="E7" s="16">
        <v>4757</v>
      </c>
      <c r="F7" s="17"/>
      <c r="G7" s="17"/>
      <c r="H7" s="17"/>
      <c r="I7" s="18">
        <v>52</v>
      </c>
      <c r="J7" s="18">
        <v>19</v>
      </c>
      <c r="K7" s="18">
        <v>52</v>
      </c>
      <c r="L7" s="18">
        <v>33</v>
      </c>
      <c r="M7" s="16">
        <v>1318</v>
      </c>
      <c r="N7" s="18">
        <v>128</v>
      </c>
      <c r="O7" s="18">
        <v>494</v>
      </c>
      <c r="P7" s="16">
        <v>1446</v>
      </c>
      <c r="Q7" s="18"/>
      <c r="R7" s="17"/>
      <c r="S7" s="16">
        <v>7000</v>
      </c>
      <c r="T7" s="19">
        <f t="shared" si="0"/>
        <v>1.471515661130965</v>
      </c>
      <c r="U7" s="20" t="s">
        <v>281</v>
      </c>
      <c r="V7" s="20" t="s">
        <v>282</v>
      </c>
      <c r="W7" s="21">
        <v>0</v>
      </c>
      <c r="X7" s="21">
        <v>40</v>
      </c>
      <c r="Y7" s="21">
        <v>0</v>
      </c>
      <c r="Z7" s="21">
        <v>40</v>
      </c>
      <c r="AA7" s="21">
        <v>36</v>
      </c>
      <c r="AB7" s="21">
        <v>76</v>
      </c>
      <c r="AC7" s="22">
        <v>0</v>
      </c>
      <c r="AD7" s="21">
        <v>7</v>
      </c>
      <c r="AE7" s="23">
        <v>140694</v>
      </c>
      <c r="AF7" s="24">
        <f t="shared" si="1"/>
        <v>29.576203489594281</v>
      </c>
      <c r="AG7" s="25">
        <v>10</v>
      </c>
      <c r="AH7" s="25">
        <v>0</v>
      </c>
      <c r="AI7" s="25">
        <v>0</v>
      </c>
      <c r="AJ7" s="26" t="s">
        <v>181</v>
      </c>
      <c r="AK7" s="25">
        <v>0</v>
      </c>
      <c r="AL7" s="23">
        <v>0</v>
      </c>
      <c r="AM7" s="23">
        <f t="shared" si="2"/>
        <v>140694</v>
      </c>
      <c r="AN7" s="48">
        <v>0</v>
      </c>
      <c r="AO7" s="23">
        <f t="shared" si="3"/>
        <v>140694</v>
      </c>
      <c r="AP7" s="25">
        <v>7109</v>
      </c>
      <c r="AQ7" s="23">
        <v>520</v>
      </c>
      <c r="AR7" s="25">
        <v>1500</v>
      </c>
      <c r="AS7" s="25">
        <v>9129</v>
      </c>
      <c r="AT7" s="25">
        <v>500</v>
      </c>
      <c r="AU7" s="27">
        <v>5000</v>
      </c>
      <c r="AV7" s="27">
        <v>0</v>
      </c>
      <c r="AW7" s="27">
        <v>0</v>
      </c>
      <c r="AX7" s="27">
        <v>0</v>
      </c>
      <c r="AY7" s="27">
        <v>5000</v>
      </c>
      <c r="AZ7" s="28">
        <v>9073</v>
      </c>
      <c r="BA7" s="28">
        <v>4701</v>
      </c>
      <c r="BB7" s="28">
        <v>1335</v>
      </c>
      <c r="BC7" s="28">
        <v>15109</v>
      </c>
      <c r="BD7" s="29">
        <f t="shared" si="4"/>
        <v>3.1761614462896786</v>
      </c>
      <c r="BE7" s="28">
        <v>68523</v>
      </c>
      <c r="BF7" s="28">
        <v>27411</v>
      </c>
      <c r="BG7" s="28">
        <v>95934</v>
      </c>
      <c r="BH7" s="28">
        <v>38952</v>
      </c>
      <c r="BI7" s="28">
        <v>149995</v>
      </c>
      <c r="BJ7" s="30">
        <v>9139</v>
      </c>
      <c r="BK7" s="30">
        <v>1046</v>
      </c>
      <c r="BL7" s="32">
        <v>8522</v>
      </c>
      <c r="BM7" s="32">
        <v>9127</v>
      </c>
      <c r="BN7" s="32">
        <v>17649</v>
      </c>
      <c r="BO7" s="32">
        <v>795</v>
      </c>
      <c r="BP7" s="32">
        <v>414</v>
      </c>
      <c r="BQ7" s="32">
        <v>1209</v>
      </c>
      <c r="BR7" s="32">
        <v>1076</v>
      </c>
      <c r="BS7" s="32">
        <v>262</v>
      </c>
      <c r="BT7" s="32">
        <v>1338</v>
      </c>
      <c r="BU7" s="32">
        <v>13158</v>
      </c>
      <c r="BV7" s="32">
        <v>10598</v>
      </c>
      <c r="BW7" s="32">
        <v>356</v>
      </c>
      <c r="BX7" s="32">
        <v>21</v>
      </c>
      <c r="BY7" s="32">
        <v>377</v>
      </c>
      <c r="BZ7" s="32">
        <v>225</v>
      </c>
      <c r="CA7" s="32">
        <v>20421</v>
      </c>
      <c r="CB7" s="32">
        <v>52</v>
      </c>
      <c r="CC7" s="34"/>
      <c r="CD7" s="34"/>
      <c r="CE7" s="37">
        <v>1526</v>
      </c>
      <c r="CF7" s="35">
        <f t="shared" si="5"/>
        <v>0.32079041412655035</v>
      </c>
      <c r="CG7" s="36">
        <v>3137</v>
      </c>
      <c r="CH7" s="35">
        <f t="shared" si="6"/>
        <v>0.65944923270969102</v>
      </c>
      <c r="CI7" s="34">
        <v>437</v>
      </c>
      <c r="CJ7" s="36">
        <v>5023</v>
      </c>
      <c r="CK7" s="36">
        <v>4186</v>
      </c>
      <c r="CL7" s="36"/>
      <c r="CM7" s="37">
        <v>2123</v>
      </c>
      <c r="CN7" s="34">
        <v>4900</v>
      </c>
      <c r="CO7" s="36">
        <v>7023</v>
      </c>
      <c r="CP7" s="34">
        <v>103</v>
      </c>
      <c r="CQ7" s="34"/>
      <c r="CR7" s="36"/>
      <c r="CS7" s="35"/>
      <c r="CT7" s="35"/>
      <c r="CU7" s="37">
        <v>1421</v>
      </c>
      <c r="CV7" s="37">
        <v>1403</v>
      </c>
      <c r="CW7" s="34">
        <v>20</v>
      </c>
      <c r="CX7" s="34">
        <v>46</v>
      </c>
      <c r="CY7" s="36"/>
      <c r="CZ7" s="36"/>
      <c r="DA7" s="36"/>
      <c r="DB7" s="34">
        <v>66</v>
      </c>
      <c r="DC7" s="34">
        <v>2</v>
      </c>
      <c r="DD7" s="34">
        <v>2</v>
      </c>
      <c r="DE7" s="36"/>
      <c r="DF7" s="36"/>
      <c r="DG7" s="34">
        <v>2</v>
      </c>
      <c r="DH7" s="34">
        <v>6</v>
      </c>
      <c r="DI7" s="34">
        <v>9</v>
      </c>
      <c r="DJ7" s="36"/>
      <c r="DK7" s="36"/>
      <c r="DL7" s="36"/>
      <c r="DM7" s="36"/>
      <c r="DN7" s="34">
        <v>9</v>
      </c>
      <c r="DO7" s="34">
        <v>81</v>
      </c>
      <c r="DP7" s="34">
        <v>109</v>
      </c>
      <c r="DQ7" s="34">
        <v>300</v>
      </c>
      <c r="DR7" s="36"/>
      <c r="DS7" s="36"/>
      <c r="DT7" s="36"/>
      <c r="DU7" s="34">
        <v>409</v>
      </c>
      <c r="DV7" s="36"/>
      <c r="DW7" s="36"/>
      <c r="DX7" s="36"/>
      <c r="DY7" s="36"/>
      <c r="DZ7" s="36"/>
      <c r="EA7" s="36">
        <v>0</v>
      </c>
      <c r="EB7" s="34">
        <v>174</v>
      </c>
      <c r="EC7" s="34">
        <v>25</v>
      </c>
      <c r="ED7" s="36"/>
      <c r="EE7" s="36"/>
      <c r="EF7" s="36"/>
      <c r="EG7" s="34">
        <v>199</v>
      </c>
      <c r="EH7" s="34">
        <v>608</v>
      </c>
      <c r="EI7" s="38">
        <f t="shared" si="7"/>
        <v>0.12781164599537523</v>
      </c>
      <c r="EJ7" s="34">
        <v>13</v>
      </c>
      <c r="EK7" s="34">
        <v>25</v>
      </c>
      <c r="EL7" s="34">
        <v>85</v>
      </c>
      <c r="EM7" s="37">
        <v>1454</v>
      </c>
      <c r="EN7" s="34">
        <v>1</v>
      </c>
      <c r="EO7" s="34">
        <v>2</v>
      </c>
      <c r="EP7" s="34">
        <v>0</v>
      </c>
      <c r="EQ7" s="34">
        <v>0</v>
      </c>
      <c r="ER7" s="34">
        <v>5</v>
      </c>
      <c r="ES7" s="34">
        <v>10</v>
      </c>
      <c r="ET7" s="34">
        <v>134</v>
      </c>
      <c r="EU7" s="37">
        <v>4500</v>
      </c>
      <c r="EV7" s="39">
        <v>8710</v>
      </c>
    </row>
    <row r="8" spans="1:152" s="1" customFormat="1" x14ac:dyDescent="0.2">
      <c r="A8" s="1" t="s">
        <v>283</v>
      </c>
      <c r="B8" s="1" t="s">
        <v>284</v>
      </c>
      <c r="C8" s="1" t="s">
        <v>196</v>
      </c>
      <c r="D8" s="15" t="s">
        <v>162</v>
      </c>
      <c r="E8" s="16">
        <v>2279</v>
      </c>
      <c r="F8" s="17">
        <v>36</v>
      </c>
      <c r="G8" s="17">
        <v>16</v>
      </c>
      <c r="H8" s="17">
        <v>36</v>
      </c>
      <c r="I8" s="18">
        <v>52</v>
      </c>
      <c r="J8" s="18">
        <v>0</v>
      </c>
      <c r="K8" s="17"/>
      <c r="L8" s="18">
        <v>52</v>
      </c>
      <c r="M8" s="18">
        <v>26</v>
      </c>
      <c r="N8" s="17"/>
      <c r="O8" s="17"/>
      <c r="P8" s="18">
        <v>26</v>
      </c>
      <c r="Q8" s="18"/>
      <c r="R8" s="17"/>
      <c r="S8" s="16">
        <v>4530</v>
      </c>
      <c r="T8" s="19">
        <f t="shared" si="0"/>
        <v>1.9877139096094778</v>
      </c>
      <c r="U8" s="20" t="s">
        <v>285</v>
      </c>
      <c r="V8" s="20" t="s">
        <v>286</v>
      </c>
      <c r="W8" s="21">
        <v>0</v>
      </c>
      <c r="X8" s="21">
        <v>15</v>
      </c>
      <c r="Y8" s="21">
        <v>30</v>
      </c>
      <c r="Z8" s="21">
        <v>45.199999999999996</v>
      </c>
      <c r="AA8" s="21">
        <v>0</v>
      </c>
      <c r="AB8" s="21">
        <v>45.199999999999996</v>
      </c>
      <c r="AC8" s="22">
        <v>0</v>
      </c>
      <c r="AD8" s="21">
        <v>10</v>
      </c>
      <c r="AE8" s="23">
        <v>38000</v>
      </c>
      <c r="AF8" s="24">
        <f t="shared" si="1"/>
        <v>16.673979815708645</v>
      </c>
      <c r="AG8" s="25">
        <v>15</v>
      </c>
      <c r="AH8" s="25">
        <v>15</v>
      </c>
      <c r="AI8" s="25">
        <v>15</v>
      </c>
      <c r="AJ8" s="26" t="s">
        <v>181</v>
      </c>
      <c r="AK8" s="25">
        <v>13008</v>
      </c>
      <c r="AL8" s="23">
        <v>13023</v>
      </c>
      <c r="AM8" s="23">
        <f t="shared" si="2"/>
        <v>51023</v>
      </c>
      <c r="AN8" s="25">
        <v>5000</v>
      </c>
      <c r="AO8" s="23">
        <f t="shared" si="3"/>
        <v>56023</v>
      </c>
      <c r="AP8" s="25">
        <v>0</v>
      </c>
      <c r="AQ8" s="23">
        <v>520</v>
      </c>
      <c r="AR8" s="25">
        <v>1500</v>
      </c>
      <c r="AS8" s="25">
        <v>2020</v>
      </c>
      <c r="AT8" s="25">
        <v>100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5075</v>
      </c>
      <c r="BA8" s="28">
        <v>555</v>
      </c>
      <c r="BB8" s="28">
        <v>176</v>
      </c>
      <c r="BC8" s="28">
        <v>5806</v>
      </c>
      <c r="BD8" s="29">
        <f t="shared" si="4"/>
        <v>2.5476086002632732</v>
      </c>
      <c r="BE8" s="28">
        <v>31050</v>
      </c>
      <c r="BF8" s="28">
        <v>1600</v>
      </c>
      <c r="BG8" s="28">
        <v>32650</v>
      </c>
      <c r="BH8" s="28">
        <v>12888</v>
      </c>
      <c r="BI8" s="28">
        <v>51344</v>
      </c>
      <c r="BJ8" s="30">
        <v>1500</v>
      </c>
      <c r="BK8" s="30">
        <v>0</v>
      </c>
      <c r="BL8" s="32"/>
      <c r="BM8" s="32"/>
      <c r="BN8" s="32">
        <v>16456</v>
      </c>
      <c r="BO8" s="32"/>
      <c r="BP8" s="32"/>
      <c r="BQ8" s="32">
        <v>1149</v>
      </c>
      <c r="BR8" s="32"/>
      <c r="BS8" s="32"/>
      <c r="BT8" s="32">
        <v>552</v>
      </c>
      <c r="BU8" s="43">
        <v>13158</v>
      </c>
      <c r="BV8" s="32">
        <v>7548</v>
      </c>
      <c r="BW8" s="32">
        <v>0</v>
      </c>
      <c r="BX8" s="32">
        <v>0</v>
      </c>
      <c r="BY8" s="32">
        <v>26</v>
      </c>
      <c r="BZ8" s="32">
        <v>13</v>
      </c>
      <c r="CA8" s="32">
        <v>18170</v>
      </c>
      <c r="CB8" s="32">
        <v>52</v>
      </c>
      <c r="CC8" s="34">
        <v>761</v>
      </c>
      <c r="CD8" s="34">
        <v>157</v>
      </c>
      <c r="CE8" s="34">
        <v>918</v>
      </c>
      <c r="CF8" s="35">
        <f t="shared" si="5"/>
        <v>0.40280824923211933</v>
      </c>
      <c r="CG8" s="36">
        <v>3400</v>
      </c>
      <c r="CH8" s="35">
        <f t="shared" si="6"/>
        <v>1.4918824045634049</v>
      </c>
      <c r="CI8" s="34">
        <v>550</v>
      </c>
      <c r="CJ8" s="36">
        <v>20</v>
      </c>
      <c r="CK8" s="36">
        <v>1789</v>
      </c>
      <c r="CL8" s="36">
        <v>445</v>
      </c>
      <c r="CM8" s="34"/>
      <c r="CN8" s="34"/>
      <c r="CO8" s="36">
        <v>6067</v>
      </c>
      <c r="CP8" s="34">
        <v>26</v>
      </c>
      <c r="CQ8" s="34">
        <v>0</v>
      </c>
      <c r="CR8" s="36">
        <v>8301</v>
      </c>
      <c r="CS8" s="35">
        <f>CR8/E8</f>
        <v>3.6423870118473016</v>
      </c>
      <c r="CT8" s="35">
        <f>CR8/CG8</f>
        <v>2.4414705882352941</v>
      </c>
      <c r="CU8" s="34">
        <v>341</v>
      </c>
      <c r="CV8" s="34">
        <v>338</v>
      </c>
      <c r="CW8" s="34">
        <v>3</v>
      </c>
      <c r="CX8" s="34">
        <v>8</v>
      </c>
      <c r="CY8" s="34">
        <v>0</v>
      </c>
      <c r="CZ8" s="34">
        <v>1</v>
      </c>
      <c r="DA8" s="36"/>
      <c r="DB8" s="34">
        <v>12</v>
      </c>
      <c r="DC8" s="36"/>
      <c r="DD8" s="36"/>
      <c r="DE8" s="36"/>
      <c r="DF8" s="36"/>
      <c r="DG8" s="36"/>
      <c r="DH8" s="36">
        <v>0</v>
      </c>
      <c r="DI8" s="36"/>
      <c r="DJ8" s="36"/>
      <c r="DK8" s="36"/>
      <c r="DL8" s="36"/>
      <c r="DM8" s="36"/>
      <c r="DN8" s="34">
        <v>0</v>
      </c>
      <c r="DO8" s="34">
        <v>12</v>
      </c>
      <c r="DP8" s="34">
        <v>12</v>
      </c>
      <c r="DQ8" s="34">
        <v>45</v>
      </c>
      <c r="DR8" s="36"/>
      <c r="DS8" s="34">
        <v>8</v>
      </c>
      <c r="DT8" s="36"/>
      <c r="DU8" s="34">
        <v>65</v>
      </c>
      <c r="DV8" s="36"/>
      <c r="DW8" s="36"/>
      <c r="DX8" s="36"/>
      <c r="DY8" s="36"/>
      <c r="DZ8" s="36"/>
      <c r="EA8" s="36">
        <v>0</v>
      </c>
      <c r="EB8" s="36"/>
      <c r="EC8" s="36"/>
      <c r="ED8" s="36"/>
      <c r="EE8" s="36"/>
      <c r="EF8" s="36"/>
      <c r="EG8" s="34">
        <v>0</v>
      </c>
      <c r="EH8" s="34">
        <v>65</v>
      </c>
      <c r="EI8" s="38">
        <f t="shared" si="7"/>
        <v>2.8521281263712155E-2</v>
      </c>
      <c r="EJ8" s="34">
        <v>0</v>
      </c>
      <c r="EK8" s="34">
        <v>0</v>
      </c>
      <c r="EL8" s="34">
        <v>8</v>
      </c>
      <c r="EM8" s="34">
        <v>150</v>
      </c>
      <c r="EN8" s="34">
        <v>106</v>
      </c>
      <c r="EO8" s="34">
        <v>0</v>
      </c>
      <c r="EP8" s="34">
        <v>0</v>
      </c>
      <c r="EQ8" s="34">
        <v>0</v>
      </c>
      <c r="ER8" s="34">
        <v>3</v>
      </c>
      <c r="ES8" s="34">
        <v>0</v>
      </c>
      <c r="ET8" s="34">
        <v>0</v>
      </c>
      <c r="EU8" s="34">
        <v>450</v>
      </c>
      <c r="EV8" s="44">
        <v>889</v>
      </c>
    </row>
    <row r="9" spans="1:152" s="1" customFormat="1" x14ac:dyDescent="0.2">
      <c r="A9" s="1" t="s">
        <v>301</v>
      </c>
      <c r="B9" s="1" t="s">
        <v>302</v>
      </c>
      <c r="C9" s="1" t="s">
        <v>161</v>
      </c>
      <c r="D9" s="15" t="s">
        <v>162</v>
      </c>
      <c r="E9" s="16">
        <v>7037</v>
      </c>
      <c r="F9" s="17">
        <v>49</v>
      </c>
      <c r="G9" s="17">
        <v>3</v>
      </c>
      <c r="H9" s="17">
        <v>0</v>
      </c>
      <c r="I9" s="18">
        <v>52</v>
      </c>
      <c r="J9" s="18">
        <v>46</v>
      </c>
      <c r="K9" s="18">
        <v>6</v>
      </c>
      <c r="L9" s="18">
        <v>6</v>
      </c>
      <c r="M9" s="18">
        <v>24</v>
      </c>
      <c r="N9" s="18">
        <v>0</v>
      </c>
      <c r="O9" s="16">
        <v>1056</v>
      </c>
      <c r="P9" s="18">
        <v>24</v>
      </c>
      <c r="Q9" s="18">
        <v>192</v>
      </c>
      <c r="R9" s="18">
        <v>33</v>
      </c>
      <c r="S9" s="16">
        <v>2100</v>
      </c>
      <c r="T9" s="19">
        <f t="shared" si="0"/>
        <v>0.29842262327696462</v>
      </c>
      <c r="U9" s="20" t="s">
        <v>303</v>
      </c>
      <c r="V9" s="20" t="s">
        <v>304</v>
      </c>
      <c r="W9" s="21">
        <v>26.400000000000002</v>
      </c>
      <c r="X9" s="21">
        <v>0</v>
      </c>
      <c r="Y9" s="21">
        <v>0</v>
      </c>
      <c r="Z9" s="21">
        <v>26.400000000000002</v>
      </c>
      <c r="AA9" s="21">
        <v>85.199999999999989</v>
      </c>
      <c r="AB9" s="21">
        <v>111.6</v>
      </c>
      <c r="AC9" s="22">
        <v>0</v>
      </c>
      <c r="AD9" s="21">
        <v>12</v>
      </c>
      <c r="AE9" s="23">
        <v>38700</v>
      </c>
      <c r="AF9" s="24">
        <f t="shared" si="1"/>
        <v>5.4995026289612055</v>
      </c>
      <c r="AG9" s="25">
        <v>0</v>
      </c>
      <c r="AH9" s="25">
        <v>0</v>
      </c>
      <c r="AI9" s="25">
        <v>0</v>
      </c>
      <c r="AJ9" s="26" t="s">
        <v>181</v>
      </c>
      <c r="AK9" s="25">
        <v>50949</v>
      </c>
      <c r="AL9" s="23">
        <v>50949</v>
      </c>
      <c r="AM9" s="23">
        <f t="shared" si="2"/>
        <v>89649</v>
      </c>
      <c r="AN9" s="25">
        <v>62563</v>
      </c>
      <c r="AO9" s="23">
        <f t="shared" si="3"/>
        <v>152212</v>
      </c>
      <c r="AP9" s="25">
        <v>0</v>
      </c>
      <c r="AQ9" s="23">
        <v>5250</v>
      </c>
      <c r="AR9" s="25">
        <v>3424</v>
      </c>
      <c r="AS9" s="25">
        <v>8674</v>
      </c>
      <c r="AT9" s="25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>
        <v>8776</v>
      </c>
      <c r="BA9" s="28">
        <v>1285</v>
      </c>
      <c r="BB9" s="28">
        <v>964</v>
      </c>
      <c r="BC9" s="28">
        <v>11025</v>
      </c>
      <c r="BD9" s="29">
        <f t="shared" si="4"/>
        <v>1.5667187722040643</v>
      </c>
      <c r="BE9" s="28">
        <v>82711</v>
      </c>
      <c r="BF9" s="28">
        <v>13959</v>
      </c>
      <c r="BG9" s="28">
        <v>96670</v>
      </c>
      <c r="BH9" s="28">
        <v>28565</v>
      </c>
      <c r="BI9" s="28">
        <v>136260</v>
      </c>
      <c r="BJ9" s="30">
        <v>8137</v>
      </c>
      <c r="BK9" s="30">
        <v>0</v>
      </c>
      <c r="BL9" s="32">
        <v>10063</v>
      </c>
      <c r="BM9" s="32">
        <v>5707</v>
      </c>
      <c r="BN9" s="32">
        <v>15770</v>
      </c>
      <c r="BO9" s="32">
        <v>2067</v>
      </c>
      <c r="BP9" s="32">
        <v>581</v>
      </c>
      <c r="BQ9" s="32">
        <v>2648</v>
      </c>
      <c r="BR9" s="32">
        <v>396</v>
      </c>
      <c r="BS9" s="32">
        <v>163</v>
      </c>
      <c r="BT9" s="32">
        <v>559</v>
      </c>
      <c r="BU9" s="32">
        <v>13158</v>
      </c>
      <c r="BV9" s="32">
        <v>10598</v>
      </c>
      <c r="BW9" s="32">
        <v>0</v>
      </c>
      <c r="BX9" s="32">
        <v>0</v>
      </c>
      <c r="BY9" s="32">
        <v>49</v>
      </c>
      <c r="BZ9" s="32">
        <v>0</v>
      </c>
      <c r="CA9" s="32">
        <v>18977</v>
      </c>
      <c r="CB9" s="32">
        <v>52</v>
      </c>
      <c r="CC9" s="34">
        <v>682</v>
      </c>
      <c r="CD9" s="34">
        <v>87</v>
      </c>
      <c r="CE9" s="34">
        <v>769</v>
      </c>
      <c r="CF9" s="35">
        <f t="shared" si="5"/>
        <v>0.10927952252380276</v>
      </c>
      <c r="CG9" s="36">
        <v>139</v>
      </c>
      <c r="CH9" s="35">
        <f t="shared" si="6"/>
        <v>1.9752735540713374E-2</v>
      </c>
      <c r="CI9" s="34">
        <v>9</v>
      </c>
      <c r="CJ9" s="36"/>
      <c r="CK9" s="36">
        <v>3521</v>
      </c>
      <c r="CL9" s="36">
        <v>5</v>
      </c>
      <c r="CM9" s="34"/>
      <c r="CN9" s="34"/>
      <c r="CO9" s="36">
        <v>1261</v>
      </c>
      <c r="CP9" s="34">
        <v>0</v>
      </c>
      <c r="CQ9" s="34">
        <v>32</v>
      </c>
      <c r="CR9" s="36">
        <v>4787</v>
      </c>
      <c r="CS9" s="35">
        <f>CR9/E9</f>
        <v>0.68026147506039503</v>
      </c>
      <c r="CT9" s="35">
        <f>CR9/CG9</f>
        <v>34.438848920863308</v>
      </c>
      <c r="CU9" s="34">
        <v>172</v>
      </c>
      <c r="CV9" s="34">
        <v>67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6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6">
        <v>0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6">
        <v>0</v>
      </c>
      <c r="EB9" s="34">
        <v>0</v>
      </c>
      <c r="EC9" s="34">
        <v>0</v>
      </c>
      <c r="ED9" s="34">
        <v>0</v>
      </c>
      <c r="EE9" s="34">
        <v>0</v>
      </c>
      <c r="EF9" s="34">
        <v>0</v>
      </c>
      <c r="EG9" s="34">
        <v>0</v>
      </c>
      <c r="EH9" s="34">
        <v>0</v>
      </c>
      <c r="EI9" s="38">
        <f t="shared" si="7"/>
        <v>0</v>
      </c>
      <c r="EJ9" s="34">
        <v>0</v>
      </c>
      <c r="EK9" s="34">
        <v>0</v>
      </c>
      <c r="EL9" s="34">
        <v>0</v>
      </c>
      <c r="EM9" s="34">
        <v>0</v>
      </c>
      <c r="EN9" s="34">
        <v>0</v>
      </c>
      <c r="EO9" s="34">
        <v>0</v>
      </c>
      <c r="EP9" s="34">
        <v>0</v>
      </c>
      <c r="EQ9" s="34">
        <v>0</v>
      </c>
      <c r="ER9" s="34">
        <v>4</v>
      </c>
      <c r="ES9" s="34">
        <v>0</v>
      </c>
      <c r="ET9" s="34">
        <v>0</v>
      </c>
      <c r="EU9" s="34"/>
      <c r="EV9" s="44"/>
    </row>
    <row r="10" spans="1:152" s="1" customFormat="1" x14ac:dyDescent="0.2">
      <c r="A10" s="1" t="s">
        <v>312</v>
      </c>
      <c r="B10" s="1" t="s">
        <v>313</v>
      </c>
      <c r="C10" s="1" t="s">
        <v>314</v>
      </c>
      <c r="D10" s="15" t="s">
        <v>162</v>
      </c>
      <c r="E10" s="16">
        <v>4366</v>
      </c>
      <c r="F10" s="17">
        <v>33</v>
      </c>
      <c r="G10" s="17">
        <v>19</v>
      </c>
      <c r="H10" s="17">
        <v>33</v>
      </c>
      <c r="I10" s="18">
        <v>52</v>
      </c>
      <c r="J10" s="18">
        <v>52</v>
      </c>
      <c r="K10" s="18">
        <v>0</v>
      </c>
      <c r="L10" s="17">
        <v>0</v>
      </c>
      <c r="M10" s="18">
        <v>0</v>
      </c>
      <c r="N10" s="18">
        <v>0</v>
      </c>
      <c r="O10" s="18">
        <v>0</v>
      </c>
      <c r="P10" s="18">
        <v>0</v>
      </c>
      <c r="Q10" s="18"/>
      <c r="R10" s="18"/>
      <c r="S10" s="16">
        <v>5512</v>
      </c>
      <c r="T10" s="19">
        <f t="shared" si="0"/>
        <v>1.2624828218048556</v>
      </c>
      <c r="U10" s="20" t="s">
        <v>281</v>
      </c>
      <c r="V10" s="20" t="s">
        <v>282</v>
      </c>
      <c r="W10" s="21">
        <v>40</v>
      </c>
      <c r="X10" s="21">
        <v>30</v>
      </c>
      <c r="Y10" s="21">
        <v>0</v>
      </c>
      <c r="Z10" s="21">
        <v>70</v>
      </c>
      <c r="AA10" s="21">
        <v>22</v>
      </c>
      <c r="AB10" s="21">
        <v>92</v>
      </c>
      <c r="AC10" s="22">
        <v>0</v>
      </c>
      <c r="AD10" s="21">
        <v>5</v>
      </c>
      <c r="AE10" s="23">
        <v>89000</v>
      </c>
      <c r="AF10" s="24">
        <f t="shared" si="1"/>
        <v>20.384791571232249</v>
      </c>
      <c r="AG10" s="25">
        <v>0</v>
      </c>
      <c r="AH10" s="25">
        <v>0</v>
      </c>
      <c r="AI10" s="25">
        <v>0</v>
      </c>
      <c r="AJ10" s="26" t="s">
        <v>181</v>
      </c>
      <c r="AK10" s="25">
        <v>58930</v>
      </c>
      <c r="AL10" s="23">
        <v>58930</v>
      </c>
      <c r="AM10" s="23">
        <f t="shared" si="2"/>
        <v>147930</v>
      </c>
      <c r="AN10" s="25">
        <v>9000</v>
      </c>
      <c r="AO10" s="23">
        <f t="shared" si="3"/>
        <v>156930</v>
      </c>
      <c r="AP10" s="25">
        <v>200</v>
      </c>
      <c r="AQ10" s="23">
        <v>520</v>
      </c>
      <c r="AR10" s="25">
        <v>2007</v>
      </c>
      <c r="AS10" s="25">
        <v>2727</v>
      </c>
      <c r="AT10" s="25">
        <v>3784</v>
      </c>
      <c r="AU10" s="27">
        <v>0</v>
      </c>
      <c r="AV10" s="27">
        <v>10000</v>
      </c>
      <c r="AW10" s="27">
        <v>0</v>
      </c>
      <c r="AX10" s="27">
        <v>156000</v>
      </c>
      <c r="AY10" s="27">
        <v>166000</v>
      </c>
      <c r="AZ10" s="28">
        <v>11700</v>
      </c>
      <c r="BA10" s="28">
        <v>2495</v>
      </c>
      <c r="BB10" s="28">
        <v>505</v>
      </c>
      <c r="BC10" s="28">
        <v>14700</v>
      </c>
      <c r="BD10" s="29">
        <f t="shared" si="4"/>
        <v>3.3669262482821805</v>
      </c>
      <c r="BE10" s="28">
        <v>82700</v>
      </c>
      <c r="BF10" s="28">
        <v>7000</v>
      </c>
      <c r="BG10" s="28">
        <v>89700</v>
      </c>
      <c r="BH10" s="28">
        <v>54810</v>
      </c>
      <c r="BI10" s="28">
        <v>159210</v>
      </c>
      <c r="BJ10" s="30">
        <v>6500</v>
      </c>
      <c r="BK10" s="30">
        <v>37874</v>
      </c>
      <c r="BL10" s="32">
        <v>11502</v>
      </c>
      <c r="BM10" s="32">
        <v>7442</v>
      </c>
      <c r="BN10" s="32">
        <v>18944</v>
      </c>
      <c r="BO10" s="32">
        <v>1264</v>
      </c>
      <c r="BP10" s="32">
        <v>352</v>
      </c>
      <c r="BQ10" s="32">
        <v>1616</v>
      </c>
      <c r="BR10" s="32">
        <v>495</v>
      </c>
      <c r="BS10" s="32">
        <v>177</v>
      </c>
      <c r="BT10" s="32">
        <v>672</v>
      </c>
      <c r="BU10" s="32">
        <v>13158</v>
      </c>
      <c r="BV10" s="32">
        <v>10598</v>
      </c>
      <c r="BW10" s="32">
        <v>5</v>
      </c>
      <c r="BX10" s="32">
        <v>0</v>
      </c>
      <c r="BY10" s="32">
        <v>5</v>
      </c>
      <c r="BZ10" s="32">
        <v>77</v>
      </c>
      <c r="CA10" s="32">
        <v>21309</v>
      </c>
      <c r="CB10" s="32">
        <v>54</v>
      </c>
      <c r="CC10" s="37">
        <v>3095</v>
      </c>
      <c r="CD10" s="34">
        <v>918</v>
      </c>
      <c r="CE10" s="37">
        <v>4013</v>
      </c>
      <c r="CF10" s="35">
        <f t="shared" si="5"/>
        <v>0.91914796152084288</v>
      </c>
      <c r="CG10" s="36">
        <v>0</v>
      </c>
      <c r="CH10" s="35">
        <f t="shared" si="6"/>
        <v>0</v>
      </c>
      <c r="CI10" s="37">
        <v>3396</v>
      </c>
      <c r="CJ10" s="36">
        <v>2968</v>
      </c>
      <c r="CK10" s="36">
        <v>5076</v>
      </c>
      <c r="CL10" s="36">
        <v>27</v>
      </c>
      <c r="CM10" s="37">
        <v>9245</v>
      </c>
      <c r="CN10" s="34">
        <v>4510</v>
      </c>
      <c r="CO10" s="36">
        <v>13755</v>
      </c>
      <c r="CP10" s="34">
        <v>61</v>
      </c>
      <c r="CQ10" s="37">
        <v>13755</v>
      </c>
      <c r="CR10" s="36">
        <v>18858</v>
      </c>
      <c r="CS10" s="35">
        <f>CR10/E10</f>
        <v>4.3192853870819974</v>
      </c>
      <c r="CT10" s="35"/>
      <c r="CU10" s="37">
        <v>1095</v>
      </c>
      <c r="CV10" s="37">
        <v>1915</v>
      </c>
      <c r="CW10" s="34">
        <v>1</v>
      </c>
      <c r="CX10" s="34">
        <v>0</v>
      </c>
      <c r="CY10" s="34">
        <v>0</v>
      </c>
      <c r="CZ10" s="34">
        <v>0</v>
      </c>
      <c r="DA10" s="34">
        <v>19</v>
      </c>
      <c r="DB10" s="34">
        <v>20</v>
      </c>
      <c r="DC10" s="34">
        <v>8</v>
      </c>
      <c r="DD10" s="34">
        <v>8</v>
      </c>
      <c r="DE10" s="34">
        <v>0</v>
      </c>
      <c r="DF10" s="34">
        <v>0</v>
      </c>
      <c r="DG10" s="34">
        <v>0</v>
      </c>
      <c r="DH10" s="34">
        <v>16</v>
      </c>
      <c r="DI10" s="34">
        <v>10</v>
      </c>
      <c r="DJ10" s="34">
        <v>10</v>
      </c>
      <c r="DK10" s="36"/>
      <c r="DL10" s="36"/>
      <c r="DM10" s="34">
        <v>21</v>
      </c>
      <c r="DN10" s="34">
        <v>41</v>
      </c>
      <c r="DO10" s="34">
        <v>77</v>
      </c>
      <c r="DP10" s="36"/>
      <c r="DQ10" s="36"/>
      <c r="DR10" s="36"/>
      <c r="DS10" s="36"/>
      <c r="DT10" s="34">
        <v>368</v>
      </c>
      <c r="DU10" s="34">
        <v>368</v>
      </c>
      <c r="DV10" s="34">
        <v>67</v>
      </c>
      <c r="DW10" s="34">
        <v>68</v>
      </c>
      <c r="DX10" s="36"/>
      <c r="DY10" s="36"/>
      <c r="DZ10" s="36"/>
      <c r="EA10" s="34">
        <v>135</v>
      </c>
      <c r="EB10" s="34">
        <v>30</v>
      </c>
      <c r="EC10" s="34">
        <v>33</v>
      </c>
      <c r="ED10" s="36"/>
      <c r="EE10" s="36"/>
      <c r="EF10" s="34">
        <v>420</v>
      </c>
      <c r="EG10" s="34">
        <v>483</v>
      </c>
      <c r="EH10" s="34">
        <v>986</v>
      </c>
      <c r="EI10" s="38">
        <f t="shared" si="7"/>
        <v>0.22583600549702246</v>
      </c>
      <c r="EJ10" s="34">
        <v>24</v>
      </c>
      <c r="EK10" s="34">
        <v>625</v>
      </c>
      <c r="EL10" s="34">
        <v>87</v>
      </c>
      <c r="EM10" s="34">
        <v>300</v>
      </c>
      <c r="EN10" s="34">
        <v>2</v>
      </c>
      <c r="EO10" s="34">
        <v>1</v>
      </c>
      <c r="EP10" s="34">
        <v>26</v>
      </c>
      <c r="EQ10" s="34">
        <v>26</v>
      </c>
      <c r="ER10" s="34">
        <v>10</v>
      </c>
      <c r="ES10" s="34">
        <v>20</v>
      </c>
      <c r="ET10" s="34">
        <v>0</v>
      </c>
      <c r="EU10" s="37">
        <v>5640</v>
      </c>
      <c r="EV10" s="39">
        <v>29568</v>
      </c>
    </row>
    <row r="11" spans="1:152" s="1" customFormat="1" x14ac:dyDescent="0.2">
      <c r="A11" s="1" t="s">
        <v>357</v>
      </c>
      <c r="B11" s="1" t="s">
        <v>358</v>
      </c>
      <c r="C11" s="1" t="s">
        <v>169</v>
      </c>
      <c r="D11" s="15" t="s">
        <v>162</v>
      </c>
      <c r="E11" s="16">
        <v>1785</v>
      </c>
      <c r="F11" s="17">
        <v>18</v>
      </c>
      <c r="G11" s="17">
        <v>34</v>
      </c>
      <c r="H11" s="17">
        <v>7</v>
      </c>
      <c r="I11" s="18">
        <v>52</v>
      </c>
      <c r="J11" s="18">
        <v>34</v>
      </c>
      <c r="K11" s="18">
        <v>7</v>
      </c>
      <c r="L11" s="18">
        <v>18</v>
      </c>
      <c r="M11" s="18">
        <v>242</v>
      </c>
      <c r="N11" s="18">
        <v>154</v>
      </c>
      <c r="O11" s="18">
        <v>782</v>
      </c>
      <c r="P11" s="18">
        <v>396</v>
      </c>
      <c r="Q11" s="18"/>
      <c r="R11" s="18"/>
      <c r="S11" s="18">
        <v>977</v>
      </c>
      <c r="T11" s="19">
        <f t="shared" si="0"/>
        <v>0.54733893557422975</v>
      </c>
      <c r="U11" s="20" t="s">
        <v>285</v>
      </c>
      <c r="V11" s="20" t="s">
        <v>286</v>
      </c>
      <c r="W11" s="21">
        <v>0</v>
      </c>
      <c r="X11" s="21">
        <v>0</v>
      </c>
      <c r="Y11" s="21">
        <v>30</v>
      </c>
      <c r="Z11" s="21">
        <v>30</v>
      </c>
      <c r="AA11" s="21">
        <v>0</v>
      </c>
      <c r="AB11" s="21">
        <v>30</v>
      </c>
      <c r="AC11" s="22">
        <v>0</v>
      </c>
      <c r="AD11" s="21">
        <v>2</v>
      </c>
      <c r="AE11" s="23">
        <v>53312</v>
      </c>
      <c r="AF11" s="24">
        <f t="shared" si="1"/>
        <v>29.866666666666667</v>
      </c>
      <c r="AG11" s="25">
        <v>0</v>
      </c>
      <c r="AH11" s="25">
        <v>0</v>
      </c>
      <c r="AI11" s="25">
        <v>0</v>
      </c>
      <c r="AJ11" s="26" t="s">
        <v>181</v>
      </c>
      <c r="AK11" s="25">
        <v>5180</v>
      </c>
      <c r="AL11" s="23">
        <v>5180</v>
      </c>
      <c r="AM11" s="23">
        <f t="shared" si="2"/>
        <v>58492</v>
      </c>
      <c r="AN11" s="25">
        <v>0</v>
      </c>
      <c r="AO11" s="23">
        <f t="shared" si="3"/>
        <v>58492</v>
      </c>
      <c r="AP11" s="25">
        <v>0</v>
      </c>
      <c r="AQ11" s="23">
        <v>520</v>
      </c>
      <c r="AR11" s="25">
        <v>0</v>
      </c>
      <c r="AS11" s="25">
        <v>520</v>
      </c>
      <c r="AT11" s="25">
        <v>10800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/>
      <c r="BA11" s="28"/>
      <c r="BB11" s="28"/>
      <c r="BC11" s="28">
        <v>6623</v>
      </c>
      <c r="BD11" s="29">
        <f t="shared" si="4"/>
        <v>3.7103641456582634</v>
      </c>
      <c r="BE11" s="28"/>
      <c r="BF11" s="28"/>
      <c r="BG11" s="28">
        <v>46713</v>
      </c>
      <c r="BH11" s="28">
        <v>5265</v>
      </c>
      <c r="BI11" s="28">
        <v>58601</v>
      </c>
      <c r="BJ11" s="30">
        <v>520</v>
      </c>
      <c r="BK11" s="30">
        <v>0</v>
      </c>
      <c r="BL11" s="32"/>
      <c r="BM11" s="32"/>
      <c r="BN11" s="32">
        <v>12082</v>
      </c>
      <c r="BO11" s="32"/>
      <c r="BP11" s="32"/>
      <c r="BQ11" s="32">
        <v>967</v>
      </c>
      <c r="BR11" s="32"/>
      <c r="BS11" s="32"/>
      <c r="BT11" s="32">
        <v>372</v>
      </c>
      <c r="BU11" s="43">
        <v>13158</v>
      </c>
      <c r="BV11" s="32">
        <v>9946</v>
      </c>
      <c r="BW11" s="32">
        <v>0</v>
      </c>
      <c r="BX11" s="32">
        <v>0</v>
      </c>
      <c r="BY11" s="32">
        <v>0</v>
      </c>
      <c r="BZ11" s="32">
        <v>43</v>
      </c>
      <c r="CA11" s="32">
        <v>13464</v>
      </c>
      <c r="CB11" s="32">
        <v>53</v>
      </c>
      <c r="CC11" s="34">
        <v>800</v>
      </c>
      <c r="CD11" s="34">
        <v>115</v>
      </c>
      <c r="CE11" s="34">
        <v>915</v>
      </c>
      <c r="CF11" s="35">
        <f t="shared" si="5"/>
        <v>0.51260504201680668</v>
      </c>
      <c r="CG11" s="36">
        <v>744</v>
      </c>
      <c r="CH11" s="35">
        <f t="shared" si="6"/>
        <v>0.41680672268907565</v>
      </c>
      <c r="CI11" s="34">
        <v>680</v>
      </c>
      <c r="CJ11" s="36">
        <v>520</v>
      </c>
      <c r="CK11" s="36">
        <v>1508</v>
      </c>
      <c r="CL11" s="36">
        <v>72</v>
      </c>
      <c r="CM11" s="34"/>
      <c r="CN11" s="34"/>
      <c r="CO11" s="36">
        <v>3356</v>
      </c>
      <c r="CP11" s="34">
        <v>6</v>
      </c>
      <c r="CQ11" s="34">
        <v>0</v>
      </c>
      <c r="CR11" s="36">
        <v>4936</v>
      </c>
      <c r="CS11" s="35">
        <f>CR11/E11</f>
        <v>2.765266106442577</v>
      </c>
      <c r="CT11" s="35">
        <f>CR11/CG11</f>
        <v>6.634408602150538</v>
      </c>
      <c r="CU11" s="34">
        <v>242</v>
      </c>
      <c r="CV11" s="34">
        <v>277</v>
      </c>
      <c r="CW11" s="34">
        <v>0</v>
      </c>
      <c r="CX11" s="34">
        <v>0</v>
      </c>
      <c r="CY11" s="34">
        <v>0</v>
      </c>
      <c r="CZ11" s="34">
        <v>1</v>
      </c>
      <c r="DA11" s="34">
        <v>1</v>
      </c>
      <c r="DB11" s="34">
        <v>2</v>
      </c>
      <c r="DC11" s="34">
        <v>4</v>
      </c>
      <c r="DD11" s="34">
        <v>0</v>
      </c>
      <c r="DE11" s="34">
        <v>0</v>
      </c>
      <c r="DF11" s="34">
        <v>0</v>
      </c>
      <c r="DG11" s="34">
        <v>0</v>
      </c>
      <c r="DH11" s="34">
        <v>4</v>
      </c>
      <c r="DI11" s="34">
        <v>0</v>
      </c>
      <c r="DJ11" s="34">
        <v>0</v>
      </c>
      <c r="DK11" s="34">
        <v>0</v>
      </c>
      <c r="DL11" s="34">
        <v>1</v>
      </c>
      <c r="DM11" s="34">
        <v>0</v>
      </c>
      <c r="DN11" s="34">
        <v>1</v>
      </c>
      <c r="DO11" s="34">
        <v>7</v>
      </c>
      <c r="DP11" s="34">
        <v>0</v>
      </c>
      <c r="DQ11" s="34">
        <v>0</v>
      </c>
      <c r="DR11" s="34">
        <v>0</v>
      </c>
      <c r="DS11" s="34">
        <v>6</v>
      </c>
      <c r="DT11" s="34">
        <v>4</v>
      </c>
      <c r="DU11" s="34">
        <v>10</v>
      </c>
      <c r="DV11" s="34">
        <v>32</v>
      </c>
      <c r="DW11" s="34">
        <v>0</v>
      </c>
      <c r="DX11" s="34">
        <v>0</v>
      </c>
      <c r="DY11" s="34">
        <v>0</v>
      </c>
      <c r="DZ11" s="34">
        <v>0</v>
      </c>
      <c r="EA11" s="34">
        <v>32</v>
      </c>
      <c r="EB11" s="34">
        <v>0</v>
      </c>
      <c r="EC11" s="34">
        <v>0</v>
      </c>
      <c r="ED11" s="34">
        <v>0</v>
      </c>
      <c r="EE11" s="34">
        <v>2</v>
      </c>
      <c r="EF11" s="34">
        <v>0</v>
      </c>
      <c r="EG11" s="34">
        <v>2</v>
      </c>
      <c r="EH11" s="34">
        <v>44</v>
      </c>
      <c r="EI11" s="38">
        <f t="shared" si="7"/>
        <v>2.464985994397759E-2</v>
      </c>
      <c r="EJ11" s="34">
        <v>0</v>
      </c>
      <c r="EK11" s="34">
        <v>0</v>
      </c>
      <c r="EL11" s="34">
        <v>0</v>
      </c>
      <c r="EM11" s="34">
        <v>0</v>
      </c>
      <c r="EN11" s="34">
        <v>0</v>
      </c>
      <c r="EO11" s="34">
        <v>0</v>
      </c>
      <c r="EP11" s="34">
        <v>11</v>
      </c>
      <c r="EQ11" s="34">
        <v>0</v>
      </c>
      <c r="ER11" s="34">
        <v>1</v>
      </c>
      <c r="ES11" s="34">
        <v>5</v>
      </c>
      <c r="ET11" s="34">
        <v>25</v>
      </c>
      <c r="EU11" s="34">
        <v>350</v>
      </c>
      <c r="EV11" s="44"/>
    </row>
    <row r="12" spans="1:152" s="1" customFormat="1" x14ac:dyDescent="0.2">
      <c r="A12" s="1" t="s">
        <v>538</v>
      </c>
      <c r="B12" s="1" t="s">
        <v>539</v>
      </c>
      <c r="C12" s="1" t="s">
        <v>193</v>
      </c>
      <c r="D12" s="15" t="s">
        <v>170</v>
      </c>
      <c r="E12" s="16">
        <v>2436</v>
      </c>
      <c r="F12" s="17">
        <v>44</v>
      </c>
      <c r="G12" s="17">
        <v>8</v>
      </c>
      <c r="H12" s="17">
        <v>42</v>
      </c>
      <c r="I12" s="18">
        <v>52</v>
      </c>
      <c r="J12" s="18">
        <v>8</v>
      </c>
      <c r="K12" s="18">
        <v>42</v>
      </c>
      <c r="L12" s="18">
        <v>44</v>
      </c>
      <c r="M12" s="16">
        <v>1144</v>
      </c>
      <c r="N12" s="18">
        <v>0</v>
      </c>
      <c r="O12" s="18">
        <v>200</v>
      </c>
      <c r="P12" s="16">
        <v>1144</v>
      </c>
      <c r="Q12" s="18"/>
      <c r="R12" s="18"/>
      <c r="S12" s="18">
        <v>384</v>
      </c>
      <c r="T12" s="19">
        <f t="shared" si="0"/>
        <v>0.15763546798029557</v>
      </c>
      <c r="U12" s="20" t="s">
        <v>281</v>
      </c>
      <c r="V12" s="20" t="s">
        <v>282</v>
      </c>
      <c r="W12" s="21">
        <v>0</v>
      </c>
      <c r="X12" s="21">
        <v>0</v>
      </c>
      <c r="Y12" s="21">
        <v>22</v>
      </c>
      <c r="Z12" s="21">
        <v>22</v>
      </c>
      <c r="AA12" s="21">
        <v>6</v>
      </c>
      <c r="AB12" s="21">
        <v>28</v>
      </c>
      <c r="AC12" s="22">
        <v>0</v>
      </c>
      <c r="AD12" s="21">
        <v>2</v>
      </c>
      <c r="AE12" s="23"/>
      <c r="AF12" s="24"/>
      <c r="AG12" s="25"/>
      <c r="AH12" s="25"/>
      <c r="AI12" s="25"/>
      <c r="AJ12" s="26"/>
      <c r="AK12" s="26"/>
      <c r="AL12" s="23"/>
      <c r="AM12" s="23"/>
      <c r="AN12" s="25"/>
      <c r="AO12" s="23"/>
      <c r="AP12" s="26"/>
      <c r="AQ12" s="23"/>
      <c r="AR12" s="26"/>
      <c r="AS12" s="25"/>
      <c r="AT12" s="25"/>
      <c r="AU12" s="40"/>
      <c r="AV12" s="40"/>
      <c r="AW12" s="40"/>
      <c r="AX12" s="40"/>
      <c r="AY12" s="27"/>
      <c r="AZ12" s="28"/>
      <c r="BA12" s="28"/>
      <c r="BB12" s="28"/>
      <c r="BC12" s="28"/>
      <c r="BD12" s="29"/>
      <c r="BE12" s="28"/>
      <c r="BF12" s="28"/>
      <c r="BG12" s="28"/>
      <c r="BH12" s="28"/>
      <c r="BI12" s="28"/>
      <c r="BJ12" s="30"/>
      <c r="BK12" s="41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6"/>
      <c r="CD12" s="36"/>
      <c r="CE12" s="36"/>
      <c r="CF12" s="35"/>
      <c r="CG12" s="36"/>
      <c r="CH12" s="35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5"/>
      <c r="CT12" s="35"/>
      <c r="CU12" s="36"/>
      <c r="CV12" s="36"/>
      <c r="CW12" s="36"/>
      <c r="CX12" s="36"/>
      <c r="CY12" s="36"/>
      <c r="CZ12" s="36"/>
      <c r="DA12" s="36"/>
      <c r="DB12" s="34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4"/>
      <c r="DO12" s="36"/>
      <c r="DP12" s="36"/>
      <c r="DQ12" s="36"/>
      <c r="DR12" s="36"/>
      <c r="DS12" s="36"/>
      <c r="DT12" s="36"/>
      <c r="DU12" s="34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4"/>
      <c r="EH12" s="34"/>
      <c r="EI12" s="38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42"/>
    </row>
    <row r="13" spans="1:152" s="1" customFormat="1" x14ac:dyDescent="0.2">
      <c r="A13" s="1" t="s">
        <v>470</v>
      </c>
      <c r="B13" s="1" t="s">
        <v>471</v>
      </c>
      <c r="C13" s="1" t="s">
        <v>314</v>
      </c>
      <c r="D13" s="15" t="s">
        <v>162</v>
      </c>
      <c r="E13" s="16">
        <v>3406</v>
      </c>
      <c r="F13" s="17">
        <v>39</v>
      </c>
      <c r="G13" s="17">
        <v>13</v>
      </c>
      <c r="H13" s="17">
        <v>10</v>
      </c>
      <c r="I13" s="18">
        <v>52</v>
      </c>
      <c r="J13" s="18">
        <v>13</v>
      </c>
      <c r="K13" s="18">
        <v>10</v>
      </c>
      <c r="L13" s="18">
        <v>39</v>
      </c>
      <c r="M13" s="18">
        <v>724</v>
      </c>
      <c r="N13" s="17"/>
      <c r="O13" s="18">
        <v>148</v>
      </c>
      <c r="P13" s="18">
        <v>724</v>
      </c>
      <c r="Q13" s="18"/>
      <c r="R13" s="17"/>
      <c r="S13" s="16">
        <v>3376</v>
      </c>
      <c r="T13" s="19">
        <f t="shared" si="0"/>
        <v>0.99119201409277746</v>
      </c>
      <c r="U13" s="20" t="s">
        <v>281</v>
      </c>
      <c r="V13" s="20" t="s">
        <v>282</v>
      </c>
      <c r="W13" s="21">
        <v>0</v>
      </c>
      <c r="X13" s="21">
        <v>30</v>
      </c>
      <c r="Y13" s="21">
        <v>0</v>
      </c>
      <c r="Z13" s="21">
        <v>30</v>
      </c>
      <c r="AA13" s="21">
        <v>0</v>
      </c>
      <c r="AB13" s="21">
        <v>30</v>
      </c>
      <c r="AC13" s="22">
        <v>0</v>
      </c>
      <c r="AD13" s="21">
        <v>12.5</v>
      </c>
      <c r="AE13" s="23">
        <v>30000</v>
      </c>
      <c r="AF13" s="24">
        <f>AE13/E13</f>
        <v>8.8079859072225481</v>
      </c>
      <c r="AG13" s="25">
        <v>0</v>
      </c>
      <c r="AH13" s="25">
        <v>0</v>
      </c>
      <c r="AI13" s="25">
        <v>0</v>
      </c>
      <c r="AJ13" s="26" t="s">
        <v>451</v>
      </c>
      <c r="AK13" s="25">
        <v>14290</v>
      </c>
      <c r="AL13" s="23">
        <v>14290</v>
      </c>
      <c r="AM13" s="23">
        <f>AE13+AL13</f>
        <v>44290</v>
      </c>
      <c r="AN13" s="25">
        <v>1975</v>
      </c>
      <c r="AO13" s="23">
        <f>AM13+AN13</f>
        <v>46265</v>
      </c>
      <c r="AP13" s="25">
        <v>200</v>
      </c>
      <c r="AQ13" s="23">
        <v>0</v>
      </c>
      <c r="AR13" s="25">
        <v>10141</v>
      </c>
      <c r="AS13" s="25">
        <v>10341</v>
      </c>
      <c r="AT13" s="25">
        <v>40</v>
      </c>
      <c r="AU13" s="27">
        <v>0</v>
      </c>
      <c r="AV13" s="27">
        <v>0</v>
      </c>
      <c r="AW13" s="27">
        <v>0</v>
      </c>
      <c r="AX13" s="27">
        <v>10716</v>
      </c>
      <c r="AY13" s="27">
        <v>10716</v>
      </c>
      <c r="AZ13" s="28">
        <v>4667</v>
      </c>
      <c r="BA13" s="28">
        <v>465</v>
      </c>
      <c r="BB13" s="28">
        <v>168</v>
      </c>
      <c r="BC13" s="28">
        <v>5300</v>
      </c>
      <c r="BD13" s="29">
        <f>BC13/E13</f>
        <v>1.5560775102759836</v>
      </c>
      <c r="BE13" s="28">
        <v>22809</v>
      </c>
      <c r="BF13" s="28">
        <v>3304</v>
      </c>
      <c r="BG13" s="28">
        <v>26113</v>
      </c>
      <c r="BH13" s="28">
        <v>27082</v>
      </c>
      <c r="BI13" s="28">
        <v>58495</v>
      </c>
      <c r="BJ13" s="30">
        <v>5200</v>
      </c>
      <c r="BK13" s="30">
        <v>6795</v>
      </c>
      <c r="BL13" s="32"/>
      <c r="BM13" s="32"/>
      <c r="BN13" s="32">
        <v>10062</v>
      </c>
      <c r="BO13" s="32"/>
      <c r="BP13" s="32"/>
      <c r="BQ13" s="32">
        <v>312</v>
      </c>
      <c r="BR13" s="32">
        <v>0</v>
      </c>
      <c r="BS13" s="32">
        <v>0</v>
      </c>
      <c r="BT13" s="32">
        <v>0</v>
      </c>
      <c r="BU13" s="32">
        <v>13158</v>
      </c>
      <c r="BV13" s="32">
        <v>10598</v>
      </c>
      <c r="BW13" s="32">
        <v>12</v>
      </c>
      <c r="BX13" s="32">
        <v>0</v>
      </c>
      <c r="BY13" s="32">
        <v>12</v>
      </c>
      <c r="BZ13" s="32">
        <v>44</v>
      </c>
      <c r="CA13" s="32">
        <v>10418</v>
      </c>
      <c r="CB13" s="32">
        <v>52</v>
      </c>
      <c r="CC13" s="34"/>
      <c r="CD13" s="34"/>
      <c r="CE13" s="37">
        <v>1175</v>
      </c>
      <c r="CF13" s="35">
        <f>CE13/E13</f>
        <v>0.34497944803288316</v>
      </c>
      <c r="CG13" s="36">
        <v>1040</v>
      </c>
      <c r="CH13" s="35">
        <f>CG13/E13</f>
        <v>0.30534351145038169</v>
      </c>
      <c r="CI13" s="34">
        <v>151</v>
      </c>
      <c r="CJ13" s="36">
        <v>166</v>
      </c>
      <c r="CK13" s="36">
        <v>194</v>
      </c>
      <c r="CL13" s="36">
        <v>1</v>
      </c>
      <c r="CM13" s="34"/>
      <c r="CN13" s="34"/>
      <c r="CO13" s="36">
        <v>1703</v>
      </c>
      <c r="CP13" s="34"/>
      <c r="CQ13" s="34">
        <v>0</v>
      </c>
      <c r="CR13" s="36">
        <v>1898</v>
      </c>
      <c r="CS13" s="35">
        <f>CR13/E13</f>
        <v>0.5572519083969466</v>
      </c>
      <c r="CT13" s="35">
        <f>CR13/CG13</f>
        <v>1.825</v>
      </c>
      <c r="CU13" s="34">
        <v>57</v>
      </c>
      <c r="CV13" s="34">
        <v>116</v>
      </c>
      <c r="CW13" s="34">
        <v>0</v>
      </c>
      <c r="CX13" s="34">
        <v>0</v>
      </c>
      <c r="CY13" s="34">
        <v>0</v>
      </c>
      <c r="CZ13" s="34">
        <v>1</v>
      </c>
      <c r="DA13" s="34">
        <v>5</v>
      </c>
      <c r="DB13" s="34">
        <v>6</v>
      </c>
      <c r="DC13" s="36"/>
      <c r="DD13" s="36"/>
      <c r="DE13" s="36"/>
      <c r="DF13" s="36"/>
      <c r="DG13" s="36"/>
      <c r="DH13" s="36">
        <v>0</v>
      </c>
      <c r="DI13" s="34">
        <v>1</v>
      </c>
      <c r="DJ13" s="36"/>
      <c r="DK13" s="36"/>
      <c r="DL13" s="34">
        <v>1</v>
      </c>
      <c r="DM13" s="36"/>
      <c r="DN13" s="34">
        <v>2</v>
      </c>
      <c r="DO13" s="34">
        <v>8</v>
      </c>
      <c r="DP13" s="36"/>
      <c r="DQ13" s="36"/>
      <c r="DR13" s="36"/>
      <c r="DS13" s="34">
        <v>29</v>
      </c>
      <c r="DT13" s="34">
        <v>72</v>
      </c>
      <c r="DU13" s="34">
        <v>101</v>
      </c>
      <c r="DV13" s="36"/>
      <c r="DW13" s="36"/>
      <c r="DX13" s="36"/>
      <c r="DY13" s="36"/>
      <c r="DZ13" s="36"/>
      <c r="EA13" s="36">
        <v>0</v>
      </c>
      <c r="EB13" s="34">
        <v>0</v>
      </c>
      <c r="EC13" s="36"/>
      <c r="ED13" s="36"/>
      <c r="EE13" s="34">
        <v>18</v>
      </c>
      <c r="EF13" s="36"/>
      <c r="EG13" s="34">
        <v>18</v>
      </c>
      <c r="EH13" s="34">
        <v>119</v>
      </c>
      <c r="EI13" s="38">
        <f>EH13/E13</f>
        <v>3.4938344098649439E-2</v>
      </c>
      <c r="EJ13" s="34">
        <v>0</v>
      </c>
      <c r="EK13" s="34">
        <v>0</v>
      </c>
      <c r="EL13" s="34">
        <v>24</v>
      </c>
      <c r="EM13" s="34">
        <v>200</v>
      </c>
      <c r="EN13" s="34">
        <v>70</v>
      </c>
      <c r="EO13" s="34">
        <v>4</v>
      </c>
      <c r="EP13" s="34">
        <v>0</v>
      </c>
      <c r="EQ13" s="34">
        <v>0</v>
      </c>
      <c r="ER13" s="34">
        <v>5</v>
      </c>
      <c r="ES13" s="34">
        <v>6</v>
      </c>
      <c r="ET13" s="34">
        <v>34</v>
      </c>
      <c r="EU13" s="34">
        <v>192</v>
      </c>
      <c r="EV13" s="39">
        <v>1394</v>
      </c>
    </row>
    <row r="14" spans="1:152" s="1" customFormat="1" x14ac:dyDescent="0.2">
      <c r="A14" s="1" t="s">
        <v>403</v>
      </c>
      <c r="B14" s="1" t="s">
        <v>404</v>
      </c>
      <c r="C14" s="1" t="s">
        <v>225</v>
      </c>
      <c r="D14" s="15" t="s">
        <v>162</v>
      </c>
      <c r="E14" s="16">
        <v>2194</v>
      </c>
      <c r="F14" s="17">
        <v>52</v>
      </c>
      <c r="G14" s="17">
        <v>0</v>
      </c>
      <c r="H14" s="17">
        <v>52</v>
      </c>
      <c r="I14" s="18">
        <v>52</v>
      </c>
      <c r="J14" s="18">
        <v>0</v>
      </c>
      <c r="K14" s="18">
        <v>52</v>
      </c>
      <c r="L14" s="18">
        <v>52</v>
      </c>
      <c r="M14" s="16">
        <v>1248</v>
      </c>
      <c r="N14" s="18">
        <v>0</v>
      </c>
      <c r="O14" s="18">
        <v>0</v>
      </c>
      <c r="P14" s="16">
        <v>1248</v>
      </c>
      <c r="Q14" s="18"/>
      <c r="R14" s="18"/>
      <c r="S14" s="16">
        <v>3330</v>
      </c>
      <c r="T14" s="19">
        <f t="shared" si="0"/>
        <v>1.5177757520510484</v>
      </c>
      <c r="U14" s="20" t="s">
        <v>281</v>
      </c>
      <c r="V14" s="20" t="s">
        <v>282</v>
      </c>
      <c r="W14" s="21">
        <v>0</v>
      </c>
      <c r="X14" s="21">
        <v>26</v>
      </c>
      <c r="Y14" s="21">
        <v>0</v>
      </c>
      <c r="Z14" s="21">
        <v>26</v>
      </c>
      <c r="AA14" s="21">
        <v>0</v>
      </c>
      <c r="AB14" s="21">
        <v>26</v>
      </c>
      <c r="AC14" s="22">
        <v>0</v>
      </c>
      <c r="AD14" s="21">
        <v>6</v>
      </c>
      <c r="AE14" s="23">
        <v>11500</v>
      </c>
      <c r="AF14" s="24">
        <f>AE14/E14</f>
        <v>5.2415679124886054</v>
      </c>
      <c r="AG14" s="25">
        <v>0</v>
      </c>
      <c r="AH14" s="25">
        <v>0</v>
      </c>
      <c r="AI14" s="25">
        <v>0</v>
      </c>
      <c r="AJ14" s="26" t="s">
        <v>181</v>
      </c>
      <c r="AK14" s="25">
        <v>51712</v>
      </c>
      <c r="AL14" s="23">
        <v>51712</v>
      </c>
      <c r="AM14" s="23">
        <f>AE14+AL14</f>
        <v>63212</v>
      </c>
      <c r="AN14" s="25">
        <v>30000</v>
      </c>
      <c r="AO14" s="23">
        <f>AM14+AN14</f>
        <v>93212</v>
      </c>
      <c r="AP14" s="25">
        <v>200</v>
      </c>
      <c r="AQ14" s="23">
        <v>3080</v>
      </c>
      <c r="AR14" s="25">
        <v>0</v>
      </c>
      <c r="AS14" s="25">
        <v>3280</v>
      </c>
      <c r="AT14" s="25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8">
        <v>3780</v>
      </c>
      <c r="BA14" s="28">
        <v>0</v>
      </c>
      <c r="BB14" s="28">
        <v>62</v>
      </c>
      <c r="BC14" s="28">
        <v>3842</v>
      </c>
      <c r="BD14" s="29">
        <f>BC14/E14</f>
        <v>1.7511394712853237</v>
      </c>
      <c r="BE14" s="28">
        <v>31950</v>
      </c>
      <c r="BF14" s="28">
        <v>5007</v>
      </c>
      <c r="BG14" s="28">
        <v>36957</v>
      </c>
      <c r="BH14" s="28">
        <v>23012</v>
      </c>
      <c r="BI14" s="28">
        <v>63811</v>
      </c>
      <c r="BJ14" s="30">
        <v>2095</v>
      </c>
      <c r="BK14" s="30">
        <v>6465</v>
      </c>
      <c r="BL14" s="32">
        <v>7281</v>
      </c>
      <c r="BM14" s="32">
        <v>3556</v>
      </c>
      <c r="BN14" s="32">
        <v>10837</v>
      </c>
      <c r="BO14" s="32">
        <v>678</v>
      </c>
      <c r="BP14" s="32">
        <v>142</v>
      </c>
      <c r="BQ14" s="32">
        <v>820</v>
      </c>
      <c r="BR14" s="32">
        <v>296</v>
      </c>
      <c r="BS14" s="32">
        <v>35</v>
      </c>
      <c r="BT14" s="32">
        <v>331</v>
      </c>
      <c r="BU14" s="32">
        <v>13158</v>
      </c>
      <c r="BV14" s="32">
        <v>10598</v>
      </c>
      <c r="BW14" s="32">
        <v>9</v>
      </c>
      <c r="BX14" s="32">
        <v>0</v>
      </c>
      <c r="BY14" s="32">
        <v>9</v>
      </c>
      <c r="BZ14" s="32">
        <v>32</v>
      </c>
      <c r="CA14" s="32">
        <v>12020</v>
      </c>
      <c r="CB14" s="32">
        <v>52</v>
      </c>
      <c r="CC14" s="34"/>
      <c r="CD14" s="34"/>
      <c r="CE14" s="34"/>
      <c r="CF14" s="35"/>
      <c r="CG14" s="36">
        <v>2477</v>
      </c>
      <c r="CH14" s="35">
        <f>CG14/E14</f>
        <v>1.1289881494986327</v>
      </c>
      <c r="CI14" s="34">
        <v>15</v>
      </c>
      <c r="CJ14" s="36">
        <v>243</v>
      </c>
      <c r="CK14" s="36">
        <v>1125</v>
      </c>
      <c r="CL14" s="36"/>
      <c r="CM14" s="34"/>
      <c r="CN14" s="34"/>
      <c r="CO14" s="36">
        <v>2838</v>
      </c>
      <c r="CP14" s="34">
        <v>26</v>
      </c>
      <c r="CQ14" s="34">
        <v>0</v>
      </c>
      <c r="CR14" s="36"/>
      <c r="CS14" s="35"/>
      <c r="CT14" s="35"/>
      <c r="CU14" s="34">
        <v>27</v>
      </c>
      <c r="CV14" s="34">
        <v>66</v>
      </c>
      <c r="CW14" s="34">
        <v>1</v>
      </c>
      <c r="CX14" s="34">
        <v>3</v>
      </c>
      <c r="CY14" s="34">
        <v>0</v>
      </c>
      <c r="CZ14" s="34">
        <v>8</v>
      </c>
      <c r="DA14" s="34">
        <v>0</v>
      </c>
      <c r="DB14" s="34">
        <v>12</v>
      </c>
      <c r="DC14" s="34">
        <v>0</v>
      </c>
      <c r="DD14" s="34">
        <v>0</v>
      </c>
      <c r="DE14" s="34">
        <v>0</v>
      </c>
      <c r="DF14" s="34">
        <v>0</v>
      </c>
      <c r="DG14" s="34">
        <v>1</v>
      </c>
      <c r="DH14" s="34">
        <v>1</v>
      </c>
      <c r="DI14" s="34">
        <v>1</v>
      </c>
      <c r="DJ14" s="34">
        <v>2</v>
      </c>
      <c r="DK14" s="36"/>
      <c r="DL14" s="34">
        <v>1</v>
      </c>
      <c r="DM14" s="36"/>
      <c r="DN14" s="34">
        <v>4</v>
      </c>
      <c r="DO14" s="34">
        <v>17</v>
      </c>
      <c r="DP14" s="34">
        <v>21</v>
      </c>
      <c r="DQ14" s="34">
        <v>8</v>
      </c>
      <c r="DR14" s="34">
        <v>0</v>
      </c>
      <c r="DS14" s="34">
        <v>36</v>
      </c>
      <c r="DT14" s="34">
        <v>0</v>
      </c>
      <c r="DU14" s="34">
        <v>65</v>
      </c>
      <c r="DV14" s="34">
        <v>0</v>
      </c>
      <c r="DW14" s="34">
        <v>0</v>
      </c>
      <c r="DX14" s="34">
        <v>0</v>
      </c>
      <c r="DY14" s="34">
        <v>0</v>
      </c>
      <c r="DZ14" s="34">
        <v>49</v>
      </c>
      <c r="EA14" s="34">
        <v>49</v>
      </c>
      <c r="EB14" s="34">
        <v>26</v>
      </c>
      <c r="EC14" s="34">
        <v>47</v>
      </c>
      <c r="ED14" s="34">
        <v>0</v>
      </c>
      <c r="EE14" s="34">
        <v>10</v>
      </c>
      <c r="EF14" s="34">
        <v>0</v>
      </c>
      <c r="EG14" s="34">
        <v>83</v>
      </c>
      <c r="EH14" s="34">
        <v>197</v>
      </c>
      <c r="EI14" s="38">
        <f>EH14/E14</f>
        <v>8.9790337283500457E-2</v>
      </c>
      <c r="EJ14" s="34">
        <v>3</v>
      </c>
      <c r="EK14" s="34">
        <v>52</v>
      </c>
      <c r="EL14" s="34">
        <v>5</v>
      </c>
      <c r="EM14" s="34">
        <v>120</v>
      </c>
      <c r="EN14" s="34">
        <v>6</v>
      </c>
      <c r="EO14" s="34">
        <v>2</v>
      </c>
      <c r="EP14" s="34">
        <v>5</v>
      </c>
      <c r="EQ14" s="34">
        <v>0</v>
      </c>
      <c r="ER14" s="34">
        <v>3</v>
      </c>
      <c r="ES14" s="34">
        <v>22</v>
      </c>
      <c r="ET14" s="34">
        <v>208</v>
      </c>
      <c r="EU14" s="34">
        <v>300</v>
      </c>
      <c r="EV14" s="39">
        <v>1620</v>
      </c>
    </row>
    <row r="15" spans="1:152" s="1" customFormat="1" x14ac:dyDescent="0.2">
      <c r="A15" s="1" t="s">
        <v>405</v>
      </c>
      <c r="B15" s="1" t="s">
        <v>406</v>
      </c>
      <c r="C15" s="1" t="s">
        <v>314</v>
      </c>
      <c r="D15" s="15" t="s">
        <v>238</v>
      </c>
      <c r="E15" s="16">
        <v>897</v>
      </c>
      <c r="F15" s="17">
        <v>13</v>
      </c>
      <c r="G15" s="17">
        <v>39</v>
      </c>
      <c r="H15" s="17">
        <v>0</v>
      </c>
      <c r="I15" s="18">
        <v>52</v>
      </c>
      <c r="J15" s="18">
        <v>39</v>
      </c>
      <c r="K15" s="18">
        <v>0</v>
      </c>
      <c r="L15" s="18">
        <v>13</v>
      </c>
      <c r="M15" s="18">
        <v>208</v>
      </c>
      <c r="N15" s="18">
        <v>0</v>
      </c>
      <c r="O15" s="18">
        <v>546</v>
      </c>
      <c r="P15" s="18">
        <v>208</v>
      </c>
      <c r="Q15" s="17"/>
      <c r="R15" s="17"/>
      <c r="S15" s="16">
        <v>1080</v>
      </c>
      <c r="T15" s="19">
        <f t="shared" si="0"/>
        <v>1.2040133779264215</v>
      </c>
      <c r="U15" s="20" t="s">
        <v>281</v>
      </c>
      <c r="V15" s="20" t="s">
        <v>282</v>
      </c>
      <c r="W15" s="21"/>
      <c r="X15" s="21"/>
      <c r="Y15" s="21"/>
      <c r="Z15" s="21"/>
      <c r="AA15" s="21"/>
      <c r="AB15" s="21"/>
      <c r="AC15" s="22"/>
      <c r="AD15" s="22"/>
      <c r="AE15" s="23">
        <v>30128</v>
      </c>
      <c r="AF15" s="24"/>
      <c r="AG15" s="25">
        <v>0</v>
      </c>
      <c r="AH15" s="25">
        <v>0</v>
      </c>
      <c r="AI15" s="25">
        <v>0</v>
      </c>
      <c r="AJ15" s="26" t="s">
        <v>181</v>
      </c>
      <c r="AK15" s="25">
        <v>0</v>
      </c>
      <c r="AL15" s="23">
        <v>0</v>
      </c>
      <c r="AM15" s="23"/>
      <c r="AN15" s="25">
        <v>0</v>
      </c>
      <c r="AO15" s="23"/>
      <c r="AP15" s="25">
        <v>200</v>
      </c>
      <c r="AQ15" s="23">
        <v>0</v>
      </c>
      <c r="AR15" s="25">
        <v>1500</v>
      </c>
      <c r="AS15" s="25">
        <v>1700</v>
      </c>
      <c r="AT15" s="25">
        <v>0</v>
      </c>
      <c r="AU15" s="40"/>
      <c r="AV15" s="40"/>
      <c r="AW15" s="40"/>
      <c r="AX15" s="40"/>
      <c r="AY15" s="27"/>
      <c r="AZ15" s="28"/>
      <c r="BA15" s="28">
        <v>338</v>
      </c>
      <c r="BB15" s="28"/>
      <c r="BC15" s="28"/>
      <c r="BD15" s="29"/>
      <c r="BE15" s="28"/>
      <c r="BF15" s="28"/>
      <c r="BG15" s="28"/>
      <c r="BH15" s="28"/>
      <c r="BI15" s="28"/>
      <c r="BJ15" s="30">
        <v>1700</v>
      </c>
      <c r="BK15" s="41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6"/>
      <c r="CD15" s="36"/>
      <c r="CE15" s="36"/>
      <c r="CF15" s="35"/>
      <c r="CG15" s="36"/>
      <c r="CH15" s="35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5"/>
      <c r="CT15" s="35"/>
      <c r="CU15" s="36"/>
      <c r="CV15" s="36"/>
      <c r="CW15" s="36"/>
      <c r="CX15" s="36"/>
      <c r="CY15" s="36"/>
      <c r="CZ15" s="36"/>
      <c r="DA15" s="36"/>
      <c r="DB15" s="34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4"/>
      <c r="DO15" s="36"/>
      <c r="DP15" s="36"/>
      <c r="DQ15" s="36"/>
      <c r="DR15" s="36"/>
      <c r="DS15" s="36"/>
      <c r="DT15" s="36"/>
      <c r="DU15" s="34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4"/>
      <c r="EH15" s="34"/>
      <c r="EI15" s="38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42"/>
    </row>
    <row r="16" spans="1:152" s="1" customFormat="1" x14ac:dyDescent="0.2">
      <c r="A16" s="1" t="s">
        <v>425</v>
      </c>
      <c r="B16" s="1" t="s">
        <v>426</v>
      </c>
      <c r="C16" s="1" t="s">
        <v>199</v>
      </c>
      <c r="D16" s="15" t="s">
        <v>170</v>
      </c>
      <c r="E16" s="16">
        <v>787</v>
      </c>
      <c r="F16" s="17">
        <v>47</v>
      </c>
      <c r="G16" s="17">
        <v>5</v>
      </c>
      <c r="H16" s="17">
        <v>32</v>
      </c>
      <c r="I16" s="18">
        <v>52</v>
      </c>
      <c r="J16" s="18">
        <v>5</v>
      </c>
      <c r="K16" s="18">
        <v>32</v>
      </c>
      <c r="L16" s="18">
        <v>47</v>
      </c>
      <c r="M16" s="18">
        <v>294</v>
      </c>
      <c r="N16" s="18">
        <v>0</v>
      </c>
      <c r="O16" s="18">
        <v>224</v>
      </c>
      <c r="P16" s="18">
        <v>294</v>
      </c>
      <c r="Q16" s="17"/>
      <c r="R16" s="17"/>
      <c r="S16" s="16">
        <v>1036</v>
      </c>
      <c r="T16" s="19">
        <f t="shared" si="0"/>
        <v>1.3163913595933927</v>
      </c>
      <c r="U16" s="20" t="s">
        <v>281</v>
      </c>
      <c r="V16" s="20" t="s">
        <v>282</v>
      </c>
      <c r="W16" s="21">
        <v>0</v>
      </c>
      <c r="X16" s="21">
        <v>7</v>
      </c>
      <c r="Y16" s="21">
        <v>0</v>
      </c>
      <c r="Z16" s="21">
        <v>7.1999999999999993</v>
      </c>
      <c r="AA16" s="21">
        <v>0</v>
      </c>
      <c r="AB16" s="21">
        <v>7.1999999999999993</v>
      </c>
      <c r="AC16" s="22">
        <v>0</v>
      </c>
      <c r="AD16" s="21">
        <v>2</v>
      </c>
      <c r="AE16" s="23">
        <v>2500</v>
      </c>
      <c r="AF16" s="24">
        <f>AE16/E16</f>
        <v>3.1766200762388817</v>
      </c>
      <c r="AG16" s="25">
        <v>0</v>
      </c>
      <c r="AH16" s="25">
        <v>0</v>
      </c>
      <c r="AI16" s="25">
        <v>0</v>
      </c>
      <c r="AJ16" s="26" t="s">
        <v>181</v>
      </c>
      <c r="AK16" s="25">
        <v>0</v>
      </c>
      <c r="AL16" s="23">
        <v>0</v>
      </c>
      <c r="AM16" s="23">
        <f>AE16+AL16</f>
        <v>2500</v>
      </c>
      <c r="AN16" s="25">
        <v>0</v>
      </c>
      <c r="AO16" s="23">
        <f>AM16+AN16</f>
        <v>2500</v>
      </c>
      <c r="AP16" s="25">
        <v>0</v>
      </c>
      <c r="AQ16" s="23">
        <v>2000</v>
      </c>
      <c r="AR16" s="25">
        <v>0</v>
      </c>
      <c r="AS16" s="25">
        <v>2000</v>
      </c>
      <c r="AT16" s="25">
        <v>0</v>
      </c>
      <c r="AU16" s="27">
        <v>0</v>
      </c>
      <c r="AV16" s="27">
        <v>0</v>
      </c>
      <c r="AW16" s="27">
        <v>2000</v>
      </c>
      <c r="AX16" s="27">
        <v>0</v>
      </c>
      <c r="AY16" s="27">
        <v>2000</v>
      </c>
      <c r="AZ16" s="28"/>
      <c r="BA16" s="28"/>
      <c r="BB16" s="28"/>
      <c r="BC16" s="28">
        <v>145</v>
      </c>
      <c r="BD16" s="29">
        <f>BC16/E16</f>
        <v>0.18424396442185514</v>
      </c>
      <c r="BE16" s="28"/>
      <c r="BF16" s="28"/>
      <c r="BG16" s="28">
        <v>4700</v>
      </c>
      <c r="BH16" s="28">
        <v>0</v>
      </c>
      <c r="BI16" s="47">
        <v>4845</v>
      </c>
      <c r="BJ16" s="30">
        <v>0</v>
      </c>
      <c r="BK16" s="30">
        <v>0</v>
      </c>
      <c r="BL16" s="32">
        <v>3565</v>
      </c>
      <c r="BM16" s="32">
        <v>4994</v>
      </c>
      <c r="BN16" s="32">
        <v>8559</v>
      </c>
      <c r="BO16" s="32">
        <v>20</v>
      </c>
      <c r="BP16" s="32">
        <v>25</v>
      </c>
      <c r="BQ16" s="32">
        <v>45</v>
      </c>
      <c r="BR16" s="32">
        <v>30</v>
      </c>
      <c r="BS16" s="32">
        <v>20</v>
      </c>
      <c r="BT16" s="32">
        <v>50</v>
      </c>
      <c r="BU16" s="32">
        <v>0</v>
      </c>
      <c r="BV16" s="32">
        <v>0</v>
      </c>
      <c r="BW16" s="32">
        <v>2</v>
      </c>
      <c r="BX16" s="32">
        <v>2</v>
      </c>
      <c r="BY16" s="32">
        <v>4</v>
      </c>
      <c r="BZ16" s="32">
        <v>0</v>
      </c>
      <c r="CA16" s="32">
        <v>8654</v>
      </c>
      <c r="CB16" s="32">
        <v>52</v>
      </c>
      <c r="CC16" s="34">
        <v>59</v>
      </c>
      <c r="CD16" s="34">
        <v>67</v>
      </c>
      <c r="CE16" s="34">
        <v>252</v>
      </c>
      <c r="CF16" s="35">
        <f>CE16/E16</f>
        <v>0.32020330368487931</v>
      </c>
      <c r="CG16" s="36">
        <v>310</v>
      </c>
      <c r="CH16" s="35">
        <f>CG16/E16</f>
        <v>0.39390088945362134</v>
      </c>
      <c r="CI16" s="34">
        <v>56</v>
      </c>
      <c r="CJ16" s="36">
        <v>48</v>
      </c>
      <c r="CK16" s="36">
        <v>0</v>
      </c>
      <c r="CL16" s="36">
        <v>6</v>
      </c>
      <c r="CM16" s="34">
        <v>537</v>
      </c>
      <c r="CN16" s="34">
        <v>810</v>
      </c>
      <c r="CO16" s="36">
        <v>2338</v>
      </c>
      <c r="CP16" s="34">
        <v>0</v>
      </c>
      <c r="CQ16" s="34">
        <v>356</v>
      </c>
      <c r="CR16" s="36">
        <v>2344</v>
      </c>
      <c r="CS16" s="35">
        <f>CR16/E16</f>
        <v>2.9783989834815756</v>
      </c>
      <c r="CT16" s="35">
        <f>CR16/CG16</f>
        <v>7.5612903225806454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6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6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6">
        <v>0</v>
      </c>
      <c r="EB16" s="34">
        <v>0</v>
      </c>
      <c r="EC16" s="34">
        <v>0</v>
      </c>
      <c r="ED16" s="36">
        <v>0</v>
      </c>
      <c r="EE16" s="34">
        <v>0</v>
      </c>
      <c r="EF16" s="34">
        <v>0</v>
      </c>
      <c r="EG16" s="34">
        <v>0</v>
      </c>
      <c r="EH16" s="34">
        <v>0</v>
      </c>
      <c r="EI16" s="38">
        <f>EH16/E16</f>
        <v>0</v>
      </c>
      <c r="EJ16" s="34">
        <v>0</v>
      </c>
      <c r="EK16" s="34">
        <v>0</v>
      </c>
      <c r="EL16" s="36"/>
      <c r="EM16" s="34">
        <v>0</v>
      </c>
      <c r="EN16" s="34">
        <v>0</v>
      </c>
      <c r="EO16" s="34">
        <v>10</v>
      </c>
      <c r="EP16" s="34">
        <v>1</v>
      </c>
      <c r="EQ16" s="34">
        <v>0</v>
      </c>
      <c r="ER16" s="34">
        <v>3</v>
      </c>
      <c r="ES16" s="34">
        <v>2</v>
      </c>
      <c r="ET16" s="34">
        <v>4</v>
      </c>
      <c r="EU16" s="34">
        <v>4</v>
      </c>
      <c r="EV16" s="44">
        <v>1</v>
      </c>
    </row>
    <row r="17" spans="1:152" s="1" customFormat="1" x14ac:dyDescent="0.2">
      <c r="A17" s="1" t="s">
        <v>478</v>
      </c>
      <c r="B17" s="1" t="s">
        <v>479</v>
      </c>
      <c r="C17" s="1" t="s">
        <v>196</v>
      </c>
      <c r="D17" s="45" t="s">
        <v>162</v>
      </c>
      <c r="E17" s="16">
        <v>2224</v>
      </c>
      <c r="F17" s="17">
        <v>48</v>
      </c>
      <c r="G17" s="17">
        <v>4</v>
      </c>
      <c r="H17" s="17">
        <v>48</v>
      </c>
      <c r="I17" s="18">
        <v>52</v>
      </c>
      <c r="J17" s="18">
        <v>4</v>
      </c>
      <c r="K17" s="18">
        <v>48</v>
      </c>
      <c r="L17" s="18">
        <v>48</v>
      </c>
      <c r="M17" s="16">
        <v>1512</v>
      </c>
      <c r="N17" s="18">
        <v>0</v>
      </c>
      <c r="O17" s="18">
        <v>126</v>
      </c>
      <c r="P17" s="16">
        <v>1512</v>
      </c>
      <c r="Q17" s="17"/>
      <c r="R17" s="17"/>
      <c r="S17" s="16">
        <v>3000</v>
      </c>
      <c r="T17" s="19">
        <f t="shared" si="0"/>
        <v>1.3489208633093526</v>
      </c>
      <c r="U17" s="20" t="s">
        <v>281</v>
      </c>
      <c r="V17" s="20" t="s">
        <v>282</v>
      </c>
      <c r="W17" s="21">
        <v>0</v>
      </c>
      <c r="X17" s="21">
        <v>0</v>
      </c>
      <c r="Y17" s="21">
        <v>31.5</v>
      </c>
      <c r="Z17" s="21">
        <v>31.6</v>
      </c>
      <c r="AA17" s="21">
        <v>0</v>
      </c>
      <c r="AB17" s="21">
        <v>31.6</v>
      </c>
      <c r="AC17" s="22">
        <v>0</v>
      </c>
      <c r="AD17" s="21">
        <v>3</v>
      </c>
      <c r="AE17" s="23">
        <v>50000</v>
      </c>
      <c r="AF17" s="24">
        <f>AE17/E17</f>
        <v>22.482014388489208</v>
      </c>
      <c r="AG17" s="25">
        <v>0</v>
      </c>
      <c r="AH17" s="25">
        <v>0</v>
      </c>
      <c r="AI17" s="25">
        <v>0</v>
      </c>
      <c r="AJ17" s="26" t="s">
        <v>451</v>
      </c>
      <c r="AK17" s="25">
        <v>13096</v>
      </c>
      <c r="AL17" s="23">
        <v>13096</v>
      </c>
      <c r="AM17" s="23">
        <f>AE17+AL17</f>
        <v>63096</v>
      </c>
      <c r="AN17" s="25">
        <v>0</v>
      </c>
      <c r="AO17" s="23">
        <f>AM17+AN17</f>
        <v>63096</v>
      </c>
      <c r="AP17" s="25">
        <v>0</v>
      </c>
      <c r="AQ17" s="23">
        <v>538</v>
      </c>
      <c r="AR17" s="25">
        <v>0</v>
      </c>
      <c r="AS17" s="25">
        <v>538</v>
      </c>
      <c r="AT17" s="25">
        <v>0</v>
      </c>
      <c r="AU17" s="27">
        <v>0</v>
      </c>
      <c r="AV17" s="27">
        <v>0</v>
      </c>
      <c r="AW17" s="27">
        <v>3446</v>
      </c>
      <c r="AX17" s="27">
        <v>0</v>
      </c>
      <c r="AY17" s="27">
        <v>3446</v>
      </c>
      <c r="AZ17" s="28"/>
      <c r="BA17" s="28"/>
      <c r="BB17" s="28"/>
      <c r="BC17" s="28">
        <v>7864</v>
      </c>
      <c r="BD17" s="29">
        <f>BC17/E17</f>
        <v>3.535971223021583</v>
      </c>
      <c r="BE17" s="28"/>
      <c r="BF17" s="28"/>
      <c r="BG17" s="28">
        <v>44714</v>
      </c>
      <c r="BH17" s="28"/>
      <c r="BI17" s="28"/>
      <c r="BJ17" s="30">
        <v>0</v>
      </c>
      <c r="BK17" s="41"/>
      <c r="BL17" s="32"/>
      <c r="BM17" s="32"/>
      <c r="BN17" s="32">
        <v>10499</v>
      </c>
      <c r="BO17" s="32"/>
      <c r="BP17" s="32"/>
      <c r="BQ17" s="32">
        <v>3659</v>
      </c>
      <c r="BR17" s="32">
        <v>46</v>
      </c>
      <c r="BS17" s="32">
        <v>3</v>
      </c>
      <c r="BT17" s="32">
        <v>49</v>
      </c>
      <c r="BU17" s="32">
        <v>13158</v>
      </c>
      <c r="BV17" s="32">
        <v>10741</v>
      </c>
      <c r="BW17" s="32">
        <v>20</v>
      </c>
      <c r="BX17" s="32">
        <v>2</v>
      </c>
      <c r="BY17" s="32">
        <v>22</v>
      </c>
      <c r="BZ17" s="32">
        <v>8</v>
      </c>
      <c r="CA17" s="32">
        <v>14215</v>
      </c>
      <c r="CB17" s="32">
        <v>52</v>
      </c>
      <c r="CC17" s="34">
        <v>725</v>
      </c>
      <c r="CD17" s="34">
        <v>242</v>
      </c>
      <c r="CE17" s="34">
        <v>967</v>
      </c>
      <c r="CF17" s="35">
        <f>CE17/E17</f>
        <v>0.43480215827338131</v>
      </c>
      <c r="CG17" s="36">
        <v>1585</v>
      </c>
      <c r="CH17" s="35">
        <f>CG17/E17</f>
        <v>0.71267985611510787</v>
      </c>
      <c r="CI17" s="34">
        <v>925</v>
      </c>
      <c r="CJ17" s="36">
        <v>132</v>
      </c>
      <c r="CK17" s="36">
        <v>75</v>
      </c>
      <c r="CL17" s="36">
        <v>3</v>
      </c>
      <c r="CM17" s="36"/>
      <c r="CN17" s="36"/>
      <c r="CO17" s="36">
        <v>5382</v>
      </c>
      <c r="CP17" s="34">
        <v>8</v>
      </c>
      <c r="CQ17" s="34">
        <v>65</v>
      </c>
      <c r="CR17" s="36">
        <v>5460</v>
      </c>
      <c r="CS17" s="35">
        <f>CR17/E17</f>
        <v>2.4550359712230216</v>
      </c>
      <c r="CT17" s="35">
        <f>CR17/CG17</f>
        <v>3.4447949526813879</v>
      </c>
      <c r="CU17" s="37">
        <v>1226</v>
      </c>
      <c r="CV17" s="34">
        <v>837</v>
      </c>
      <c r="CW17" s="34">
        <v>38</v>
      </c>
      <c r="CX17" s="34">
        <v>0</v>
      </c>
      <c r="CY17" s="34">
        <v>0</v>
      </c>
      <c r="CZ17" s="34">
        <v>0</v>
      </c>
      <c r="DA17" s="34">
        <v>0</v>
      </c>
      <c r="DB17" s="34">
        <v>38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6">
        <v>0</v>
      </c>
      <c r="DI17" s="34">
        <v>0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38</v>
      </c>
      <c r="DP17" s="34">
        <v>152</v>
      </c>
      <c r="DQ17" s="34">
        <v>0</v>
      </c>
      <c r="DR17" s="34">
        <v>0</v>
      </c>
      <c r="DS17" s="34">
        <v>0</v>
      </c>
      <c r="DT17" s="34">
        <v>0</v>
      </c>
      <c r="DU17" s="34">
        <v>152</v>
      </c>
      <c r="DV17" s="34">
        <v>0</v>
      </c>
      <c r="DW17" s="34">
        <v>0</v>
      </c>
      <c r="DX17" s="34">
        <v>0</v>
      </c>
      <c r="DY17" s="34">
        <v>0</v>
      </c>
      <c r="DZ17" s="34">
        <v>0</v>
      </c>
      <c r="EA17" s="36">
        <v>0</v>
      </c>
      <c r="EB17" s="34">
        <v>0</v>
      </c>
      <c r="EC17" s="34">
        <v>0</v>
      </c>
      <c r="ED17" s="34">
        <v>0</v>
      </c>
      <c r="EE17" s="34">
        <v>0</v>
      </c>
      <c r="EF17" s="34">
        <v>0</v>
      </c>
      <c r="EG17" s="34">
        <v>0</v>
      </c>
      <c r="EH17" s="34">
        <v>152</v>
      </c>
      <c r="EI17" s="38">
        <f>EH17/E17</f>
        <v>6.83453237410072E-2</v>
      </c>
      <c r="EJ17" s="34">
        <v>96</v>
      </c>
      <c r="EK17" s="34">
        <v>0</v>
      </c>
      <c r="EL17" s="34">
        <v>8</v>
      </c>
      <c r="EM17" s="34">
        <v>96</v>
      </c>
      <c r="EN17" s="34">
        <v>6</v>
      </c>
      <c r="EO17" s="34">
        <v>0</v>
      </c>
      <c r="EP17" s="34">
        <v>0</v>
      </c>
      <c r="EQ17" s="34">
        <v>0</v>
      </c>
      <c r="ER17" s="34">
        <v>2</v>
      </c>
      <c r="ES17" s="34">
        <v>5</v>
      </c>
      <c r="ET17" s="34">
        <v>16</v>
      </c>
      <c r="EU17" s="34"/>
      <c r="EV17" s="44"/>
    </row>
    <row r="18" spans="1:152" s="1" customFormat="1" ht="12.75" customHeight="1" x14ac:dyDescent="0.2">
      <c r="D18" s="50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9"/>
      <c r="U18" s="17"/>
      <c r="V18" s="17"/>
      <c r="W18" s="21"/>
      <c r="X18" s="21"/>
      <c r="Y18" s="21"/>
      <c r="Z18" s="21"/>
      <c r="AA18" s="21"/>
      <c r="AB18" s="21"/>
      <c r="AC18" s="22"/>
      <c r="AD18" s="22"/>
      <c r="AE18" s="23"/>
      <c r="AF18" s="24"/>
      <c r="AG18" s="26"/>
      <c r="AH18" s="26"/>
      <c r="AI18" s="26"/>
      <c r="AJ18" s="26"/>
      <c r="AK18" s="26"/>
      <c r="AL18" s="23"/>
      <c r="AM18" s="23"/>
      <c r="AN18" s="26"/>
      <c r="AO18" s="23"/>
      <c r="AP18" s="26"/>
      <c r="AQ18" s="23"/>
      <c r="AR18" s="26"/>
      <c r="AS18" s="26"/>
      <c r="AT18" s="26"/>
      <c r="AU18" s="40"/>
      <c r="AV18" s="40"/>
      <c r="AW18" s="40"/>
      <c r="AX18" s="40"/>
      <c r="AY18" s="40"/>
      <c r="AZ18" s="28"/>
      <c r="BA18" s="28"/>
      <c r="BB18" s="28"/>
      <c r="BC18" s="28"/>
      <c r="BD18" s="29"/>
      <c r="BE18" s="28"/>
      <c r="BF18" s="28"/>
      <c r="BG18" s="28"/>
      <c r="BH18" s="28"/>
      <c r="BI18" s="28"/>
      <c r="BJ18" s="41"/>
      <c r="BK18" s="41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6"/>
      <c r="CD18" s="36"/>
      <c r="CE18" s="36"/>
      <c r="CF18" s="35"/>
      <c r="CG18" s="36"/>
      <c r="CH18" s="35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5"/>
      <c r="CT18" s="35"/>
      <c r="CU18" s="36"/>
      <c r="CV18" s="36"/>
      <c r="CW18" s="36"/>
      <c r="CX18" s="36"/>
      <c r="CY18" s="36"/>
      <c r="CZ18" s="36"/>
      <c r="DA18" s="36"/>
      <c r="DB18" s="34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4"/>
      <c r="DO18" s="36"/>
      <c r="DP18" s="36"/>
      <c r="DQ18" s="36"/>
      <c r="DR18" s="36"/>
      <c r="DS18" s="36"/>
      <c r="DT18" s="36"/>
      <c r="DU18" s="34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4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42"/>
    </row>
    <row r="19" spans="1:152" s="2" customFormat="1" ht="12.75" customHeight="1" x14ac:dyDescent="0.2">
      <c r="A19" s="2" t="s">
        <v>561</v>
      </c>
      <c r="D19" s="51"/>
      <c r="E19" s="52">
        <f t="shared" ref="E19:S19" si="8">SUM(E5:E17)</f>
        <v>36715</v>
      </c>
      <c r="F19" s="52">
        <f t="shared" si="8"/>
        <v>431</v>
      </c>
      <c r="G19" s="52">
        <f t="shared" si="8"/>
        <v>141</v>
      </c>
      <c r="H19" s="52">
        <f t="shared" si="8"/>
        <v>271</v>
      </c>
      <c r="I19" s="52">
        <f t="shared" si="8"/>
        <v>676</v>
      </c>
      <c r="J19" s="52">
        <f t="shared" si="8"/>
        <v>267</v>
      </c>
      <c r="K19" s="52">
        <f t="shared" si="8"/>
        <v>271</v>
      </c>
      <c r="L19" s="52">
        <f t="shared" si="8"/>
        <v>409</v>
      </c>
      <c r="M19" s="52">
        <f t="shared" si="8"/>
        <v>8599</v>
      </c>
      <c r="N19" s="52">
        <f t="shared" si="8"/>
        <v>418</v>
      </c>
      <c r="O19" s="52">
        <f t="shared" si="8"/>
        <v>5221</v>
      </c>
      <c r="P19" s="52">
        <f t="shared" si="8"/>
        <v>9017</v>
      </c>
      <c r="Q19" s="52">
        <f t="shared" si="8"/>
        <v>192</v>
      </c>
      <c r="R19" s="52">
        <f t="shared" si="8"/>
        <v>33</v>
      </c>
      <c r="S19" s="52">
        <f t="shared" si="8"/>
        <v>43325</v>
      </c>
      <c r="T19" s="52"/>
      <c r="U19" s="52"/>
      <c r="V19" s="52"/>
      <c r="W19" s="53">
        <f t="shared" ref="W19:AE19" si="9">SUM(W5:W17)</f>
        <v>66.400000000000006</v>
      </c>
      <c r="X19" s="53">
        <f t="shared" si="9"/>
        <v>183</v>
      </c>
      <c r="Y19" s="53">
        <f t="shared" si="9"/>
        <v>148.5</v>
      </c>
      <c r="Z19" s="53">
        <f t="shared" si="9"/>
        <v>398.8</v>
      </c>
      <c r="AA19" s="53">
        <f t="shared" si="9"/>
        <v>267.59999999999997</v>
      </c>
      <c r="AB19" s="53">
        <f t="shared" si="9"/>
        <v>666.40000000000009</v>
      </c>
      <c r="AC19" s="53">
        <f t="shared" si="9"/>
        <v>2</v>
      </c>
      <c r="AD19" s="53">
        <f t="shared" si="9"/>
        <v>78.5</v>
      </c>
      <c r="AE19" s="54">
        <f t="shared" si="9"/>
        <v>556334</v>
      </c>
      <c r="AF19" s="54"/>
      <c r="AG19" s="54">
        <f>SUM(AG5:AG17)</f>
        <v>25</v>
      </c>
      <c r="AH19" s="54">
        <f>SUM(AH5:AH17)</f>
        <v>15</v>
      </c>
      <c r="AI19" s="54">
        <f>SUM(AI5:AI17)</f>
        <v>15</v>
      </c>
      <c r="AJ19" s="54"/>
      <c r="AK19" s="54">
        <f t="shared" ref="AK19:BC19" si="10">SUM(AK5:AK17)</f>
        <v>297409</v>
      </c>
      <c r="AL19" s="54">
        <f t="shared" si="10"/>
        <v>297424</v>
      </c>
      <c r="AM19" s="54">
        <f t="shared" si="10"/>
        <v>823630</v>
      </c>
      <c r="AN19" s="54">
        <f t="shared" si="10"/>
        <v>210599</v>
      </c>
      <c r="AO19" s="54">
        <f t="shared" si="10"/>
        <v>1034229</v>
      </c>
      <c r="AP19" s="54">
        <f t="shared" si="10"/>
        <v>8109</v>
      </c>
      <c r="AQ19" s="54">
        <f t="shared" si="10"/>
        <v>13868</v>
      </c>
      <c r="AR19" s="54">
        <f t="shared" si="10"/>
        <v>25911</v>
      </c>
      <c r="AS19" s="54">
        <f t="shared" si="10"/>
        <v>47888</v>
      </c>
      <c r="AT19" s="54">
        <f t="shared" si="10"/>
        <v>27647</v>
      </c>
      <c r="AU19" s="155">
        <f t="shared" si="10"/>
        <v>5000</v>
      </c>
      <c r="AV19" s="155">
        <f t="shared" si="10"/>
        <v>10000</v>
      </c>
      <c r="AW19" s="155">
        <f t="shared" si="10"/>
        <v>5446</v>
      </c>
      <c r="AX19" s="155">
        <f t="shared" si="10"/>
        <v>166716</v>
      </c>
      <c r="AY19" s="155">
        <f t="shared" si="10"/>
        <v>187162</v>
      </c>
      <c r="AZ19" s="56">
        <f t="shared" si="10"/>
        <v>67298</v>
      </c>
      <c r="BA19" s="56">
        <f t="shared" si="10"/>
        <v>12442</v>
      </c>
      <c r="BB19" s="56">
        <f t="shared" si="10"/>
        <v>4292</v>
      </c>
      <c r="BC19" s="56">
        <f t="shared" si="10"/>
        <v>98326</v>
      </c>
      <c r="BD19" s="57"/>
      <c r="BE19" s="56">
        <f t="shared" ref="BE19:CE19" si="11">SUM(BE5:BE17)</f>
        <v>466452</v>
      </c>
      <c r="BF19" s="56">
        <f t="shared" si="11"/>
        <v>72624</v>
      </c>
      <c r="BG19" s="56">
        <f t="shared" si="11"/>
        <v>635203</v>
      </c>
      <c r="BH19" s="56">
        <f t="shared" si="11"/>
        <v>244198</v>
      </c>
      <c r="BI19" s="56">
        <f t="shared" si="11"/>
        <v>925149</v>
      </c>
      <c r="BJ19" s="56">
        <f t="shared" si="11"/>
        <v>41531</v>
      </c>
      <c r="BK19" s="56">
        <f t="shared" si="11"/>
        <v>52180</v>
      </c>
      <c r="BL19" s="58">
        <f t="shared" si="11"/>
        <v>55575</v>
      </c>
      <c r="BM19" s="58">
        <f t="shared" si="11"/>
        <v>41768</v>
      </c>
      <c r="BN19" s="58">
        <f t="shared" si="11"/>
        <v>146442</v>
      </c>
      <c r="BO19" s="58">
        <f t="shared" si="11"/>
        <v>6964</v>
      </c>
      <c r="BP19" s="58">
        <f t="shared" si="11"/>
        <v>2264</v>
      </c>
      <c r="BQ19" s="58">
        <f t="shared" si="11"/>
        <v>15315</v>
      </c>
      <c r="BR19" s="58">
        <f t="shared" si="11"/>
        <v>3912</v>
      </c>
      <c r="BS19" s="58">
        <f t="shared" si="11"/>
        <v>863</v>
      </c>
      <c r="BT19" s="58">
        <f t="shared" si="11"/>
        <v>5699</v>
      </c>
      <c r="BU19" s="58">
        <f t="shared" si="11"/>
        <v>132400</v>
      </c>
      <c r="BV19" s="58">
        <f t="shared" si="11"/>
        <v>102421</v>
      </c>
      <c r="BW19" s="58">
        <f t="shared" si="11"/>
        <v>427</v>
      </c>
      <c r="BX19" s="58">
        <f t="shared" si="11"/>
        <v>31</v>
      </c>
      <c r="BY19" s="58">
        <f t="shared" si="11"/>
        <v>533</v>
      </c>
      <c r="BZ19" s="58">
        <f t="shared" si="11"/>
        <v>528</v>
      </c>
      <c r="CA19" s="58">
        <f t="shared" si="11"/>
        <v>167984</v>
      </c>
      <c r="CB19" s="58">
        <f t="shared" si="11"/>
        <v>576</v>
      </c>
      <c r="CC19" s="59">
        <f t="shared" si="11"/>
        <v>7135</v>
      </c>
      <c r="CD19" s="59">
        <f t="shared" si="11"/>
        <v>1675</v>
      </c>
      <c r="CE19" s="59">
        <f t="shared" si="11"/>
        <v>13229</v>
      </c>
      <c r="CF19" s="59"/>
      <c r="CG19" s="59">
        <f>SUM(CG5:CG17)</f>
        <v>21665</v>
      </c>
      <c r="CH19" s="59"/>
      <c r="CI19" s="59">
        <f t="shared" ref="CI19:CR19" si="12">SUM(CI5:CI17)</f>
        <v>7927</v>
      </c>
      <c r="CJ19" s="59">
        <f t="shared" si="12"/>
        <v>9380</v>
      </c>
      <c r="CK19" s="59">
        <f t="shared" si="12"/>
        <v>23240</v>
      </c>
      <c r="CL19" s="59">
        <f t="shared" si="12"/>
        <v>657</v>
      </c>
      <c r="CM19" s="59">
        <f t="shared" si="12"/>
        <v>29814</v>
      </c>
      <c r="CN19" s="59">
        <f t="shared" si="12"/>
        <v>20179</v>
      </c>
      <c r="CO19" s="59">
        <f t="shared" si="12"/>
        <v>71591</v>
      </c>
      <c r="CP19" s="59">
        <f t="shared" si="12"/>
        <v>330</v>
      </c>
      <c r="CQ19" s="59">
        <f t="shared" si="12"/>
        <v>14208</v>
      </c>
      <c r="CR19" s="59">
        <f t="shared" si="12"/>
        <v>80316</v>
      </c>
      <c r="CS19" s="59"/>
      <c r="CT19" s="59"/>
      <c r="CU19" s="59">
        <f t="shared" ref="CU19:EH19" si="13">SUM(CU5:CU17)</f>
        <v>5132</v>
      </c>
      <c r="CV19" s="59">
        <f t="shared" si="13"/>
        <v>5284</v>
      </c>
      <c r="CW19" s="59">
        <f t="shared" si="13"/>
        <v>92</v>
      </c>
      <c r="CX19" s="59">
        <f t="shared" si="13"/>
        <v>68</v>
      </c>
      <c r="CY19" s="59">
        <f t="shared" si="13"/>
        <v>0</v>
      </c>
      <c r="CZ19" s="59">
        <f t="shared" si="13"/>
        <v>17</v>
      </c>
      <c r="DA19" s="59">
        <f t="shared" si="13"/>
        <v>26</v>
      </c>
      <c r="DB19" s="59">
        <f t="shared" si="13"/>
        <v>203</v>
      </c>
      <c r="DC19" s="59">
        <f t="shared" si="13"/>
        <v>32</v>
      </c>
      <c r="DD19" s="59">
        <f t="shared" si="13"/>
        <v>15</v>
      </c>
      <c r="DE19" s="59">
        <f t="shared" si="13"/>
        <v>0</v>
      </c>
      <c r="DF19" s="59">
        <f t="shared" si="13"/>
        <v>1</v>
      </c>
      <c r="DG19" s="59">
        <f t="shared" si="13"/>
        <v>3</v>
      </c>
      <c r="DH19" s="59">
        <f t="shared" si="13"/>
        <v>51</v>
      </c>
      <c r="DI19" s="59">
        <f t="shared" si="13"/>
        <v>21</v>
      </c>
      <c r="DJ19" s="59">
        <f t="shared" si="13"/>
        <v>14</v>
      </c>
      <c r="DK19" s="59">
        <f t="shared" si="13"/>
        <v>0</v>
      </c>
      <c r="DL19" s="59">
        <f t="shared" si="13"/>
        <v>9</v>
      </c>
      <c r="DM19" s="59">
        <f t="shared" si="13"/>
        <v>21</v>
      </c>
      <c r="DN19" s="59">
        <f t="shared" si="13"/>
        <v>65</v>
      </c>
      <c r="DO19" s="59">
        <f t="shared" si="13"/>
        <v>319</v>
      </c>
      <c r="DP19" s="59">
        <f t="shared" si="13"/>
        <v>1033</v>
      </c>
      <c r="DQ19" s="59">
        <f t="shared" si="13"/>
        <v>592</v>
      </c>
      <c r="DR19" s="59">
        <f t="shared" si="13"/>
        <v>0</v>
      </c>
      <c r="DS19" s="59">
        <f t="shared" si="13"/>
        <v>186</v>
      </c>
      <c r="DT19" s="59">
        <f t="shared" si="13"/>
        <v>491</v>
      </c>
      <c r="DU19" s="59">
        <f t="shared" si="13"/>
        <v>2302</v>
      </c>
      <c r="DV19" s="59">
        <f t="shared" si="13"/>
        <v>210</v>
      </c>
      <c r="DW19" s="59">
        <f t="shared" si="13"/>
        <v>221</v>
      </c>
      <c r="DX19" s="59">
        <f t="shared" si="13"/>
        <v>0</v>
      </c>
      <c r="DY19" s="59">
        <f t="shared" si="13"/>
        <v>57</v>
      </c>
      <c r="DZ19" s="59">
        <f t="shared" si="13"/>
        <v>49</v>
      </c>
      <c r="EA19" s="59">
        <f t="shared" si="13"/>
        <v>537</v>
      </c>
      <c r="EB19" s="59">
        <f t="shared" si="13"/>
        <v>230</v>
      </c>
      <c r="EC19" s="59">
        <f t="shared" si="13"/>
        <v>116</v>
      </c>
      <c r="ED19" s="59">
        <f t="shared" si="13"/>
        <v>0</v>
      </c>
      <c r="EE19" s="59">
        <f t="shared" si="13"/>
        <v>72</v>
      </c>
      <c r="EF19" s="59">
        <f t="shared" si="13"/>
        <v>420</v>
      </c>
      <c r="EG19" s="59">
        <f t="shared" si="13"/>
        <v>838</v>
      </c>
      <c r="EH19" s="59">
        <f t="shared" si="13"/>
        <v>3677</v>
      </c>
      <c r="EI19" s="59"/>
      <c r="EJ19" s="59">
        <f t="shared" ref="EJ19:EV19" si="14">SUM(EJ5:EJ17)</f>
        <v>177</v>
      </c>
      <c r="EK19" s="59">
        <f t="shared" si="14"/>
        <v>921</v>
      </c>
      <c r="EL19" s="59">
        <f t="shared" si="14"/>
        <v>280</v>
      </c>
      <c r="EM19" s="59">
        <f t="shared" si="14"/>
        <v>3116</v>
      </c>
      <c r="EN19" s="59">
        <f t="shared" si="14"/>
        <v>245</v>
      </c>
      <c r="EO19" s="59">
        <f t="shared" si="14"/>
        <v>29</v>
      </c>
      <c r="EP19" s="59">
        <f t="shared" si="14"/>
        <v>86</v>
      </c>
      <c r="EQ19" s="59">
        <f t="shared" si="14"/>
        <v>26</v>
      </c>
      <c r="ER19" s="59">
        <f t="shared" si="14"/>
        <v>52</v>
      </c>
      <c r="ES19" s="59">
        <f t="shared" si="14"/>
        <v>79</v>
      </c>
      <c r="ET19" s="59">
        <f t="shared" si="14"/>
        <v>1363</v>
      </c>
      <c r="EU19" s="59">
        <f t="shared" si="14"/>
        <v>11609</v>
      </c>
      <c r="EV19" s="61">
        <f t="shared" si="14"/>
        <v>79123</v>
      </c>
    </row>
    <row r="20" spans="1:152" s="2" customFormat="1" ht="12.75" customHeight="1" x14ac:dyDescent="0.2">
      <c r="D20" s="62"/>
      <c r="E20" s="52"/>
      <c r="F20" s="52"/>
      <c r="G20" s="52"/>
      <c r="H20" s="5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52"/>
      <c r="V20" s="52"/>
      <c r="W20" s="64"/>
      <c r="X20" s="64"/>
      <c r="Y20" s="64"/>
      <c r="Z20" s="64"/>
      <c r="AA20" s="64"/>
      <c r="AB20" s="64"/>
      <c r="AC20" s="64"/>
      <c r="AD20" s="6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155"/>
      <c r="AV20" s="155"/>
      <c r="AW20" s="155"/>
      <c r="AX20" s="155"/>
      <c r="AY20" s="155"/>
      <c r="AZ20" s="56"/>
      <c r="BA20" s="56"/>
      <c r="BB20" s="56"/>
      <c r="BC20" s="56"/>
      <c r="BD20" s="66"/>
      <c r="BE20" s="56"/>
      <c r="BF20" s="56"/>
      <c r="BG20" s="56"/>
      <c r="BH20" s="56"/>
      <c r="BI20" s="56"/>
      <c r="BJ20" s="56"/>
      <c r="BK20" s="56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61"/>
    </row>
    <row r="21" spans="1:152" s="2" customFormat="1" ht="12.75" customHeight="1" x14ac:dyDescent="0.2">
      <c r="A21" s="2" t="s">
        <v>562</v>
      </c>
      <c r="D21" s="51"/>
      <c r="E21" s="52">
        <f t="shared" ref="E21:T21" si="15">AVERAGE(E5:E17)</f>
        <v>2824.2307692307691</v>
      </c>
      <c r="F21" s="52">
        <f t="shared" si="15"/>
        <v>39.18181818181818</v>
      </c>
      <c r="G21" s="52">
        <f t="shared" si="15"/>
        <v>12.818181818181818</v>
      </c>
      <c r="H21" s="52">
        <f t="shared" si="15"/>
        <v>24.636363636363637</v>
      </c>
      <c r="I21" s="70">
        <f t="shared" si="15"/>
        <v>52</v>
      </c>
      <c r="J21" s="70">
        <f t="shared" si="15"/>
        <v>20.53846153846154</v>
      </c>
      <c r="K21" s="70">
        <f t="shared" si="15"/>
        <v>22.583333333333332</v>
      </c>
      <c r="L21" s="70">
        <f t="shared" si="15"/>
        <v>31.46153846153846</v>
      </c>
      <c r="M21" s="70">
        <f t="shared" si="15"/>
        <v>661.46153846153845</v>
      </c>
      <c r="N21" s="70">
        <f t="shared" si="15"/>
        <v>38</v>
      </c>
      <c r="O21" s="70">
        <f t="shared" si="15"/>
        <v>435.08333333333331</v>
      </c>
      <c r="P21" s="70">
        <f t="shared" si="15"/>
        <v>693.61538461538464</v>
      </c>
      <c r="Q21" s="70">
        <f t="shared" si="15"/>
        <v>192</v>
      </c>
      <c r="R21" s="70">
        <f t="shared" si="15"/>
        <v>33</v>
      </c>
      <c r="S21" s="70">
        <f t="shared" si="15"/>
        <v>3332.6923076923076</v>
      </c>
      <c r="T21" s="153">
        <f t="shared" si="15"/>
        <v>1.3102241610563821</v>
      </c>
      <c r="U21" s="52"/>
      <c r="V21" s="52"/>
      <c r="W21" s="71">
        <f t="shared" ref="W21:AI21" si="16">AVERAGE(W5:W17)</f>
        <v>5.5333333333333341</v>
      </c>
      <c r="X21" s="71">
        <f t="shared" si="16"/>
        <v>15.25</v>
      </c>
      <c r="Y21" s="71">
        <f t="shared" si="16"/>
        <v>12.375</v>
      </c>
      <c r="Z21" s="71">
        <f t="shared" si="16"/>
        <v>33.233333333333334</v>
      </c>
      <c r="AA21" s="71">
        <f t="shared" si="16"/>
        <v>22.299999999999997</v>
      </c>
      <c r="AB21" s="71">
        <f t="shared" si="16"/>
        <v>55.533333333333339</v>
      </c>
      <c r="AC21" s="71">
        <f t="shared" si="16"/>
        <v>0.16666666666666666</v>
      </c>
      <c r="AD21" s="71">
        <f t="shared" si="16"/>
        <v>6.541666666666667</v>
      </c>
      <c r="AE21" s="54">
        <f t="shared" si="16"/>
        <v>46361.166666666664</v>
      </c>
      <c r="AF21" s="154">
        <f t="shared" si="16"/>
        <v>15.745187627205832</v>
      </c>
      <c r="AG21" s="54">
        <f t="shared" si="16"/>
        <v>2.0833333333333335</v>
      </c>
      <c r="AH21" s="54">
        <f t="shared" si="16"/>
        <v>1.25</v>
      </c>
      <c r="AI21" s="54">
        <f t="shared" si="16"/>
        <v>1.25</v>
      </c>
      <c r="AJ21" s="54"/>
      <c r="AK21" s="54">
        <f t="shared" ref="AK21:BP21" si="17">AVERAGE(AK5:AK17)</f>
        <v>24784.083333333332</v>
      </c>
      <c r="AL21" s="54">
        <f t="shared" si="17"/>
        <v>24785.333333333332</v>
      </c>
      <c r="AM21" s="54">
        <f t="shared" si="17"/>
        <v>74875.454545454544</v>
      </c>
      <c r="AN21" s="54">
        <f t="shared" si="17"/>
        <v>17549.916666666668</v>
      </c>
      <c r="AO21" s="54">
        <f t="shared" si="17"/>
        <v>94020.818181818177</v>
      </c>
      <c r="AP21" s="54">
        <f t="shared" si="17"/>
        <v>675.75</v>
      </c>
      <c r="AQ21" s="54">
        <f t="shared" si="17"/>
        <v>1155.6666666666667</v>
      </c>
      <c r="AR21" s="54">
        <f t="shared" si="17"/>
        <v>2159.25</v>
      </c>
      <c r="AS21" s="54">
        <f t="shared" si="17"/>
        <v>3990.6666666666665</v>
      </c>
      <c r="AT21" s="54">
        <f t="shared" si="17"/>
        <v>2303.9166666666665</v>
      </c>
      <c r="AU21" s="155">
        <f t="shared" si="17"/>
        <v>454.54545454545456</v>
      </c>
      <c r="AV21" s="155">
        <f t="shared" si="17"/>
        <v>909.09090909090912</v>
      </c>
      <c r="AW21" s="155">
        <f t="shared" si="17"/>
        <v>495.09090909090907</v>
      </c>
      <c r="AX21" s="155">
        <f t="shared" si="17"/>
        <v>15156</v>
      </c>
      <c r="AY21" s="155">
        <f t="shared" si="17"/>
        <v>17014.727272727272</v>
      </c>
      <c r="AZ21" s="56">
        <f t="shared" si="17"/>
        <v>8412.25</v>
      </c>
      <c r="BA21" s="56">
        <f t="shared" si="17"/>
        <v>1382.4444444444443</v>
      </c>
      <c r="BB21" s="56">
        <f t="shared" si="17"/>
        <v>536.5</v>
      </c>
      <c r="BC21" s="56">
        <f t="shared" si="17"/>
        <v>8938.7272727272721</v>
      </c>
      <c r="BD21" s="156">
        <f t="shared" si="17"/>
        <v>3.0772703184313581</v>
      </c>
      <c r="BE21" s="56">
        <f t="shared" si="17"/>
        <v>58306.5</v>
      </c>
      <c r="BF21" s="56">
        <f t="shared" si="17"/>
        <v>9078</v>
      </c>
      <c r="BG21" s="56">
        <f t="shared" si="17"/>
        <v>57745.727272727272</v>
      </c>
      <c r="BH21" s="56">
        <f t="shared" si="17"/>
        <v>24419.8</v>
      </c>
      <c r="BI21" s="56">
        <f t="shared" si="17"/>
        <v>92514.9</v>
      </c>
      <c r="BJ21" s="56">
        <f t="shared" si="17"/>
        <v>3460.9166666666665</v>
      </c>
      <c r="BK21" s="56">
        <f t="shared" si="17"/>
        <v>5218</v>
      </c>
      <c r="BL21" s="58">
        <f t="shared" si="17"/>
        <v>7939.2857142857147</v>
      </c>
      <c r="BM21" s="58">
        <f t="shared" si="17"/>
        <v>5966.8571428571431</v>
      </c>
      <c r="BN21" s="58">
        <f t="shared" si="17"/>
        <v>13312.90909090909</v>
      </c>
      <c r="BO21" s="58">
        <f t="shared" si="17"/>
        <v>994.85714285714289</v>
      </c>
      <c r="BP21" s="58">
        <f t="shared" si="17"/>
        <v>323.42857142857144</v>
      </c>
      <c r="BQ21" s="58">
        <f t="shared" ref="BQ21:CV21" si="18">AVERAGE(BQ5:BQ17)</f>
        <v>1392.2727272727273</v>
      </c>
      <c r="BR21" s="58">
        <f t="shared" si="18"/>
        <v>434.66666666666669</v>
      </c>
      <c r="BS21" s="58">
        <f t="shared" si="18"/>
        <v>95.888888888888886</v>
      </c>
      <c r="BT21" s="58">
        <f t="shared" si="18"/>
        <v>518.09090909090912</v>
      </c>
      <c r="BU21" s="58">
        <f t="shared" si="18"/>
        <v>12036.363636363636</v>
      </c>
      <c r="BV21" s="58">
        <f t="shared" si="18"/>
        <v>9311</v>
      </c>
      <c r="BW21" s="58">
        <f t="shared" si="18"/>
        <v>38.81818181818182</v>
      </c>
      <c r="BX21" s="58">
        <f t="shared" si="18"/>
        <v>2.8181818181818183</v>
      </c>
      <c r="BY21" s="58">
        <f t="shared" si="18"/>
        <v>48.454545454545453</v>
      </c>
      <c r="BZ21" s="58">
        <f t="shared" si="18"/>
        <v>48</v>
      </c>
      <c r="CA21" s="58">
        <f t="shared" si="18"/>
        <v>15271.272727272728</v>
      </c>
      <c r="CB21" s="58">
        <f t="shared" si="18"/>
        <v>52.363636363636367</v>
      </c>
      <c r="CC21" s="59">
        <f t="shared" si="18"/>
        <v>1019.2857142857143</v>
      </c>
      <c r="CD21" s="59">
        <f t="shared" si="18"/>
        <v>239.28571428571428</v>
      </c>
      <c r="CE21" s="59">
        <f t="shared" si="18"/>
        <v>1322.9</v>
      </c>
      <c r="CF21" s="162">
        <f t="shared" si="18"/>
        <v>0.45411138385557431</v>
      </c>
      <c r="CG21" s="59">
        <f t="shared" si="18"/>
        <v>2166.5</v>
      </c>
      <c r="CH21" s="162">
        <f t="shared" si="18"/>
        <v>0.80042049012051486</v>
      </c>
      <c r="CI21" s="59">
        <f t="shared" si="18"/>
        <v>720.63636363636363</v>
      </c>
      <c r="CJ21" s="59">
        <f t="shared" si="18"/>
        <v>1042.2222222222222</v>
      </c>
      <c r="CK21" s="59">
        <f t="shared" si="18"/>
        <v>2112.7272727272725</v>
      </c>
      <c r="CL21" s="59">
        <f t="shared" si="18"/>
        <v>73</v>
      </c>
      <c r="CM21" s="59">
        <f t="shared" si="18"/>
        <v>5962.8</v>
      </c>
      <c r="CN21" s="59">
        <f t="shared" si="18"/>
        <v>4035.8</v>
      </c>
      <c r="CO21" s="59">
        <f t="shared" si="18"/>
        <v>6508.272727272727</v>
      </c>
      <c r="CP21" s="59">
        <f t="shared" si="18"/>
        <v>33</v>
      </c>
      <c r="CQ21" s="59">
        <f t="shared" si="18"/>
        <v>1420.8</v>
      </c>
      <c r="CR21" s="59">
        <f t="shared" si="18"/>
        <v>8924</v>
      </c>
      <c r="CS21" s="162">
        <f t="shared" si="18"/>
        <v>3.5746853701017645</v>
      </c>
      <c r="CT21" s="162">
        <f t="shared" si="18"/>
        <v>8.3579041199892163</v>
      </c>
      <c r="CU21" s="59">
        <f t="shared" si="18"/>
        <v>466.54545454545456</v>
      </c>
      <c r="CV21" s="59">
        <f t="shared" si="18"/>
        <v>480.36363636363637</v>
      </c>
      <c r="CW21" s="59">
        <f t="shared" ref="CW21:EB21" si="19">AVERAGE(CW5:CW17)</f>
        <v>8.3636363636363633</v>
      </c>
      <c r="CX21" s="59">
        <f t="shared" si="19"/>
        <v>6.1818181818181817</v>
      </c>
      <c r="CY21" s="59">
        <f t="shared" si="19"/>
        <v>0</v>
      </c>
      <c r="CZ21" s="59">
        <f t="shared" si="19"/>
        <v>1.7</v>
      </c>
      <c r="DA21" s="59">
        <f t="shared" si="19"/>
        <v>2.8888888888888888</v>
      </c>
      <c r="DB21" s="59">
        <f t="shared" si="19"/>
        <v>18.454545454545453</v>
      </c>
      <c r="DC21" s="59">
        <f t="shared" si="19"/>
        <v>3.5555555555555554</v>
      </c>
      <c r="DD21" s="59">
        <f t="shared" si="19"/>
        <v>1.6666666666666667</v>
      </c>
      <c r="DE21" s="59">
        <f t="shared" si="19"/>
        <v>0</v>
      </c>
      <c r="DF21" s="59">
        <f t="shared" si="19"/>
        <v>0.125</v>
      </c>
      <c r="DG21" s="59">
        <f t="shared" si="19"/>
        <v>0.33333333333333331</v>
      </c>
      <c r="DH21" s="59">
        <f t="shared" si="19"/>
        <v>4.6363636363636367</v>
      </c>
      <c r="DI21" s="59">
        <f t="shared" si="19"/>
        <v>2.1</v>
      </c>
      <c r="DJ21" s="59">
        <f t="shared" si="19"/>
        <v>1.75</v>
      </c>
      <c r="DK21" s="59">
        <f t="shared" si="19"/>
        <v>0</v>
      </c>
      <c r="DL21" s="59">
        <f t="shared" si="19"/>
        <v>1.125</v>
      </c>
      <c r="DM21" s="59">
        <f t="shared" si="19"/>
        <v>3</v>
      </c>
      <c r="DN21" s="59">
        <f t="shared" si="19"/>
        <v>5.9090909090909092</v>
      </c>
      <c r="DO21" s="59">
        <f t="shared" si="19"/>
        <v>29</v>
      </c>
      <c r="DP21" s="59">
        <f t="shared" si="19"/>
        <v>114.77777777777777</v>
      </c>
      <c r="DQ21" s="59">
        <f t="shared" si="19"/>
        <v>65.777777777777771</v>
      </c>
      <c r="DR21" s="59">
        <f t="shared" si="19"/>
        <v>0</v>
      </c>
      <c r="DS21" s="59">
        <f t="shared" si="19"/>
        <v>20.666666666666668</v>
      </c>
      <c r="DT21" s="59">
        <f t="shared" si="19"/>
        <v>54.555555555555557</v>
      </c>
      <c r="DU21" s="59">
        <f t="shared" si="19"/>
        <v>209.27272727272728</v>
      </c>
      <c r="DV21" s="59">
        <f t="shared" si="19"/>
        <v>26.25</v>
      </c>
      <c r="DW21" s="59">
        <f t="shared" si="19"/>
        <v>27.625</v>
      </c>
      <c r="DX21" s="59">
        <f t="shared" si="19"/>
        <v>0</v>
      </c>
      <c r="DY21" s="59">
        <f t="shared" si="19"/>
        <v>8.1428571428571423</v>
      </c>
      <c r="DZ21" s="59">
        <f t="shared" si="19"/>
        <v>7</v>
      </c>
      <c r="EA21" s="59">
        <f t="shared" si="19"/>
        <v>48.81818181818182</v>
      </c>
      <c r="EB21" s="59">
        <f t="shared" si="19"/>
        <v>23</v>
      </c>
      <c r="EC21" s="59">
        <f t="shared" ref="EC21:EV21" si="20">AVERAGE(EC5:EC17)</f>
        <v>12.888888888888889</v>
      </c>
      <c r="ED21" s="59">
        <f t="shared" si="20"/>
        <v>0</v>
      </c>
      <c r="EE21" s="59">
        <f t="shared" si="20"/>
        <v>9</v>
      </c>
      <c r="EF21" s="59">
        <f t="shared" si="20"/>
        <v>52.5</v>
      </c>
      <c r="EG21" s="59">
        <f t="shared" si="20"/>
        <v>76.181818181818187</v>
      </c>
      <c r="EH21" s="59">
        <f t="shared" si="20"/>
        <v>334.27272727272725</v>
      </c>
      <c r="EI21" s="162">
        <f t="shared" si="20"/>
        <v>0.11269817936892554</v>
      </c>
      <c r="EJ21" s="59">
        <f t="shared" si="20"/>
        <v>16.09090909090909</v>
      </c>
      <c r="EK21" s="59">
        <f t="shared" si="20"/>
        <v>83.727272727272734</v>
      </c>
      <c r="EL21" s="59">
        <f t="shared" si="20"/>
        <v>28</v>
      </c>
      <c r="EM21" s="59">
        <f t="shared" si="20"/>
        <v>283.27272727272725</v>
      </c>
      <c r="EN21" s="59">
        <f t="shared" si="20"/>
        <v>22.272727272727273</v>
      </c>
      <c r="EO21" s="59">
        <f t="shared" si="20"/>
        <v>2.6363636363636362</v>
      </c>
      <c r="EP21" s="59">
        <f t="shared" si="20"/>
        <v>7.8181818181818183</v>
      </c>
      <c r="EQ21" s="59">
        <f t="shared" si="20"/>
        <v>2.3636363636363638</v>
      </c>
      <c r="ER21" s="59">
        <f t="shared" si="20"/>
        <v>4.7272727272727275</v>
      </c>
      <c r="ES21" s="59">
        <f t="shared" si="20"/>
        <v>7.1818181818181817</v>
      </c>
      <c r="ET21" s="59">
        <f t="shared" si="20"/>
        <v>123.90909090909091</v>
      </c>
      <c r="EU21" s="59">
        <f t="shared" si="20"/>
        <v>1289.8888888888889</v>
      </c>
      <c r="EV21" s="61">
        <f t="shared" si="20"/>
        <v>9890.375</v>
      </c>
    </row>
    <row r="22" spans="1:152" s="2" customFormat="1" ht="12.75" customHeight="1" x14ac:dyDescent="0.2">
      <c r="A22" s="2" t="s">
        <v>563</v>
      </c>
      <c r="D22" s="51"/>
      <c r="E22" s="52">
        <f t="shared" ref="E22:T22" si="21">MEDIAN(E5:E17)</f>
        <v>2279</v>
      </c>
      <c r="F22" s="52">
        <f t="shared" si="21"/>
        <v>44</v>
      </c>
      <c r="G22" s="52">
        <f t="shared" si="21"/>
        <v>8</v>
      </c>
      <c r="H22" s="52">
        <f t="shared" si="21"/>
        <v>32</v>
      </c>
      <c r="I22" s="70">
        <f t="shared" si="21"/>
        <v>52</v>
      </c>
      <c r="J22" s="70">
        <f t="shared" si="21"/>
        <v>13</v>
      </c>
      <c r="K22" s="70">
        <f t="shared" si="21"/>
        <v>13.5</v>
      </c>
      <c r="L22" s="70">
        <f t="shared" si="21"/>
        <v>39</v>
      </c>
      <c r="M22" s="70">
        <f t="shared" si="21"/>
        <v>294</v>
      </c>
      <c r="N22" s="70">
        <f t="shared" si="21"/>
        <v>0</v>
      </c>
      <c r="O22" s="70">
        <f t="shared" si="21"/>
        <v>212</v>
      </c>
      <c r="P22" s="70">
        <f t="shared" si="21"/>
        <v>396</v>
      </c>
      <c r="Q22" s="70">
        <f t="shared" si="21"/>
        <v>192</v>
      </c>
      <c r="R22" s="70">
        <f t="shared" si="21"/>
        <v>33</v>
      </c>
      <c r="S22" s="70">
        <f t="shared" si="21"/>
        <v>3330</v>
      </c>
      <c r="T22" s="153">
        <f t="shared" si="21"/>
        <v>1.3163913595933927</v>
      </c>
      <c r="U22" s="52"/>
      <c r="V22" s="52"/>
      <c r="W22" s="71">
        <f t="shared" ref="W22:AI22" si="22">MEDIAN(W5:W17)</f>
        <v>0</v>
      </c>
      <c r="X22" s="71">
        <f t="shared" si="22"/>
        <v>11</v>
      </c>
      <c r="Y22" s="71">
        <f t="shared" si="22"/>
        <v>0</v>
      </c>
      <c r="Z22" s="71">
        <f t="shared" si="22"/>
        <v>30.8</v>
      </c>
      <c r="AA22" s="71">
        <f t="shared" si="22"/>
        <v>3</v>
      </c>
      <c r="AB22" s="71">
        <f t="shared" si="22"/>
        <v>38.4</v>
      </c>
      <c r="AC22" s="71">
        <f t="shared" si="22"/>
        <v>0</v>
      </c>
      <c r="AD22" s="71">
        <f t="shared" si="22"/>
        <v>5.5</v>
      </c>
      <c r="AE22" s="54">
        <f t="shared" si="22"/>
        <v>38350</v>
      </c>
      <c r="AF22" s="154">
        <f t="shared" si="22"/>
        <v>16.673979815708645</v>
      </c>
      <c r="AG22" s="54">
        <f t="shared" si="22"/>
        <v>0</v>
      </c>
      <c r="AH22" s="54">
        <f t="shared" si="22"/>
        <v>0</v>
      </c>
      <c r="AI22" s="54">
        <f t="shared" si="22"/>
        <v>0</v>
      </c>
      <c r="AJ22" s="54"/>
      <c r="AK22" s="54">
        <f t="shared" ref="AK22:BP22" si="23">MEDIAN(AK5:AK17)</f>
        <v>13693</v>
      </c>
      <c r="AL22" s="54">
        <f t="shared" si="23"/>
        <v>13693</v>
      </c>
      <c r="AM22" s="54">
        <f t="shared" si="23"/>
        <v>63212</v>
      </c>
      <c r="AN22" s="54">
        <f t="shared" si="23"/>
        <v>3487.5</v>
      </c>
      <c r="AO22" s="54">
        <f t="shared" si="23"/>
        <v>93212</v>
      </c>
      <c r="AP22" s="54">
        <f t="shared" si="23"/>
        <v>100</v>
      </c>
      <c r="AQ22" s="54">
        <f t="shared" si="23"/>
        <v>520</v>
      </c>
      <c r="AR22" s="54">
        <f t="shared" si="23"/>
        <v>1500</v>
      </c>
      <c r="AS22" s="54">
        <f t="shared" si="23"/>
        <v>2373.5</v>
      </c>
      <c r="AT22" s="54">
        <f t="shared" si="23"/>
        <v>70</v>
      </c>
      <c r="AU22" s="155">
        <f t="shared" si="23"/>
        <v>0</v>
      </c>
      <c r="AV22" s="155">
        <f t="shared" si="23"/>
        <v>0</v>
      </c>
      <c r="AW22" s="155">
        <f t="shared" si="23"/>
        <v>0</v>
      </c>
      <c r="AX22" s="155">
        <f t="shared" si="23"/>
        <v>0</v>
      </c>
      <c r="AY22" s="155">
        <f t="shared" si="23"/>
        <v>0</v>
      </c>
      <c r="AZ22" s="56">
        <f t="shared" si="23"/>
        <v>8876.5</v>
      </c>
      <c r="BA22" s="56">
        <f t="shared" si="23"/>
        <v>945</v>
      </c>
      <c r="BB22" s="56">
        <f t="shared" si="23"/>
        <v>502.5</v>
      </c>
      <c r="BC22" s="56">
        <f t="shared" si="23"/>
        <v>7864</v>
      </c>
      <c r="BD22" s="156">
        <f t="shared" si="23"/>
        <v>3.1761614462896786</v>
      </c>
      <c r="BE22" s="56">
        <f t="shared" si="23"/>
        <v>56948.5</v>
      </c>
      <c r="BF22" s="56">
        <f t="shared" si="23"/>
        <v>6003.5</v>
      </c>
      <c r="BG22" s="56">
        <f t="shared" si="23"/>
        <v>46713</v>
      </c>
      <c r="BH22" s="56">
        <f t="shared" si="23"/>
        <v>26085</v>
      </c>
      <c r="BI22" s="56">
        <f t="shared" si="23"/>
        <v>76647</v>
      </c>
      <c r="BJ22" s="56">
        <f t="shared" si="23"/>
        <v>1897.5</v>
      </c>
      <c r="BK22" s="56">
        <f t="shared" si="23"/>
        <v>0</v>
      </c>
      <c r="BL22" s="58">
        <f t="shared" si="23"/>
        <v>8032</v>
      </c>
      <c r="BM22" s="58">
        <f t="shared" si="23"/>
        <v>5707</v>
      </c>
      <c r="BN22" s="58">
        <f t="shared" si="23"/>
        <v>12082</v>
      </c>
      <c r="BO22" s="58">
        <f t="shared" si="23"/>
        <v>795</v>
      </c>
      <c r="BP22" s="58">
        <f t="shared" si="23"/>
        <v>352</v>
      </c>
      <c r="BQ22" s="58">
        <f t="shared" ref="BQ22:CV22" si="24">MEDIAN(BQ5:BQ17)</f>
        <v>1149</v>
      </c>
      <c r="BR22" s="58">
        <f t="shared" si="24"/>
        <v>396</v>
      </c>
      <c r="BS22" s="58">
        <f t="shared" si="24"/>
        <v>69</v>
      </c>
      <c r="BT22" s="58">
        <f t="shared" si="24"/>
        <v>552</v>
      </c>
      <c r="BU22" s="58">
        <f t="shared" si="24"/>
        <v>13158</v>
      </c>
      <c r="BV22" s="58">
        <f t="shared" si="24"/>
        <v>10598</v>
      </c>
      <c r="BW22" s="58">
        <f t="shared" si="24"/>
        <v>5</v>
      </c>
      <c r="BX22" s="58">
        <f t="shared" si="24"/>
        <v>0</v>
      </c>
      <c r="BY22" s="58">
        <f t="shared" si="24"/>
        <v>12</v>
      </c>
      <c r="BZ22" s="58">
        <f t="shared" si="24"/>
        <v>32</v>
      </c>
      <c r="CA22" s="58">
        <f t="shared" si="24"/>
        <v>14215</v>
      </c>
      <c r="CB22" s="58">
        <f t="shared" si="24"/>
        <v>52</v>
      </c>
      <c r="CC22" s="59">
        <f t="shared" si="24"/>
        <v>761</v>
      </c>
      <c r="CD22" s="59">
        <f t="shared" si="24"/>
        <v>115</v>
      </c>
      <c r="CE22" s="59">
        <f t="shared" si="24"/>
        <v>1034.5</v>
      </c>
      <c r="CF22" s="162">
        <f t="shared" si="24"/>
        <v>0.41880520375275032</v>
      </c>
      <c r="CG22" s="59">
        <f t="shared" si="24"/>
        <v>1312.5</v>
      </c>
      <c r="CH22" s="162">
        <f t="shared" si="24"/>
        <v>0.41680672268907565</v>
      </c>
      <c r="CI22" s="59">
        <f t="shared" si="24"/>
        <v>437</v>
      </c>
      <c r="CJ22" s="59">
        <f t="shared" si="24"/>
        <v>243</v>
      </c>
      <c r="CK22" s="59">
        <f t="shared" si="24"/>
        <v>1789</v>
      </c>
      <c r="CL22" s="59">
        <f t="shared" si="24"/>
        <v>27</v>
      </c>
      <c r="CM22" s="59">
        <f t="shared" si="24"/>
        <v>7606</v>
      </c>
      <c r="CN22" s="59">
        <f t="shared" si="24"/>
        <v>4510</v>
      </c>
      <c r="CO22" s="59">
        <f t="shared" si="24"/>
        <v>5382</v>
      </c>
      <c r="CP22" s="59">
        <f t="shared" si="24"/>
        <v>26</v>
      </c>
      <c r="CQ22" s="59">
        <f t="shared" si="24"/>
        <v>0</v>
      </c>
      <c r="CR22" s="59">
        <f t="shared" si="24"/>
        <v>5460</v>
      </c>
      <c r="CS22" s="162">
        <f t="shared" si="24"/>
        <v>2.9783989834815756</v>
      </c>
      <c r="CT22" s="162">
        <f t="shared" si="24"/>
        <v>3.4447949526813879</v>
      </c>
      <c r="CU22" s="59">
        <f t="shared" si="24"/>
        <v>242</v>
      </c>
      <c r="CV22" s="59">
        <f t="shared" si="24"/>
        <v>221</v>
      </c>
      <c r="CW22" s="59">
        <f t="shared" ref="CW22:EB22" si="25">MEDIAN(CW5:CW17)</f>
        <v>1</v>
      </c>
      <c r="CX22" s="59">
        <f t="shared" si="25"/>
        <v>0</v>
      </c>
      <c r="CY22" s="59">
        <f t="shared" si="25"/>
        <v>0</v>
      </c>
      <c r="CZ22" s="59">
        <f t="shared" si="25"/>
        <v>0.5</v>
      </c>
      <c r="DA22" s="59">
        <f t="shared" si="25"/>
        <v>0</v>
      </c>
      <c r="DB22" s="59">
        <f t="shared" si="25"/>
        <v>12</v>
      </c>
      <c r="DC22" s="59">
        <f t="shared" si="25"/>
        <v>0</v>
      </c>
      <c r="DD22" s="59">
        <f t="shared" si="25"/>
        <v>0</v>
      </c>
      <c r="DE22" s="59">
        <f t="shared" si="25"/>
        <v>0</v>
      </c>
      <c r="DF22" s="59">
        <f t="shared" si="25"/>
        <v>0</v>
      </c>
      <c r="DG22" s="59">
        <f t="shared" si="25"/>
        <v>0</v>
      </c>
      <c r="DH22" s="59">
        <f t="shared" si="25"/>
        <v>1</v>
      </c>
      <c r="DI22" s="59">
        <f t="shared" si="25"/>
        <v>0</v>
      </c>
      <c r="DJ22" s="59">
        <f t="shared" si="25"/>
        <v>0</v>
      </c>
      <c r="DK22" s="59">
        <f t="shared" si="25"/>
        <v>0</v>
      </c>
      <c r="DL22" s="59">
        <f t="shared" si="25"/>
        <v>0.5</v>
      </c>
      <c r="DM22" s="59">
        <f t="shared" si="25"/>
        <v>0</v>
      </c>
      <c r="DN22" s="59">
        <f t="shared" si="25"/>
        <v>2</v>
      </c>
      <c r="DO22" s="59">
        <f t="shared" si="25"/>
        <v>14</v>
      </c>
      <c r="DP22" s="59">
        <f t="shared" si="25"/>
        <v>21</v>
      </c>
      <c r="DQ22" s="59">
        <f t="shared" si="25"/>
        <v>0</v>
      </c>
      <c r="DR22" s="59">
        <f t="shared" si="25"/>
        <v>0</v>
      </c>
      <c r="DS22" s="59">
        <f t="shared" si="25"/>
        <v>6</v>
      </c>
      <c r="DT22" s="59">
        <f t="shared" si="25"/>
        <v>0</v>
      </c>
      <c r="DU22" s="59">
        <f t="shared" si="25"/>
        <v>96</v>
      </c>
      <c r="DV22" s="59">
        <f t="shared" si="25"/>
        <v>0</v>
      </c>
      <c r="DW22" s="59">
        <f t="shared" si="25"/>
        <v>0</v>
      </c>
      <c r="DX22" s="59">
        <f t="shared" si="25"/>
        <v>0</v>
      </c>
      <c r="DY22" s="59">
        <f t="shared" si="25"/>
        <v>0</v>
      </c>
      <c r="DZ22" s="59">
        <f t="shared" si="25"/>
        <v>0</v>
      </c>
      <c r="EA22" s="59">
        <f t="shared" si="25"/>
        <v>0</v>
      </c>
      <c r="EB22" s="59">
        <f t="shared" si="25"/>
        <v>0</v>
      </c>
      <c r="EC22" s="59">
        <f t="shared" ref="EC22:EV22" si="26">MEDIAN(EC5:EC17)</f>
        <v>0</v>
      </c>
      <c r="ED22" s="59">
        <f t="shared" si="26"/>
        <v>0</v>
      </c>
      <c r="EE22" s="59">
        <f t="shared" si="26"/>
        <v>1</v>
      </c>
      <c r="EF22" s="59">
        <f t="shared" si="26"/>
        <v>0</v>
      </c>
      <c r="EG22" s="59">
        <f t="shared" si="26"/>
        <v>11</v>
      </c>
      <c r="EH22" s="59">
        <f t="shared" si="26"/>
        <v>152</v>
      </c>
      <c r="EI22" s="162">
        <f t="shared" si="26"/>
        <v>6.83453237410072E-2</v>
      </c>
      <c r="EJ22" s="59">
        <f t="shared" si="26"/>
        <v>0</v>
      </c>
      <c r="EK22" s="59">
        <f t="shared" si="26"/>
        <v>0</v>
      </c>
      <c r="EL22" s="59">
        <f t="shared" si="26"/>
        <v>14</v>
      </c>
      <c r="EM22" s="59">
        <f t="shared" si="26"/>
        <v>120</v>
      </c>
      <c r="EN22" s="59">
        <f t="shared" si="26"/>
        <v>6</v>
      </c>
      <c r="EO22" s="59">
        <f t="shared" si="26"/>
        <v>1</v>
      </c>
      <c r="EP22" s="59">
        <f t="shared" si="26"/>
        <v>1</v>
      </c>
      <c r="EQ22" s="59">
        <f t="shared" si="26"/>
        <v>0</v>
      </c>
      <c r="ER22" s="59">
        <f t="shared" si="26"/>
        <v>4</v>
      </c>
      <c r="ES22" s="59">
        <f t="shared" si="26"/>
        <v>5</v>
      </c>
      <c r="ET22" s="59">
        <f t="shared" si="26"/>
        <v>25</v>
      </c>
      <c r="EU22" s="59">
        <f t="shared" si="26"/>
        <v>300</v>
      </c>
      <c r="EV22" s="61">
        <f t="shared" si="26"/>
        <v>5165</v>
      </c>
    </row>
  </sheetData>
  <autoFilter ref="A4:II4" xr:uid="{00000000-0001-0000-0000-000000000000}">
    <sortState xmlns:xlrd2="http://schemas.microsoft.com/office/spreadsheetml/2017/richdata2" ref="A5:EV17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0832-4185-4B34-A131-AD3155A34643}">
  <sheetPr>
    <tabColor theme="5" tint="-0.249977111117893"/>
  </sheetPr>
  <dimension ref="A1:EV41"/>
  <sheetViews>
    <sheetView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EI7" sqref="EI5:EI7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8554687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1" style="161" bestFit="1" customWidth="1"/>
    <col min="78" max="78" width="14.7109375" style="161" customWidth="1"/>
    <col min="79" max="79" width="11.42578125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4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484</v>
      </c>
      <c r="B5" s="1" t="s">
        <v>485</v>
      </c>
      <c r="C5" s="1" t="s">
        <v>231</v>
      </c>
      <c r="D5" s="101" t="s">
        <v>162</v>
      </c>
      <c r="E5" s="102">
        <v>16329</v>
      </c>
      <c r="F5" s="103">
        <v>48</v>
      </c>
      <c r="G5" s="103">
        <v>4</v>
      </c>
      <c r="H5" s="103">
        <v>48</v>
      </c>
      <c r="I5" s="103"/>
      <c r="J5" s="103"/>
      <c r="K5" s="103"/>
      <c r="L5" s="103"/>
      <c r="M5" s="103"/>
      <c r="N5" s="103"/>
      <c r="O5" s="103"/>
      <c r="P5" s="103"/>
      <c r="Q5" s="103">
        <v>0</v>
      </c>
      <c r="R5" s="103">
        <v>0</v>
      </c>
      <c r="S5" s="102">
        <v>20000</v>
      </c>
      <c r="T5" s="105">
        <f>S5/E5</f>
        <v>1.2248147467695512</v>
      </c>
      <c r="U5" s="106" t="s">
        <v>171</v>
      </c>
      <c r="V5" s="106" t="s">
        <v>172</v>
      </c>
      <c r="W5" s="107">
        <v>80</v>
      </c>
      <c r="X5" s="107">
        <v>114</v>
      </c>
      <c r="Y5" s="107">
        <v>40</v>
      </c>
      <c r="Z5" s="107">
        <v>234</v>
      </c>
      <c r="AA5" s="107">
        <v>71.2</v>
      </c>
      <c r="AB5" s="107">
        <v>305.2</v>
      </c>
      <c r="AC5" s="108"/>
      <c r="AD5" s="108"/>
      <c r="AE5" s="109">
        <v>414050</v>
      </c>
      <c r="AF5" s="110">
        <f>AE5/E5</f>
        <v>25.356727294996631</v>
      </c>
      <c r="AG5" s="112"/>
      <c r="AH5" s="112"/>
      <c r="AI5" s="112"/>
      <c r="AJ5" s="112"/>
      <c r="AK5" s="112"/>
      <c r="AL5" s="109">
        <v>1032335</v>
      </c>
      <c r="AM5" s="109"/>
      <c r="AN5" s="112"/>
      <c r="AO5" s="109"/>
      <c r="AP5" s="112"/>
      <c r="AQ5" s="109"/>
      <c r="AR5" s="112"/>
      <c r="AS5" s="112"/>
      <c r="AT5" s="112"/>
      <c r="AU5" s="185"/>
      <c r="AV5" s="185"/>
      <c r="AW5" s="185"/>
      <c r="AX5" s="185"/>
      <c r="AY5" s="185"/>
      <c r="AZ5" s="114">
        <v>38951</v>
      </c>
      <c r="BA5" s="114">
        <v>4218</v>
      </c>
      <c r="BB5" s="114">
        <v>2044</v>
      </c>
      <c r="BC5" s="114">
        <v>45213</v>
      </c>
      <c r="BD5" s="115">
        <f>BC5/E5</f>
        <v>2.7688774572845856</v>
      </c>
      <c r="BE5" s="114">
        <v>325784</v>
      </c>
      <c r="BF5" s="114">
        <v>68436</v>
      </c>
      <c r="BG5" s="114">
        <v>394220</v>
      </c>
      <c r="BH5" s="114">
        <v>122395</v>
      </c>
      <c r="BI5" s="114">
        <v>561828</v>
      </c>
      <c r="BJ5" s="186"/>
      <c r="BK5" s="186"/>
      <c r="BL5" s="117"/>
      <c r="BM5" s="117"/>
      <c r="BN5" s="117"/>
      <c r="BO5" s="117"/>
      <c r="BP5" s="117"/>
      <c r="BQ5" s="117"/>
      <c r="BR5" s="117"/>
      <c r="BS5" s="117"/>
      <c r="BT5" s="117"/>
      <c r="BU5" s="151">
        <v>13978</v>
      </c>
      <c r="BV5" s="117">
        <v>10116</v>
      </c>
      <c r="BW5" s="117"/>
      <c r="BX5" s="117"/>
      <c r="BY5" s="117"/>
      <c r="BZ5" s="117"/>
      <c r="CA5" s="117">
        <v>53451</v>
      </c>
      <c r="CB5" s="117"/>
      <c r="CC5" s="120"/>
      <c r="CD5" s="120"/>
      <c r="CE5" s="120"/>
      <c r="CF5" s="119"/>
      <c r="CG5" s="120">
        <v>10000</v>
      </c>
      <c r="CH5" s="119"/>
      <c r="CI5" s="120"/>
      <c r="CJ5" s="120">
        <v>1000</v>
      </c>
      <c r="CK5" s="120">
        <v>10822</v>
      </c>
      <c r="CL5" s="120"/>
      <c r="CM5" s="120"/>
      <c r="CN5" s="120"/>
      <c r="CO5" s="120">
        <v>32102</v>
      </c>
      <c r="CP5" s="120"/>
      <c r="CQ5" s="120"/>
      <c r="CR5" s="120"/>
      <c r="CS5" s="119"/>
      <c r="CT5" s="119"/>
      <c r="CU5" s="120"/>
      <c r="CV5" s="120"/>
      <c r="CW5" s="120"/>
      <c r="CX5" s="120"/>
      <c r="CY5" s="120"/>
      <c r="CZ5" s="120"/>
      <c r="DA5" s="120"/>
      <c r="DB5" s="118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18"/>
      <c r="DO5" s="120"/>
      <c r="DP5" s="120"/>
      <c r="DQ5" s="120"/>
      <c r="DR5" s="120"/>
      <c r="DS5" s="120"/>
      <c r="DT5" s="120"/>
      <c r="DU5" s="118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18"/>
      <c r="EH5" s="118"/>
      <c r="EI5" s="36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87"/>
    </row>
    <row r="6" spans="1:152" s="1" customFormat="1" x14ac:dyDescent="0.2">
      <c r="A6" s="1" t="s">
        <v>450</v>
      </c>
      <c r="B6" s="1" t="s">
        <v>314</v>
      </c>
      <c r="C6" s="1" t="s">
        <v>314</v>
      </c>
      <c r="D6" s="15" t="s">
        <v>162</v>
      </c>
      <c r="E6" s="16">
        <v>16165</v>
      </c>
      <c r="F6" s="17">
        <v>24</v>
      </c>
      <c r="G6" s="17">
        <v>28</v>
      </c>
      <c r="H6" s="17">
        <v>24</v>
      </c>
      <c r="I6" s="18">
        <v>52</v>
      </c>
      <c r="J6" s="18">
        <v>28</v>
      </c>
      <c r="K6" s="18">
        <v>26</v>
      </c>
      <c r="L6" s="18">
        <v>24</v>
      </c>
      <c r="M6" s="18">
        <v>325</v>
      </c>
      <c r="N6" s="18">
        <v>0</v>
      </c>
      <c r="O6" s="18">
        <v>606</v>
      </c>
      <c r="P6" s="18">
        <v>325</v>
      </c>
      <c r="Q6" s="18"/>
      <c r="R6" s="18"/>
      <c r="S6" s="16">
        <v>11511</v>
      </c>
      <c r="T6" s="19">
        <f>S6/E6</f>
        <v>0.71209403031240337</v>
      </c>
      <c r="U6" s="20" t="s">
        <v>171</v>
      </c>
      <c r="V6" s="20" t="s">
        <v>172</v>
      </c>
      <c r="W6" s="21">
        <v>80</v>
      </c>
      <c r="X6" s="21">
        <v>40</v>
      </c>
      <c r="Y6" s="21">
        <v>40</v>
      </c>
      <c r="Z6" s="21">
        <v>160</v>
      </c>
      <c r="AA6" s="21">
        <v>230</v>
      </c>
      <c r="AB6" s="21">
        <v>390</v>
      </c>
      <c r="AC6" s="22">
        <v>0</v>
      </c>
      <c r="AD6" s="21">
        <v>2.5</v>
      </c>
      <c r="AE6" s="23">
        <v>518500</v>
      </c>
      <c r="AF6" s="24">
        <f>AE6/E6</f>
        <v>32.075471698113205</v>
      </c>
      <c r="AG6" s="25">
        <v>19</v>
      </c>
      <c r="AH6" s="25">
        <v>25</v>
      </c>
      <c r="AI6" s="25">
        <v>191</v>
      </c>
      <c r="AJ6" s="26" t="s">
        <v>451</v>
      </c>
      <c r="AK6" s="25">
        <v>95196</v>
      </c>
      <c r="AL6" s="23">
        <v>95387</v>
      </c>
      <c r="AM6" s="23">
        <f>AE6+AL6</f>
        <v>613887</v>
      </c>
      <c r="AN6" s="25">
        <v>36598</v>
      </c>
      <c r="AO6" s="23">
        <f>AM6+AN6</f>
        <v>650485</v>
      </c>
      <c r="AP6" s="25">
        <v>1700</v>
      </c>
      <c r="AQ6" s="23">
        <v>520</v>
      </c>
      <c r="AR6" s="25">
        <v>8500</v>
      </c>
      <c r="AS6" s="25">
        <v>10720</v>
      </c>
      <c r="AT6" s="25">
        <v>700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8"/>
      <c r="BA6" s="28"/>
      <c r="BB6" s="28"/>
      <c r="BC6" s="28">
        <v>57405</v>
      </c>
      <c r="BD6" s="29">
        <f>BC6/E6</f>
        <v>3.5511908444169502</v>
      </c>
      <c r="BE6" s="28">
        <v>338358</v>
      </c>
      <c r="BF6" s="28">
        <v>50931</v>
      </c>
      <c r="BG6" s="28">
        <v>389289</v>
      </c>
      <c r="BH6" s="28">
        <v>18446</v>
      </c>
      <c r="BI6" s="28">
        <v>465140</v>
      </c>
      <c r="BJ6" s="30">
        <v>6668</v>
      </c>
      <c r="BK6" s="30">
        <v>0</v>
      </c>
      <c r="BL6" s="32">
        <v>39786</v>
      </c>
      <c r="BM6" s="32">
        <v>14529</v>
      </c>
      <c r="BN6" s="32">
        <v>54315</v>
      </c>
      <c r="BO6" s="32">
        <v>2654</v>
      </c>
      <c r="BP6" s="32">
        <v>827</v>
      </c>
      <c r="BQ6" s="32">
        <v>3481</v>
      </c>
      <c r="BR6" s="32">
        <v>1299</v>
      </c>
      <c r="BS6" s="32">
        <v>302</v>
      </c>
      <c r="BT6" s="32">
        <v>1601</v>
      </c>
      <c r="BU6" s="32">
        <v>13978</v>
      </c>
      <c r="BV6" s="43">
        <v>21268</v>
      </c>
      <c r="BW6" s="32">
        <v>94</v>
      </c>
      <c r="BX6" s="32">
        <v>5</v>
      </c>
      <c r="BY6" s="32">
        <v>99</v>
      </c>
      <c r="BZ6" s="32">
        <v>70</v>
      </c>
      <c r="CA6" s="32">
        <v>59467</v>
      </c>
      <c r="CB6" s="32">
        <v>56</v>
      </c>
      <c r="CC6" s="37">
        <v>7808</v>
      </c>
      <c r="CD6" s="37">
        <v>1858</v>
      </c>
      <c r="CE6" s="37">
        <v>9666</v>
      </c>
      <c r="CF6" s="35">
        <f>CE6/E6</f>
        <v>0.59795855242808538</v>
      </c>
      <c r="CG6" s="36">
        <v>20459</v>
      </c>
      <c r="CH6" s="35">
        <f>CG6/E6</f>
        <v>1.2656356325394371</v>
      </c>
      <c r="CI6" s="37">
        <v>2132</v>
      </c>
      <c r="CJ6" s="36">
        <v>2093</v>
      </c>
      <c r="CK6" s="36">
        <v>8735</v>
      </c>
      <c r="CL6" s="36">
        <v>7754</v>
      </c>
      <c r="CM6" s="37">
        <v>14485</v>
      </c>
      <c r="CN6" s="37">
        <v>10327</v>
      </c>
      <c r="CO6" s="36">
        <v>24812</v>
      </c>
      <c r="CP6" s="34">
        <v>102</v>
      </c>
      <c r="CQ6" s="37">
        <v>8500</v>
      </c>
      <c r="CR6" s="36">
        <v>41301</v>
      </c>
      <c r="CS6" s="35">
        <f>CR6/E6</f>
        <v>2.5549644293226104</v>
      </c>
      <c r="CT6" s="35">
        <f>CR6/CG6</f>
        <v>2.0187203675643972</v>
      </c>
      <c r="CU6" s="37">
        <v>3169</v>
      </c>
      <c r="CV6" s="37">
        <v>1166</v>
      </c>
      <c r="CW6" s="36"/>
      <c r="CX6" s="36"/>
      <c r="CY6" s="36"/>
      <c r="CZ6" s="34">
        <v>0</v>
      </c>
      <c r="DA6" s="34">
        <v>0</v>
      </c>
      <c r="DB6" s="34">
        <v>0</v>
      </c>
      <c r="DC6" s="34">
        <v>12</v>
      </c>
      <c r="DD6" s="36"/>
      <c r="DE6" s="36"/>
      <c r="DF6" s="34">
        <v>0</v>
      </c>
      <c r="DG6" s="34">
        <v>6</v>
      </c>
      <c r="DH6" s="34">
        <v>18</v>
      </c>
      <c r="DI6" s="34">
        <v>35</v>
      </c>
      <c r="DJ6" s="34">
        <v>1</v>
      </c>
      <c r="DK6" s="36"/>
      <c r="DL6" s="34">
        <v>17</v>
      </c>
      <c r="DM6" s="34">
        <v>0</v>
      </c>
      <c r="DN6" s="34">
        <v>53</v>
      </c>
      <c r="DO6" s="34">
        <v>71</v>
      </c>
      <c r="DP6" s="36"/>
      <c r="DQ6" s="36"/>
      <c r="DR6" s="36"/>
      <c r="DS6" s="34">
        <v>0</v>
      </c>
      <c r="DT6" s="34">
        <v>20</v>
      </c>
      <c r="DU6" s="34">
        <v>20</v>
      </c>
      <c r="DV6" s="34">
        <v>105</v>
      </c>
      <c r="DW6" s="34">
        <v>250</v>
      </c>
      <c r="DX6" s="34">
        <v>0</v>
      </c>
      <c r="DY6" s="34">
        <v>0</v>
      </c>
      <c r="DZ6" s="34">
        <v>0</v>
      </c>
      <c r="EA6" s="34">
        <v>355</v>
      </c>
      <c r="EB6" s="34">
        <v>370</v>
      </c>
      <c r="EC6" s="34">
        <v>100</v>
      </c>
      <c r="ED6" s="36"/>
      <c r="EE6" s="34">
        <v>130</v>
      </c>
      <c r="EF6" s="34">
        <v>0</v>
      </c>
      <c r="EG6" s="34">
        <v>600</v>
      </c>
      <c r="EH6" s="34">
        <v>975</v>
      </c>
      <c r="EI6" s="38">
        <f>EH6/E6</f>
        <v>6.0315496442932263E-2</v>
      </c>
      <c r="EJ6" s="34">
        <v>35</v>
      </c>
      <c r="EK6" s="37">
        <v>2216</v>
      </c>
      <c r="EL6" s="34">
        <v>23</v>
      </c>
      <c r="EM6" s="37">
        <v>3285</v>
      </c>
      <c r="EN6" s="34">
        <v>0</v>
      </c>
      <c r="EO6" s="34">
        <v>0</v>
      </c>
      <c r="EP6" s="34">
        <v>120</v>
      </c>
      <c r="EQ6" s="34">
        <v>0</v>
      </c>
      <c r="ER6" s="34">
        <v>13</v>
      </c>
      <c r="ES6" s="34">
        <v>695</v>
      </c>
      <c r="ET6" s="34">
        <v>956</v>
      </c>
      <c r="EU6" s="37">
        <v>14227</v>
      </c>
      <c r="EV6" s="39">
        <v>26061</v>
      </c>
    </row>
    <row r="7" spans="1:152" s="1" customFormat="1" x14ac:dyDescent="0.2">
      <c r="A7" s="1" t="s">
        <v>210</v>
      </c>
      <c r="B7" s="1" t="s">
        <v>211</v>
      </c>
      <c r="C7" s="1" t="s">
        <v>169</v>
      </c>
      <c r="D7" s="15" t="s">
        <v>162</v>
      </c>
      <c r="E7" s="16">
        <v>7813</v>
      </c>
      <c r="F7" s="17">
        <v>6</v>
      </c>
      <c r="G7" s="17">
        <v>46</v>
      </c>
      <c r="H7" s="17">
        <v>6</v>
      </c>
      <c r="I7" s="18">
        <v>52</v>
      </c>
      <c r="J7" s="18">
        <v>46</v>
      </c>
      <c r="K7" s="18">
        <v>6</v>
      </c>
      <c r="L7" s="18">
        <v>6</v>
      </c>
      <c r="M7" s="18">
        <v>126</v>
      </c>
      <c r="N7" s="18">
        <v>0</v>
      </c>
      <c r="O7" s="18">
        <v>617</v>
      </c>
      <c r="P7" s="18">
        <v>126</v>
      </c>
      <c r="Q7" s="18"/>
      <c r="R7" s="18"/>
      <c r="S7" s="16">
        <v>7781</v>
      </c>
      <c r="T7" s="19">
        <f>S7/E7</f>
        <v>0.99590426212722383</v>
      </c>
      <c r="U7" s="20" t="s">
        <v>171</v>
      </c>
      <c r="V7" s="20" t="s">
        <v>172</v>
      </c>
      <c r="W7" s="21">
        <v>30</v>
      </c>
      <c r="X7" s="21">
        <v>0</v>
      </c>
      <c r="Y7" s="21">
        <v>140</v>
      </c>
      <c r="Z7" s="21">
        <v>170</v>
      </c>
      <c r="AA7" s="21">
        <v>19.2</v>
      </c>
      <c r="AB7" s="21">
        <v>189.20000000000002</v>
      </c>
      <c r="AC7" s="22">
        <v>0</v>
      </c>
      <c r="AD7" s="21">
        <v>30</v>
      </c>
      <c r="AE7" s="23">
        <v>171407</v>
      </c>
      <c r="AF7" s="24">
        <f>AE7/E7</f>
        <v>21.938691923716881</v>
      </c>
      <c r="AG7" s="25">
        <v>30</v>
      </c>
      <c r="AH7" s="25">
        <v>0</v>
      </c>
      <c r="AI7" s="25">
        <v>30</v>
      </c>
      <c r="AJ7" s="26" t="s">
        <v>181</v>
      </c>
      <c r="AK7" s="25">
        <v>100370</v>
      </c>
      <c r="AL7" s="23">
        <v>100400</v>
      </c>
      <c r="AM7" s="23">
        <f>AE7+AL7</f>
        <v>271807</v>
      </c>
      <c r="AN7" s="25">
        <v>95531</v>
      </c>
      <c r="AO7" s="23">
        <f>AM7+AN7</f>
        <v>367338</v>
      </c>
      <c r="AP7" s="25">
        <v>400</v>
      </c>
      <c r="AQ7" s="23">
        <v>520</v>
      </c>
      <c r="AR7" s="25">
        <v>20244</v>
      </c>
      <c r="AS7" s="25">
        <v>21164</v>
      </c>
      <c r="AT7" s="25">
        <v>2500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8">
        <v>7306</v>
      </c>
      <c r="BA7" s="28">
        <v>3956</v>
      </c>
      <c r="BB7" s="28">
        <v>736</v>
      </c>
      <c r="BC7" s="28">
        <v>11998</v>
      </c>
      <c r="BD7" s="29">
        <f>BC7/E7</f>
        <v>1.5356457186740049</v>
      </c>
      <c r="BE7" s="28">
        <v>156486</v>
      </c>
      <c r="BF7" s="28">
        <v>18577</v>
      </c>
      <c r="BG7" s="28">
        <v>175063</v>
      </c>
      <c r="BH7" s="28">
        <v>81255</v>
      </c>
      <c r="BI7" s="28">
        <v>268316</v>
      </c>
      <c r="BJ7" s="30">
        <v>2226</v>
      </c>
      <c r="BK7" s="30">
        <v>0</v>
      </c>
      <c r="BL7" s="32">
        <v>11226</v>
      </c>
      <c r="BM7" s="32">
        <v>8234</v>
      </c>
      <c r="BN7" s="32">
        <v>19460</v>
      </c>
      <c r="BO7" s="32">
        <v>712</v>
      </c>
      <c r="BP7" s="32">
        <v>406</v>
      </c>
      <c r="BQ7" s="32">
        <v>1118</v>
      </c>
      <c r="BR7" s="32">
        <v>637</v>
      </c>
      <c r="BS7" s="32">
        <v>77</v>
      </c>
      <c r="BT7" s="32">
        <v>714</v>
      </c>
      <c r="BU7" s="32">
        <v>13459</v>
      </c>
      <c r="BV7" s="32">
        <v>10757</v>
      </c>
      <c r="BW7" s="32">
        <v>7</v>
      </c>
      <c r="BX7" s="32">
        <v>2</v>
      </c>
      <c r="BY7" s="32">
        <v>9</v>
      </c>
      <c r="BZ7" s="32">
        <v>22</v>
      </c>
      <c r="CA7" s="32">
        <v>21314</v>
      </c>
      <c r="CB7" s="32">
        <v>54</v>
      </c>
      <c r="CC7" s="37">
        <v>4037</v>
      </c>
      <c r="CD7" s="34">
        <v>814</v>
      </c>
      <c r="CE7" s="37">
        <v>4851</v>
      </c>
      <c r="CF7" s="35">
        <f>CE7/E7</f>
        <v>0.6208882631511583</v>
      </c>
      <c r="CG7" s="36">
        <v>1400</v>
      </c>
      <c r="CH7" s="35">
        <f>CG7/E7</f>
        <v>0.17918853193395623</v>
      </c>
      <c r="CI7" s="37">
        <v>1515</v>
      </c>
      <c r="CJ7" s="36">
        <v>104</v>
      </c>
      <c r="CK7" s="36">
        <v>8657</v>
      </c>
      <c r="CL7" s="36">
        <v>15</v>
      </c>
      <c r="CM7" s="37">
        <v>3397</v>
      </c>
      <c r="CN7" s="34">
        <v>5192</v>
      </c>
      <c r="CO7" s="36">
        <v>8589</v>
      </c>
      <c r="CP7" s="34">
        <v>54</v>
      </c>
      <c r="CQ7" s="37">
        <v>6228</v>
      </c>
      <c r="CR7" s="36">
        <v>17261</v>
      </c>
      <c r="CS7" s="35">
        <f>CR7/E7</f>
        <v>2.209266606937156</v>
      </c>
      <c r="CT7" s="35">
        <f>CR7/CG7</f>
        <v>12.329285714285714</v>
      </c>
      <c r="CU7" s="34">
        <v>220</v>
      </c>
      <c r="CV7" s="34">
        <v>491</v>
      </c>
      <c r="CW7" s="34">
        <v>0</v>
      </c>
      <c r="CX7" s="34">
        <v>1</v>
      </c>
      <c r="CY7" s="34">
        <v>1</v>
      </c>
      <c r="CZ7" s="34">
        <v>0</v>
      </c>
      <c r="DA7" s="34">
        <v>4</v>
      </c>
      <c r="DB7" s="34">
        <v>6</v>
      </c>
      <c r="DC7" s="34">
        <v>8</v>
      </c>
      <c r="DD7" s="34">
        <v>0</v>
      </c>
      <c r="DE7" s="34">
        <v>0</v>
      </c>
      <c r="DF7" s="34">
        <v>0</v>
      </c>
      <c r="DG7" s="34">
        <v>1</v>
      </c>
      <c r="DH7" s="34">
        <v>9</v>
      </c>
      <c r="DI7" s="34">
        <v>30</v>
      </c>
      <c r="DJ7" s="34">
        <v>1</v>
      </c>
      <c r="DK7" s="34">
        <v>4</v>
      </c>
      <c r="DL7" s="34">
        <v>26</v>
      </c>
      <c r="DM7" s="34">
        <v>3</v>
      </c>
      <c r="DN7" s="34">
        <v>64</v>
      </c>
      <c r="DO7" s="34">
        <v>79</v>
      </c>
      <c r="DP7" s="34">
        <v>0</v>
      </c>
      <c r="DQ7" s="34">
        <v>7</v>
      </c>
      <c r="DR7" s="34">
        <v>10</v>
      </c>
      <c r="DS7" s="34">
        <v>0</v>
      </c>
      <c r="DT7" s="34">
        <v>111</v>
      </c>
      <c r="DU7" s="34">
        <v>128</v>
      </c>
      <c r="DV7" s="34">
        <v>261</v>
      </c>
      <c r="DW7" s="34">
        <v>0</v>
      </c>
      <c r="DX7" s="34">
        <v>0</v>
      </c>
      <c r="DY7" s="34">
        <v>0</v>
      </c>
      <c r="DZ7" s="34">
        <v>10</v>
      </c>
      <c r="EA7" s="34">
        <v>271</v>
      </c>
      <c r="EB7" s="34">
        <v>134</v>
      </c>
      <c r="EC7" s="34">
        <v>11</v>
      </c>
      <c r="ED7" s="34">
        <v>3</v>
      </c>
      <c r="EE7" s="34">
        <v>724</v>
      </c>
      <c r="EF7" s="34">
        <v>21</v>
      </c>
      <c r="EG7" s="34">
        <v>893</v>
      </c>
      <c r="EH7" s="34">
        <v>1292</v>
      </c>
      <c r="EI7" s="38">
        <f>EH7/E7</f>
        <v>0.16536541661333676</v>
      </c>
      <c r="EJ7" s="34">
        <v>24</v>
      </c>
      <c r="EK7" s="34">
        <v>107</v>
      </c>
      <c r="EL7" s="34">
        <v>13</v>
      </c>
      <c r="EM7" s="34">
        <v>550</v>
      </c>
      <c r="EN7" s="34">
        <v>2</v>
      </c>
      <c r="EO7" s="34">
        <v>0</v>
      </c>
      <c r="EP7" s="34">
        <v>60</v>
      </c>
      <c r="EQ7" s="34">
        <v>0</v>
      </c>
      <c r="ER7" s="34">
        <v>6</v>
      </c>
      <c r="ES7" s="34">
        <v>3</v>
      </c>
      <c r="ET7" s="34">
        <v>42</v>
      </c>
      <c r="EU7" s="34">
        <v>150</v>
      </c>
      <c r="EV7" s="39">
        <v>13904</v>
      </c>
    </row>
    <row r="8" spans="1:152" s="1" customFormat="1" x14ac:dyDescent="0.2">
      <c r="A8" s="1" t="s">
        <v>216</v>
      </c>
      <c r="B8" s="1" t="s">
        <v>217</v>
      </c>
      <c r="C8" s="1" t="s">
        <v>196</v>
      </c>
      <c r="D8" s="15" t="s">
        <v>162</v>
      </c>
      <c r="E8" s="16">
        <v>5660</v>
      </c>
      <c r="F8" s="17">
        <v>50</v>
      </c>
      <c r="G8" s="17">
        <v>2</v>
      </c>
      <c r="H8" s="17">
        <v>50</v>
      </c>
      <c r="I8" s="18">
        <v>52</v>
      </c>
      <c r="J8" s="18">
        <v>1</v>
      </c>
      <c r="K8" s="18">
        <v>40</v>
      </c>
      <c r="L8" s="18">
        <v>51</v>
      </c>
      <c r="M8" s="18">
        <v>480</v>
      </c>
      <c r="N8" s="18">
        <v>480</v>
      </c>
      <c r="O8" s="16">
        <v>1080</v>
      </c>
      <c r="P8" s="18">
        <v>960</v>
      </c>
      <c r="Q8" s="17"/>
      <c r="R8" s="17"/>
      <c r="S8" s="16">
        <v>4426</v>
      </c>
      <c r="T8" s="19">
        <f>S8/E8</f>
        <v>0.78197879858657249</v>
      </c>
      <c r="U8" s="20" t="s">
        <v>163</v>
      </c>
      <c r="V8" s="20" t="s">
        <v>164</v>
      </c>
      <c r="W8" s="21">
        <v>0</v>
      </c>
      <c r="X8" s="21">
        <v>40</v>
      </c>
      <c r="Y8" s="21">
        <v>36</v>
      </c>
      <c r="Z8" s="21">
        <v>76</v>
      </c>
      <c r="AA8" s="21">
        <v>30</v>
      </c>
      <c r="AB8" s="21">
        <v>106</v>
      </c>
      <c r="AC8" s="22">
        <v>0</v>
      </c>
      <c r="AD8" s="21">
        <v>5</v>
      </c>
      <c r="AE8" s="23">
        <v>98250</v>
      </c>
      <c r="AF8" s="24">
        <f>AE8/E8</f>
        <v>17.358657243816253</v>
      </c>
      <c r="AG8" s="25">
        <v>0</v>
      </c>
      <c r="AH8" s="25">
        <v>0</v>
      </c>
      <c r="AI8" s="25">
        <v>0</v>
      </c>
      <c r="AJ8" s="26" t="s">
        <v>181</v>
      </c>
      <c r="AK8" s="25">
        <v>90430</v>
      </c>
      <c r="AL8" s="23">
        <v>90430</v>
      </c>
      <c r="AM8" s="23">
        <f>AE8+AL8</f>
        <v>188680</v>
      </c>
      <c r="AN8" s="25">
        <v>0</v>
      </c>
      <c r="AO8" s="23">
        <f>AM8+AN8</f>
        <v>188680</v>
      </c>
      <c r="AP8" s="25">
        <v>200</v>
      </c>
      <c r="AQ8" s="23">
        <v>2020</v>
      </c>
      <c r="AR8" s="25">
        <v>35884</v>
      </c>
      <c r="AS8" s="25">
        <v>38104</v>
      </c>
      <c r="AT8" s="25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13500</v>
      </c>
      <c r="BA8" s="28">
        <v>1259</v>
      </c>
      <c r="BB8" s="28">
        <v>4500</v>
      </c>
      <c r="BC8" s="28">
        <v>19259</v>
      </c>
      <c r="BD8" s="29">
        <f>BC8/E8</f>
        <v>3.4026501766784452</v>
      </c>
      <c r="BE8" s="28">
        <v>108394</v>
      </c>
      <c r="BF8" s="28">
        <v>8400</v>
      </c>
      <c r="BG8" s="28">
        <v>116794</v>
      </c>
      <c r="BH8" s="28">
        <v>39346</v>
      </c>
      <c r="BI8" s="28">
        <v>175399</v>
      </c>
      <c r="BJ8" s="30">
        <v>5000</v>
      </c>
      <c r="BK8" s="30">
        <v>0</v>
      </c>
      <c r="BL8" s="32">
        <v>16402</v>
      </c>
      <c r="BM8" s="32">
        <v>6390</v>
      </c>
      <c r="BN8" s="32">
        <v>22792</v>
      </c>
      <c r="BO8" s="32">
        <v>1969</v>
      </c>
      <c r="BP8" s="32">
        <v>207</v>
      </c>
      <c r="BQ8" s="32">
        <v>2176</v>
      </c>
      <c r="BR8" s="32">
        <v>1175</v>
      </c>
      <c r="BS8" s="32">
        <v>103</v>
      </c>
      <c r="BT8" s="32">
        <v>1278</v>
      </c>
      <c r="BU8" s="43">
        <v>12598</v>
      </c>
      <c r="BV8" s="32">
        <v>7601</v>
      </c>
      <c r="BW8" s="32">
        <v>435</v>
      </c>
      <c r="BX8" s="32">
        <v>84</v>
      </c>
      <c r="BY8" s="32">
        <v>519</v>
      </c>
      <c r="BZ8" s="32">
        <v>56</v>
      </c>
      <c r="CA8" s="32">
        <v>26302</v>
      </c>
      <c r="CB8" s="32">
        <v>53</v>
      </c>
      <c r="CC8" s="34"/>
      <c r="CD8" s="34"/>
      <c r="CE8" s="37">
        <v>2067</v>
      </c>
      <c r="CF8" s="35">
        <f>CE8/E8</f>
        <v>0.36519434628975267</v>
      </c>
      <c r="CG8" s="36">
        <v>9424</v>
      </c>
      <c r="CH8" s="35">
        <f>CG8/E8</f>
        <v>1.665017667844523</v>
      </c>
      <c r="CI8" s="37">
        <v>1126</v>
      </c>
      <c r="CJ8" s="36">
        <v>2598</v>
      </c>
      <c r="CK8" s="36">
        <v>4451</v>
      </c>
      <c r="CL8" s="36">
        <v>122</v>
      </c>
      <c r="CM8" s="37">
        <v>13680</v>
      </c>
      <c r="CN8" s="34">
        <v>9500</v>
      </c>
      <c r="CO8" s="36">
        <v>23180</v>
      </c>
      <c r="CP8" s="34">
        <v>87</v>
      </c>
      <c r="CQ8" s="37">
        <v>3182</v>
      </c>
      <c r="CR8" s="36">
        <v>27753</v>
      </c>
      <c r="CS8" s="35">
        <f>CR8/E8</f>
        <v>4.9033568904593636</v>
      </c>
      <c r="CT8" s="35">
        <f>CR8/CG8</f>
        <v>2.9449278438030562</v>
      </c>
      <c r="CU8" s="34">
        <v>288</v>
      </c>
      <c r="CV8" s="34">
        <v>218</v>
      </c>
      <c r="CW8" s="34">
        <v>42</v>
      </c>
      <c r="CX8" s="34">
        <v>42</v>
      </c>
      <c r="CY8" s="34">
        <v>3</v>
      </c>
      <c r="CZ8" s="34">
        <v>63</v>
      </c>
      <c r="DA8" s="34">
        <v>0</v>
      </c>
      <c r="DB8" s="34">
        <v>150</v>
      </c>
      <c r="DC8" s="34">
        <v>22</v>
      </c>
      <c r="DD8" s="34">
        <v>22</v>
      </c>
      <c r="DE8" s="34">
        <v>0</v>
      </c>
      <c r="DF8" s="34">
        <v>2</v>
      </c>
      <c r="DG8" s="34">
        <v>0</v>
      </c>
      <c r="DH8" s="34">
        <v>46</v>
      </c>
      <c r="DI8" s="34">
        <v>15</v>
      </c>
      <c r="DJ8" s="34">
        <v>15</v>
      </c>
      <c r="DK8" s="34">
        <v>5</v>
      </c>
      <c r="DL8" s="34">
        <v>44</v>
      </c>
      <c r="DM8" s="34">
        <v>0</v>
      </c>
      <c r="DN8" s="34">
        <v>79</v>
      </c>
      <c r="DO8" s="34">
        <v>275</v>
      </c>
      <c r="DP8" s="34">
        <v>110</v>
      </c>
      <c r="DQ8" s="34">
        <v>108</v>
      </c>
      <c r="DR8" s="34">
        <v>35</v>
      </c>
      <c r="DS8" s="34">
        <v>422</v>
      </c>
      <c r="DT8" s="34">
        <v>426</v>
      </c>
      <c r="DU8" s="34">
        <v>1101</v>
      </c>
      <c r="DV8" s="34">
        <v>56</v>
      </c>
      <c r="DW8" s="34">
        <v>31</v>
      </c>
      <c r="DX8" s="34">
        <v>0</v>
      </c>
      <c r="DY8" s="34">
        <v>220</v>
      </c>
      <c r="DZ8" s="34">
        <v>80</v>
      </c>
      <c r="EA8" s="34">
        <v>387</v>
      </c>
      <c r="EB8" s="34">
        <v>5</v>
      </c>
      <c r="EC8" s="34">
        <v>5</v>
      </c>
      <c r="ED8" s="34">
        <v>25</v>
      </c>
      <c r="EE8" s="34">
        <v>600</v>
      </c>
      <c r="EF8" s="34">
        <v>100</v>
      </c>
      <c r="EG8" s="34">
        <v>735</v>
      </c>
      <c r="EH8" s="34">
        <v>2223</v>
      </c>
      <c r="EI8" s="38">
        <f>EH8/E8</f>
        <v>0.39275618374558302</v>
      </c>
      <c r="EJ8" s="34">
        <v>20</v>
      </c>
      <c r="EK8" s="34">
        <v>40</v>
      </c>
      <c r="EL8" s="37">
        <v>1933</v>
      </c>
      <c r="EM8" s="34">
        <v>500</v>
      </c>
      <c r="EN8" s="34">
        <v>151</v>
      </c>
      <c r="EO8" s="34">
        <v>123</v>
      </c>
      <c r="EP8" s="34">
        <v>22</v>
      </c>
      <c r="EQ8" s="34">
        <v>0</v>
      </c>
      <c r="ER8" s="34">
        <v>8</v>
      </c>
      <c r="ES8" s="34">
        <v>50</v>
      </c>
      <c r="ET8" s="34">
        <v>298</v>
      </c>
      <c r="EU8" s="37">
        <v>1205</v>
      </c>
      <c r="EV8" s="39">
        <v>360076</v>
      </c>
    </row>
    <row r="9" spans="1:152" s="1" customFormat="1" x14ac:dyDescent="0.2">
      <c r="A9" s="1" t="s">
        <v>452</v>
      </c>
      <c r="B9" s="1" t="s">
        <v>453</v>
      </c>
      <c r="C9" s="1" t="s">
        <v>225</v>
      </c>
      <c r="D9" s="15" t="s">
        <v>170</v>
      </c>
      <c r="E9" s="16">
        <v>11462</v>
      </c>
      <c r="F9" s="17">
        <v>10</v>
      </c>
      <c r="G9" s="17">
        <v>42</v>
      </c>
      <c r="H9" s="17">
        <v>10</v>
      </c>
      <c r="I9" s="18">
        <v>52</v>
      </c>
      <c r="J9" s="18">
        <v>16</v>
      </c>
      <c r="K9" s="18">
        <v>24</v>
      </c>
      <c r="L9" s="18">
        <v>36</v>
      </c>
      <c r="M9" s="18">
        <v>984</v>
      </c>
      <c r="N9" s="18">
        <v>152</v>
      </c>
      <c r="O9" s="18">
        <v>380</v>
      </c>
      <c r="P9" s="16">
        <v>1136</v>
      </c>
      <c r="Q9" s="18"/>
      <c r="R9" s="17"/>
      <c r="S9" s="16">
        <v>17752</v>
      </c>
      <c r="T9" s="19">
        <f>S9/E9</f>
        <v>1.5487698481940324</v>
      </c>
      <c r="U9" s="20" t="s">
        <v>171</v>
      </c>
      <c r="V9" s="20" t="s">
        <v>172</v>
      </c>
      <c r="W9" s="21">
        <v>150</v>
      </c>
      <c r="X9" s="21">
        <v>0</v>
      </c>
      <c r="Y9" s="21">
        <v>0</v>
      </c>
      <c r="Z9" s="21">
        <v>150</v>
      </c>
      <c r="AA9" s="21">
        <v>252</v>
      </c>
      <c r="AB9" s="21">
        <v>402</v>
      </c>
      <c r="AC9" s="22">
        <v>0</v>
      </c>
      <c r="AD9" s="22">
        <v>0</v>
      </c>
      <c r="AE9" s="23">
        <v>821266</v>
      </c>
      <c r="AF9" s="24">
        <f>AE9/E9</f>
        <v>71.651195253882392</v>
      </c>
      <c r="AG9" s="25">
        <v>62</v>
      </c>
      <c r="AH9" s="25">
        <v>0</v>
      </c>
      <c r="AI9" s="25">
        <v>12070</v>
      </c>
      <c r="AJ9" s="26" t="s">
        <v>451</v>
      </c>
      <c r="AK9" s="25">
        <v>20510</v>
      </c>
      <c r="AL9" s="23">
        <v>32580</v>
      </c>
      <c r="AM9" s="23">
        <f>AE9+AL9</f>
        <v>853846</v>
      </c>
      <c r="AN9" s="25">
        <v>101303</v>
      </c>
      <c r="AO9" s="23">
        <f>AM9+AN9</f>
        <v>955149</v>
      </c>
      <c r="AP9" s="25">
        <v>0</v>
      </c>
      <c r="AQ9" s="23">
        <v>520</v>
      </c>
      <c r="AR9" s="25">
        <v>1500</v>
      </c>
      <c r="AS9" s="25">
        <v>2020</v>
      </c>
      <c r="AT9" s="25">
        <v>20000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>
        <v>62146</v>
      </c>
      <c r="BA9" s="28">
        <v>45963</v>
      </c>
      <c r="BB9" s="28">
        <v>13710</v>
      </c>
      <c r="BC9" s="28">
        <v>121819</v>
      </c>
      <c r="BD9" s="29">
        <f>BC9/E9</f>
        <v>10.628075379514918</v>
      </c>
      <c r="BE9" s="28">
        <v>505219</v>
      </c>
      <c r="BF9" s="28">
        <v>193645</v>
      </c>
      <c r="BG9" s="28">
        <v>698864</v>
      </c>
      <c r="BH9" s="28">
        <v>102336</v>
      </c>
      <c r="BI9" s="28">
        <v>923019</v>
      </c>
      <c r="BJ9" s="30">
        <v>2020</v>
      </c>
      <c r="BK9" s="30">
        <v>0</v>
      </c>
      <c r="BL9" s="32">
        <v>58430</v>
      </c>
      <c r="BM9" s="32">
        <v>18372</v>
      </c>
      <c r="BN9" s="32">
        <v>76802</v>
      </c>
      <c r="BO9" s="32">
        <v>2173</v>
      </c>
      <c r="BP9" s="32">
        <v>1259</v>
      </c>
      <c r="BQ9" s="32">
        <v>3432</v>
      </c>
      <c r="BR9" s="32">
        <v>1985</v>
      </c>
      <c r="BS9" s="32">
        <v>1100</v>
      </c>
      <c r="BT9" s="32">
        <v>3085</v>
      </c>
      <c r="BU9" s="32">
        <v>13978</v>
      </c>
      <c r="BV9" s="43">
        <v>10598</v>
      </c>
      <c r="BW9" s="32">
        <v>153</v>
      </c>
      <c r="BX9" s="32">
        <v>7</v>
      </c>
      <c r="BY9" s="32">
        <v>160</v>
      </c>
      <c r="BZ9" s="32">
        <v>112</v>
      </c>
      <c r="CA9" s="32">
        <v>83431</v>
      </c>
      <c r="CB9" s="32">
        <v>68</v>
      </c>
      <c r="CC9" s="37">
        <v>5881</v>
      </c>
      <c r="CD9" s="34">
        <v>811</v>
      </c>
      <c r="CE9" s="37">
        <v>6692</v>
      </c>
      <c r="CF9" s="35">
        <f>CE9/E9</f>
        <v>0.58384226138544759</v>
      </c>
      <c r="CG9" s="36">
        <v>58000</v>
      </c>
      <c r="CH9" s="35">
        <f>CG9/E9</f>
        <v>5.0601989181643692</v>
      </c>
      <c r="CI9" s="34">
        <v>0</v>
      </c>
      <c r="CJ9" s="36">
        <v>3583</v>
      </c>
      <c r="CK9" s="36">
        <v>31891</v>
      </c>
      <c r="CL9" s="36">
        <v>45230</v>
      </c>
      <c r="CM9" s="37">
        <v>48218</v>
      </c>
      <c r="CN9" s="37">
        <v>30625</v>
      </c>
      <c r="CO9" s="36">
        <v>78843</v>
      </c>
      <c r="CP9" s="34">
        <v>30625</v>
      </c>
      <c r="CQ9" s="37">
        <v>30719</v>
      </c>
      <c r="CR9" s="36">
        <v>155964</v>
      </c>
      <c r="CS9" s="35">
        <f>CR9/E9</f>
        <v>13.607049380561856</v>
      </c>
      <c r="CT9" s="35">
        <f>CR9/CG9</f>
        <v>2.6890344827586206</v>
      </c>
      <c r="CU9" s="37">
        <v>7030</v>
      </c>
      <c r="CV9" s="37">
        <v>10184</v>
      </c>
      <c r="CW9" s="34">
        <v>2</v>
      </c>
      <c r="CX9" s="34">
        <v>3</v>
      </c>
      <c r="CY9" s="34">
        <v>1</v>
      </c>
      <c r="CZ9" s="34">
        <v>1</v>
      </c>
      <c r="DA9" s="34">
        <v>33</v>
      </c>
      <c r="DB9" s="34">
        <v>40</v>
      </c>
      <c r="DC9" s="34">
        <v>2</v>
      </c>
      <c r="DD9" s="34">
        <v>0</v>
      </c>
      <c r="DE9" s="34">
        <v>1</v>
      </c>
      <c r="DF9" s="36"/>
      <c r="DG9" s="34">
        <v>10</v>
      </c>
      <c r="DH9" s="34">
        <v>13</v>
      </c>
      <c r="DI9" s="34">
        <v>4</v>
      </c>
      <c r="DJ9" s="34">
        <v>0</v>
      </c>
      <c r="DK9" s="34">
        <v>15</v>
      </c>
      <c r="DL9" s="36"/>
      <c r="DM9" s="34">
        <v>6</v>
      </c>
      <c r="DN9" s="34">
        <v>25</v>
      </c>
      <c r="DO9" s="34">
        <v>78</v>
      </c>
      <c r="DP9" s="34">
        <v>12</v>
      </c>
      <c r="DQ9" s="34">
        <v>101</v>
      </c>
      <c r="DR9" s="34">
        <v>20</v>
      </c>
      <c r="DS9" s="34">
        <v>25</v>
      </c>
      <c r="DT9" s="34">
        <v>281</v>
      </c>
      <c r="DU9" s="34">
        <v>439</v>
      </c>
      <c r="DV9" s="34">
        <v>79</v>
      </c>
      <c r="DW9" s="34">
        <v>0</v>
      </c>
      <c r="DX9" s="34">
        <v>6</v>
      </c>
      <c r="DY9" s="36"/>
      <c r="DZ9" s="34">
        <v>260</v>
      </c>
      <c r="EA9" s="34">
        <v>345</v>
      </c>
      <c r="EB9" s="34">
        <v>1</v>
      </c>
      <c r="EC9" s="34">
        <v>0</v>
      </c>
      <c r="ED9" s="34">
        <v>48</v>
      </c>
      <c r="EE9" s="34">
        <v>442</v>
      </c>
      <c r="EF9" s="34">
        <v>76</v>
      </c>
      <c r="EG9" s="34">
        <v>567</v>
      </c>
      <c r="EH9" s="34">
        <v>1351</v>
      </c>
      <c r="EI9" s="38">
        <f>EH9/E9</f>
        <v>0.11786773686965625</v>
      </c>
      <c r="EJ9" s="34">
        <v>54</v>
      </c>
      <c r="EK9" s="37">
        <v>1254</v>
      </c>
      <c r="EL9" s="34">
        <v>75</v>
      </c>
      <c r="EM9" s="37">
        <v>4317</v>
      </c>
      <c r="EN9" s="34">
        <v>40</v>
      </c>
      <c r="EO9" s="34">
        <v>534</v>
      </c>
      <c r="EP9" s="34">
        <v>0</v>
      </c>
      <c r="EQ9" s="34">
        <v>0</v>
      </c>
      <c r="ER9" s="34">
        <v>25</v>
      </c>
      <c r="ES9" s="34">
        <v>762</v>
      </c>
      <c r="ET9" s="37">
        <v>8000</v>
      </c>
      <c r="EU9" s="37">
        <v>42121</v>
      </c>
      <c r="EV9" s="39">
        <v>58612</v>
      </c>
    </row>
    <row r="10" spans="1:152" s="1" customFormat="1" x14ac:dyDescent="0.2">
      <c r="A10" s="1" t="s">
        <v>454</v>
      </c>
      <c r="B10" s="1" t="s">
        <v>455</v>
      </c>
      <c r="C10" s="1" t="s">
        <v>231</v>
      </c>
      <c r="D10" s="15" t="s">
        <v>162</v>
      </c>
      <c r="E10" s="16">
        <v>6221</v>
      </c>
      <c r="F10" s="17">
        <v>24</v>
      </c>
      <c r="G10" s="17">
        <v>28</v>
      </c>
      <c r="H10" s="17">
        <v>24</v>
      </c>
      <c r="I10" s="18">
        <v>52</v>
      </c>
      <c r="J10" s="18">
        <v>42</v>
      </c>
      <c r="K10" s="18">
        <v>10</v>
      </c>
      <c r="L10" s="18">
        <v>10</v>
      </c>
      <c r="M10" s="18">
        <v>0</v>
      </c>
      <c r="N10" s="18">
        <v>103</v>
      </c>
      <c r="O10" s="16">
        <v>1806</v>
      </c>
      <c r="P10" s="18">
        <v>103</v>
      </c>
      <c r="Q10" s="17"/>
      <c r="R10" s="17"/>
      <c r="S10" s="16">
        <v>11790</v>
      </c>
      <c r="T10" s="19">
        <f>S10/E10</f>
        <v>1.8951936987622569</v>
      </c>
      <c r="U10" s="20" t="s">
        <v>171</v>
      </c>
      <c r="V10" s="20" t="s">
        <v>172</v>
      </c>
      <c r="W10" s="21">
        <v>0</v>
      </c>
      <c r="X10" s="21">
        <v>50</v>
      </c>
      <c r="Y10" s="21">
        <v>25</v>
      </c>
      <c r="Z10" s="21">
        <v>75.199999999999989</v>
      </c>
      <c r="AA10" s="21">
        <v>2</v>
      </c>
      <c r="AB10" s="21">
        <v>77.2</v>
      </c>
      <c r="AC10" s="22">
        <v>0</v>
      </c>
      <c r="AD10" s="21">
        <v>20</v>
      </c>
      <c r="AE10" s="23">
        <v>106500</v>
      </c>
      <c r="AF10" s="24">
        <f>AE10/E10</f>
        <v>17.119434174570006</v>
      </c>
      <c r="AG10" s="25">
        <v>25</v>
      </c>
      <c r="AH10" s="25">
        <v>25</v>
      </c>
      <c r="AI10" s="25">
        <v>100</v>
      </c>
      <c r="AJ10" s="26" t="s">
        <v>451</v>
      </c>
      <c r="AK10" s="25">
        <v>24579</v>
      </c>
      <c r="AL10" s="23">
        <v>24679</v>
      </c>
      <c r="AM10" s="23">
        <f>AE10+AL10</f>
        <v>131179</v>
      </c>
      <c r="AN10" s="25">
        <v>0</v>
      </c>
      <c r="AO10" s="23">
        <f>AM10+AN10</f>
        <v>131179</v>
      </c>
      <c r="AP10" s="25">
        <v>200</v>
      </c>
      <c r="AQ10" s="23">
        <v>520</v>
      </c>
      <c r="AR10" s="25">
        <v>1500</v>
      </c>
      <c r="AS10" s="25">
        <v>2220</v>
      </c>
      <c r="AT10" s="25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8">
        <v>9374</v>
      </c>
      <c r="BA10" s="28">
        <v>1222</v>
      </c>
      <c r="BB10" s="28">
        <v>181</v>
      </c>
      <c r="BC10" s="28">
        <v>10777</v>
      </c>
      <c r="BD10" s="29">
        <f>BC10/E10</f>
        <v>1.7323581417778493</v>
      </c>
      <c r="BE10" s="28">
        <v>88815</v>
      </c>
      <c r="BF10" s="28">
        <v>16621</v>
      </c>
      <c r="BG10" s="28">
        <v>105436</v>
      </c>
      <c r="BH10" s="28">
        <v>14703</v>
      </c>
      <c r="BI10" s="28">
        <v>130916</v>
      </c>
      <c r="BJ10" s="30">
        <v>1500</v>
      </c>
      <c r="BK10" s="30">
        <v>0</v>
      </c>
      <c r="BL10" s="32"/>
      <c r="BM10" s="32"/>
      <c r="BN10" s="32">
        <v>25155</v>
      </c>
      <c r="BO10" s="32"/>
      <c r="BP10" s="32"/>
      <c r="BQ10" s="32">
        <v>1188</v>
      </c>
      <c r="BR10" s="32"/>
      <c r="BS10" s="32"/>
      <c r="BT10" s="32">
        <v>875</v>
      </c>
      <c r="BU10" s="32">
        <v>16629</v>
      </c>
      <c r="BV10" s="43">
        <v>10598</v>
      </c>
      <c r="BW10" s="32">
        <v>19</v>
      </c>
      <c r="BX10" s="32">
        <v>2</v>
      </c>
      <c r="BY10" s="32">
        <v>42</v>
      </c>
      <c r="BZ10" s="32">
        <v>12</v>
      </c>
      <c r="CA10" s="32">
        <v>27230</v>
      </c>
      <c r="CB10" s="32">
        <v>52</v>
      </c>
      <c r="CC10" s="37">
        <v>2365</v>
      </c>
      <c r="CD10" s="34">
        <v>766</v>
      </c>
      <c r="CE10" s="37">
        <v>3131</v>
      </c>
      <c r="CF10" s="35">
        <f>CE10/E10</f>
        <v>0.50329529014627872</v>
      </c>
      <c r="CG10" s="36">
        <v>444</v>
      </c>
      <c r="CH10" s="35">
        <f>CG10/E10</f>
        <v>7.1371162192573542E-2</v>
      </c>
      <c r="CI10" s="37">
        <v>2646</v>
      </c>
      <c r="CJ10" s="36">
        <v>200</v>
      </c>
      <c r="CK10" s="36">
        <v>2034</v>
      </c>
      <c r="CL10" s="36">
        <v>0</v>
      </c>
      <c r="CM10" s="34"/>
      <c r="CN10" s="34"/>
      <c r="CO10" s="36">
        <v>15506</v>
      </c>
      <c r="CP10" s="34">
        <v>10</v>
      </c>
      <c r="CQ10" s="37">
        <v>2709</v>
      </c>
      <c r="CR10" s="36">
        <v>17540</v>
      </c>
      <c r="CS10" s="35">
        <f>CR10/E10</f>
        <v>2.8194823983282431</v>
      </c>
      <c r="CT10" s="35">
        <f>CR10/CG10</f>
        <v>39.504504504504503</v>
      </c>
      <c r="CU10" s="37">
        <v>1214</v>
      </c>
      <c r="CV10" s="37">
        <v>1183</v>
      </c>
      <c r="CW10" s="34">
        <v>75</v>
      </c>
      <c r="CX10" s="34">
        <v>8</v>
      </c>
      <c r="CY10" s="34">
        <v>5</v>
      </c>
      <c r="CZ10" s="34">
        <v>0</v>
      </c>
      <c r="DA10" s="34">
        <v>0</v>
      </c>
      <c r="DB10" s="34">
        <v>88</v>
      </c>
      <c r="DC10" s="34">
        <v>41</v>
      </c>
      <c r="DD10" s="34">
        <v>11</v>
      </c>
      <c r="DE10" s="34">
        <v>8</v>
      </c>
      <c r="DF10" s="34">
        <v>0</v>
      </c>
      <c r="DG10" s="34">
        <v>0</v>
      </c>
      <c r="DH10" s="34">
        <v>60</v>
      </c>
      <c r="DI10" s="34">
        <v>10</v>
      </c>
      <c r="DJ10" s="34">
        <v>4</v>
      </c>
      <c r="DK10" s="34">
        <v>4</v>
      </c>
      <c r="DL10" s="34">
        <v>0</v>
      </c>
      <c r="DM10" s="34">
        <v>0</v>
      </c>
      <c r="DN10" s="34">
        <v>18</v>
      </c>
      <c r="DO10" s="34">
        <v>166</v>
      </c>
      <c r="DP10" s="34">
        <v>650</v>
      </c>
      <c r="DQ10" s="34">
        <v>40</v>
      </c>
      <c r="DR10" s="34">
        <v>50</v>
      </c>
      <c r="DS10" s="34">
        <v>0</v>
      </c>
      <c r="DT10" s="34">
        <v>0</v>
      </c>
      <c r="DU10" s="34">
        <v>740</v>
      </c>
      <c r="DV10" s="34">
        <v>127</v>
      </c>
      <c r="DW10" s="34">
        <v>25</v>
      </c>
      <c r="DX10" s="34">
        <v>5</v>
      </c>
      <c r="DY10" s="34">
        <v>0</v>
      </c>
      <c r="DZ10" s="34">
        <v>0</v>
      </c>
      <c r="EA10" s="34">
        <v>157</v>
      </c>
      <c r="EB10" s="34">
        <v>499</v>
      </c>
      <c r="EC10" s="34">
        <v>0</v>
      </c>
      <c r="ED10" s="34">
        <v>0</v>
      </c>
      <c r="EE10" s="34">
        <v>0</v>
      </c>
      <c r="EF10" s="34">
        <v>0</v>
      </c>
      <c r="EG10" s="34">
        <v>499</v>
      </c>
      <c r="EH10" s="34">
        <v>1396</v>
      </c>
      <c r="EI10" s="38">
        <f>EH10/E10</f>
        <v>0.22440122166854204</v>
      </c>
      <c r="EJ10" s="34">
        <v>25</v>
      </c>
      <c r="EK10" s="34">
        <v>250</v>
      </c>
      <c r="EL10" s="34">
        <v>5</v>
      </c>
      <c r="EM10" s="34">
        <v>50</v>
      </c>
      <c r="EN10" s="34">
        <v>40</v>
      </c>
      <c r="EO10" s="34">
        <v>64</v>
      </c>
      <c r="EP10" s="34">
        <v>0</v>
      </c>
      <c r="EQ10" s="34">
        <v>0</v>
      </c>
      <c r="ER10" s="34">
        <v>6</v>
      </c>
      <c r="ES10" s="34">
        <v>6</v>
      </c>
      <c r="ET10" s="34">
        <v>0</v>
      </c>
      <c r="EU10" s="34"/>
      <c r="EV10" s="44"/>
    </row>
    <row r="11" spans="1:152" s="1" customFormat="1" x14ac:dyDescent="0.2">
      <c r="A11" s="1" t="s">
        <v>220</v>
      </c>
      <c r="B11" s="1" t="s">
        <v>221</v>
      </c>
      <c r="C11" s="1" t="s">
        <v>222</v>
      </c>
      <c r="D11" s="15" t="s">
        <v>170</v>
      </c>
      <c r="E11" s="16">
        <v>10603</v>
      </c>
      <c r="F11" s="17">
        <v>52</v>
      </c>
      <c r="G11" s="17">
        <v>0</v>
      </c>
      <c r="H11" s="17">
        <v>52</v>
      </c>
      <c r="I11" s="18">
        <v>52</v>
      </c>
      <c r="J11" s="18">
        <v>28</v>
      </c>
      <c r="K11" s="18">
        <v>52</v>
      </c>
      <c r="L11" s="18">
        <v>24</v>
      </c>
      <c r="M11" s="18">
        <v>24</v>
      </c>
      <c r="N11" s="16">
        <v>1120</v>
      </c>
      <c r="O11" s="18">
        <v>0</v>
      </c>
      <c r="P11" s="16">
        <v>1144</v>
      </c>
      <c r="Q11" s="17"/>
      <c r="R11" s="17"/>
      <c r="S11" s="16">
        <v>14748</v>
      </c>
      <c r="T11" s="19">
        <f>S11/E11</f>
        <v>1.3909270961048761</v>
      </c>
      <c r="U11" s="20" t="s">
        <v>171</v>
      </c>
      <c r="V11" s="20" t="s">
        <v>172</v>
      </c>
      <c r="W11" s="21">
        <v>120</v>
      </c>
      <c r="X11" s="21">
        <v>120</v>
      </c>
      <c r="Y11" s="21">
        <v>0</v>
      </c>
      <c r="Z11" s="21">
        <v>240</v>
      </c>
      <c r="AA11" s="21">
        <v>117.2</v>
      </c>
      <c r="AB11" s="21">
        <v>357.2</v>
      </c>
      <c r="AC11" s="22">
        <v>0</v>
      </c>
      <c r="AD11" s="21">
        <v>8</v>
      </c>
      <c r="AE11" s="23">
        <v>731684</v>
      </c>
      <c r="AF11" s="24">
        <f>AE11/E11</f>
        <v>69.007262095633308</v>
      </c>
      <c r="AG11" s="25">
        <v>0</v>
      </c>
      <c r="AH11" s="25">
        <v>0</v>
      </c>
      <c r="AI11" s="25">
        <v>0</v>
      </c>
      <c r="AJ11" s="26" t="s">
        <v>181</v>
      </c>
      <c r="AK11" s="25">
        <v>6000</v>
      </c>
      <c r="AL11" s="23">
        <v>6000</v>
      </c>
      <c r="AM11" s="23">
        <f>AE11+AL11</f>
        <v>737684</v>
      </c>
      <c r="AN11" s="25">
        <v>0</v>
      </c>
      <c r="AO11" s="23">
        <f>AM11+AN11</f>
        <v>737684</v>
      </c>
      <c r="AP11" s="25">
        <v>200</v>
      </c>
      <c r="AQ11" s="23">
        <v>30065</v>
      </c>
      <c r="AR11" s="26"/>
      <c r="AS11" s="25">
        <v>30265</v>
      </c>
      <c r="AT11" s="25">
        <v>850</v>
      </c>
      <c r="AU11" s="40"/>
      <c r="AV11" s="40"/>
      <c r="AW11" s="40"/>
      <c r="AX11" s="40"/>
      <c r="AY11" s="27">
        <v>0</v>
      </c>
      <c r="AZ11" s="28">
        <v>31800</v>
      </c>
      <c r="BA11" s="28">
        <v>21800</v>
      </c>
      <c r="BB11" s="28">
        <v>7300</v>
      </c>
      <c r="BC11" s="28">
        <v>60900</v>
      </c>
      <c r="BD11" s="29">
        <f>BC11/E11</f>
        <v>5.7436574554371402</v>
      </c>
      <c r="BE11" s="28">
        <v>436163</v>
      </c>
      <c r="BF11" s="28">
        <v>185021</v>
      </c>
      <c r="BG11" s="28">
        <v>621184</v>
      </c>
      <c r="BH11" s="28"/>
      <c r="BI11" s="28"/>
      <c r="BJ11" s="30">
        <v>0</v>
      </c>
      <c r="BK11" s="41"/>
      <c r="BL11" s="32">
        <v>39258</v>
      </c>
      <c r="BM11" s="32">
        <v>21881</v>
      </c>
      <c r="BN11" s="32">
        <v>61139</v>
      </c>
      <c r="BO11" s="32">
        <v>5107</v>
      </c>
      <c r="BP11" s="32">
        <v>1178</v>
      </c>
      <c r="BQ11" s="32">
        <v>6285</v>
      </c>
      <c r="BR11" s="32">
        <v>2581</v>
      </c>
      <c r="BS11" s="32">
        <v>447</v>
      </c>
      <c r="BT11" s="32">
        <v>3028</v>
      </c>
      <c r="BU11" s="32">
        <v>13158</v>
      </c>
      <c r="BV11" s="32">
        <v>7713</v>
      </c>
      <c r="BW11" s="32">
        <v>110</v>
      </c>
      <c r="BX11" s="32">
        <v>15</v>
      </c>
      <c r="BY11" s="32">
        <v>125</v>
      </c>
      <c r="BZ11" s="32">
        <v>18</v>
      </c>
      <c r="CA11" s="32">
        <v>70470</v>
      </c>
      <c r="CB11" s="32">
        <v>52</v>
      </c>
      <c r="CC11" s="37">
        <v>4282</v>
      </c>
      <c r="CD11" s="37">
        <v>1390</v>
      </c>
      <c r="CE11" s="37">
        <v>5672</v>
      </c>
      <c r="CF11" s="35">
        <f>CE11/E11</f>
        <v>0.53494294067716686</v>
      </c>
      <c r="CG11" s="36">
        <v>20377</v>
      </c>
      <c r="CH11" s="35">
        <f>CG11/E11</f>
        <v>1.9218145807790248</v>
      </c>
      <c r="CI11" s="36"/>
      <c r="CJ11" s="36"/>
      <c r="CK11" s="36">
        <v>10073</v>
      </c>
      <c r="CL11" s="36"/>
      <c r="CM11" s="37">
        <v>21514</v>
      </c>
      <c r="CN11" s="34">
        <v>25207</v>
      </c>
      <c r="CO11" s="36">
        <v>46721</v>
      </c>
      <c r="CP11" s="36"/>
      <c r="CQ11" s="36"/>
      <c r="CR11" s="36"/>
      <c r="CS11" s="35"/>
      <c r="CT11" s="35"/>
      <c r="CU11" s="37">
        <v>1462</v>
      </c>
      <c r="CV11" s="34">
        <v>697</v>
      </c>
      <c r="CW11" s="34">
        <v>1</v>
      </c>
      <c r="CX11" s="34">
        <v>2</v>
      </c>
      <c r="CY11" s="34">
        <v>2</v>
      </c>
      <c r="CZ11" s="34">
        <v>14</v>
      </c>
      <c r="DA11" s="34">
        <v>1</v>
      </c>
      <c r="DB11" s="34">
        <v>20</v>
      </c>
      <c r="DC11" s="34">
        <v>0</v>
      </c>
      <c r="DD11" s="34">
        <v>0</v>
      </c>
      <c r="DE11" s="34">
        <v>0</v>
      </c>
      <c r="DF11" s="36"/>
      <c r="DG11" s="34">
        <v>0</v>
      </c>
      <c r="DH11" s="36">
        <v>0</v>
      </c>
      <c r="DI11" s="34">
        <v>1</v>
      </c>
      <c r="DJ11" s="34">
        <v>18</v>
      </c>
      <c r="DK11" s="34">
        <v>35</v>
      </c>
      <c r="DL11" s="34">
        <v>81</v>
      </c>
      <c r="DM11" s="34">
        <v>2</v>
      </c>
      <c r="DN11" s="34">
        <v>137</v>
      </c>
      <c r="DO11" s="34">
        <v>157</v>
      </c>
      <c r="DP11" s="34">
        <v>14</v>
      </c>
      <c r="DQ11" s="34">
        <v>18</v>
      </c>
      <c r="DR11" s="34">
        <v>7</v>
      </c>
      <c r="DS11" s="34">
        <v>73</v>
      </c>
      <c r="DT11" s="34">
        <v>18</v>
      </c>
      <c r="DU11" s="34">
        <v>130</v>
      </c>
      <c r="DV11" s="34">
        <v>0</v>
      </c>
      <c r="DW11" s="34">
        <v>0</v>
      </c>
      <c r="DX11" s="34">
        <v>0</v>
      </c>
      <c r="DY11" s="36"/>
      <c r="DZ11" s="34">
        <v>0</v>
      </c>
      <c r="EA11" s="36">
        <v>0</v>
      </c>
      <c r="EB11" s="34">
        <v>2</v>
      </c>
      <c r="EC11" s="34">
        <v>235</v>
      </c>
      <c r="ED11" s="34">
        <v>83</v>
      </c>
      <c r="EE11" s="34">
        <v>802</v>
      </c>
      <c r="EF11" s="34">
        <v>14</v>
      </c>
      <c r="EG11" s="34">
        <v>1136</v>
      </c>
      <c r="EH11" s="34">
        <v>1266</v>
      </c>
      <c r="EI11" s="38">
        <f>EH11/E11</f>
        <v>0.11940016976327454</v>
      </c>
      <c r="EJ11" s="34">
        <v>40</v>
      </c>
      <c r="EK11" s="34">
        <v>888</v>
      </c>
      <c r="EL11" s="34">
        <v>101</v>
      </c>
      <c r="EM11" s="37">
        <v>2047</v>
      </c>
      <c r="EN11" s="34">
        <v>1</v>
      </c>
      <c r="EO11" s="34">
        <v>0</v>
      </c>
      <c r="EP11" s="34">
        <v>0</v>
      </c>
      <c r="EQ11" s="34">
        <v>0</v>
      </c>
      <c r="ER11" s="34">
        <v>18</v>
      </c>
      <c r="ES11" s="34">
        <v>0</v>
      </c>
      <c r="ET11" s="34">
        <v>16</v>
      </c>
      <c r="EU11" s="37">
        <v>19494</v>
      </c>
      <c r="EV11" s="39">
        <v>28349</v>
      </c>
    </row>
    <row r="12" spans="1:152" s="1" customFormat="1" x14ac:dyDescent="0.2">
      <c r="A12" s="1" t="s">
        <v>456</v>
      </c>
      <c r="B12" s="1" t="s">
        <v>457</v>
      </c>
      <c r="C12" s="1" t="s">
        <v>222</v>
      </c>
      <c r="D12" s="15" t="s">
        <v>170</v>
      </c>
      <c r="E12" s="16">
        <v>17256</v>
      </c>
      <c r="F12" s="17">
        <v>52</v>
      </c>
      <c r="G12" s="17">
        <v>0</v>
      </c>
      <c r="H12" s="17">
        <v>4</v>
      </c>
      <c r="I12" s="18">
        <v>52</v>
      </c>
      <c r="J12" s="18">
        <v>0</v>
      </c>
      <c r="K12" s="18">
        <v>52</v>
      </c>
      <c r="L12" s="18">
        <v>52</v>
      </c>
      <c r="M12" s="16">
        <v>1596</v>
      </c>
      <c r="N12" s="18">
        <v>0</v>
      </c>
      <c r="O12" s="18">
        <v>0</v>
      </c>
      <c r="P12" s="16">
        <v>1596</v>
      </c>
      <c r="Q12" s="17"/>
      <c r="R12" s="17"/>
      <c r="S12" s="16">
        <v>11990</v>
      </c>
      <c r="T12" s="19">
        <f>S12/E12</f>
        <v>0.69483078349559568</v>
      </c>
      <c r="U12" s="20" t="s">
        <v>171</v>
      </c>
      <c r="V12" s="20" t="s">
        <v>172</v>
      </c>
      <c r="W12" s="21">
        <v>80</v>
      </c>
      <c r="X12" s="21">
        <v>80</v>
      </c>
      <c r="Y12" s="21">
        <v>150</v>
      </c>
      <c r="Z12" s="21">
        <v>310</v>
      </c>
      <c r="AA12" s="21">
        <v>0</v>
      </c>
      <c r="AB12" s="21">
        <v>310</v>
      </c>
      <c r="AC12" s="22">
        <v>0</v>
      </c>
      <c r="AD12" s="21">
        <v>20</v>
      </c>
      <c r="AE12" s="23">
        <v>757932</v>
      </c>
      <c r="AF12" s="24">
        <f>AE12/E12</f>
        <v>43.922809457579973</v>
      </c>
      <c r="AG12" s="25">
        <v>0</v>
      </c>
      <c r="AH12" s="25">
        <v>0</v>
      </c>
      <c r="AI12" s="25">
        <v>0</v>
      </c>
      <c r="AJ12" s="26" t="s">
        <v>451</v>
      </c>
      <c r="AK12" s="25">
        <v>8018</v>
      </c>
      <c r="AL12" s="23">
        <v>8018</v>
      </c>
      <c r="AM12" s="23">
        <f>AE12+AL12</f>
        <v>765950</v>
      </c>
      <c r="AN12" s="25">
        <v>0</v>
      </c>
      <c r="AO12" s="23">
        <f>AM12+AN12</f>
        <v>765950</v>
      </c>
      <c r="AP12" s="25">
        <v>200</v>
      </c>
      <c r="AQ12" s="23">
        <v>1341</v>
      </c>
      <c r="AR12" s="25">
        <v>0</v>
      </c>
      <c r="AS12" s="25">
        <v>1541</v>
      </c>
      <c r="AT12" s="25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>
        <v>20999</v>
      </c>
      <c r="BA12" s="28">
        <v>7629</v>
      </c>
      <c r="BB12" s="28">
        <v>820</v>
      </c>
      <c r="BC12" s="28">
        <v>29448</v>
      </c>
      <c r="BD12" s="29">
        <f>BC12/E12</f>
        <v>1.7065368567454797</v>
      </c>
      <c r="BE12" s="28">
        <v>330841</v>
      </c>
      <c r="BF12" s="28">
        <v>159327</v>
      </c>
      <c r="BG12" s="28">
        <v>490168</v>
      </c>
      <c r="BH12" s="28">
        <v>57122</v>
      </c>
      <c r="BI12" s="28">
        <v>576738</v>
      </c>
      <c r="BJ12" s="30">
        <v>0</v>
      </c>
      <c r="BK12" s="30">
        <v>0</v>
      </c>
      <c r="BL12" s="32">
        <v>22544</v>
      </c>
      <c r="BM12" s="32">
        <v>21924</v>
      </c>
      <c r="BN12" s="32">
        <v>44468</v>
      </c>
      <c r="BO12" s="32">
        <v>1960</v>
      </c>
      <c r="BP12" s="32">
        <v>955</v>
      </c>
      <c r="BQ12" s="32">
        <v>2915</v>
      </c>
      <c r="BR12" s="32">
        <v>2661</v>
      </c>
      <c r="BS12" s="32">
        <v>1267</v>
      </c>
      <c r="BT12" s="32">
        <v>3928</v>
      </c>
      <c r="BU12" s="32">
        <v>13978</v>
      </c>
      <c r="BV12" s="43">
        <v>10598</v>
      </c>
      <c r="BW12" s="32">
        <v>46</v>
      </c>
      <c r="BX12" s="32">
        <v>14</v>
      </c>
      <c r="BY12" s="32">
        <v>60</v>
      </c>
      <c r="BZ12" s="32">
        <v>48</v>
      </c>
      <c r="CA12" s="32">
        <v>51359</v>
      </c>
      <c r="CB12" s="32">
        <v>53</v>
      </c>
      <c r="CC12" s="37">
        <v>7127</v>
      </c>
      <c r="CD12" s="37">
        <v>2183</v>
      </c>
      <c r="CE12" s="37">
        <v>9310</v>
      </c>
      <c r="CF12" s="35">
        <f>CE12/E12</f>
        <v>0.53952248493277699</v>
      </c>
      <c r="CG12" s="36">
        <v>32000</v>
      </c>
      <c r="CH12" s="35">
        <f>CG12/E12</f>
        <v>1.8544274455261938</v>
      </c>
      <c r="CI12" s="34">
        <v>175</v>
      </c>
      <c r="CJ12" s="36">
        <v>1750</v>
      </c>
      <c r="CK12" s="36">
        <v>13801</v>
      </c>
      <c r="CL12" s="36">
        <v>4987</v>
      </c>
      <c r="CM12" s="37">
        <v>11843</v>
      </c>
      <c r="CN12" s="34">
        <v>27724</v>
      </c>
      <c r="CO12" s="36">
        <v>39567</v>
      </c>
      <c r="CP12" s="34">
        <v>124</v>
      </c>
      <c r="CQ12" s="34">
        <v>0</v>
      </c>
      <c r="CR12" s="36">
        <v>58355</v>
      </c>
      <c r="CS12" s="35">
        <f>CR12/E12</f>
        <v>3.3817222994900327</v>
      </c>
      <c r="CT12" s="35">
        <f>CR12/CG12</f>
        <v>1.8235937499999999</v>
      </c>
      <c r="CU12" s="34">
        <v>832</v>
      </c>
      <c r="CV12" s="34">
        <v>648</v>
      </c>
      <c r="CW12" s="34">
        <v>213</v>
      </c>
      <c r="CX12" s="34">
        <v>0</v>
      </c>
      <c r="CY12" s="34">
        <v>54</v>
      </c>
      <c r="CZ12" s="34">
        <v>32</v>
      </c>
      <c r="DA12" s="34">
        <v>0</v>
      </c>
      <c r="DB12" s="34">
        <v>299</v>
      </c>
      <c r="DC12" s="34">
        <v>19</v>
      </c>
      <c r="DD12" s="34">
        <v>0</v>
      </c>
      <c r="DE12" s="34">
        <v>0</v>
      </c>
      <c r="DF12" s="34">
        <v>0</v>
      </c>
      <c r="DG12" s="34">
        <v>0</v>
      </c>
      <c r="DH12" s="34">
        <v>19</v>
      </c>
      <c r="DI12" s="34">
        <v>0</v>
      </c>
      <c r="DJ12" s="34">
        <v>0</v>
      </c>
      <c r="DK12" s="34">
        <v>0</v>
      </c>
      <c r="DL12" s="34">
        <v>6</v>
      </c>
      <c r="DM12" s="34">
        <v>0</v>
      </c>
      <c r="DN12" s="34">
        <v>6</v>
      </c>
      <c r="DO12" s="34">
        <v>324</v>
      </c>
      <c r="DP12" s="37">
        <v>4480</v>
      </c>
      <c r="DQ12" s="34">
        <v>0</v>
      </c>
      <c r="DR12" s="34">
        <v>373</v>
      </c>
      <c r="DS12" s="34">
        <v>289</v>
      </c>
      <c r="DT12" s="34">
        <v>0</v>
      </c>
      <c r="DU12" s="34">
        <v>5142</v>
      </c>
      <c r="DV12" s="34">
        <v>217</v>
      </c>
      <c r="DW12" s="34">
        <v>0</v>
      </c>
      <c r="DX12" s="34">
        <v>0</v>
      </c>
      <c r="DY12" s="34">
        <v>0</v>
      </c>
      <c r="DZ12" s="34">
        <v>0</v>
      </c>
      <c r="EA12" s="34">
        <v>217</v>
      </c>
      <c r="EB12" s="34">
        <v>0</v>
      </c>
      <c r="EC12" s="34">
        <v>0</v>
      </c>
      <c r="ED12" s="34">
        <v>0</v>
      </c>
      <c r="EE12" s="34">
        <v>66</v>
      </c>
      <c r="EF12" s="34">
        <v>0</v>
      </c>
      <c r="EG12" s="34">
        <v>66</v>
      </c>
      <c r="EH12" s="34">
        <v>5425</v>
      </c>
      <c r="EI12" s="38">
        <f>EH12/E12</f>
        <v>0.31438340287436256</v>
      </c>
      <c r="EJ12" s="34">
        <v>0</v>
      </c>
      <c r="EK12" s="34">
        <v>0</v>
      </c>
      <c r="EL12" s="34">
        <v>8</v>
      </c>
      <c r="EM12" s="34">
        <v>500</v>
      </c>
      <c r="EN12" s="34">
        <v>0</v>
      </c>
      <c r="EO12" s="34">
        <v>6</v>
      </c>
      <c r="EP12" s="34">
        <v>86</v>
      </c>
      <c r="EQ12" s="34">
        <v>0</v>
      </c>
      <c r="ER12" s="34">
        <v>17</v>
      </c>
      <c r="ES12" s="34">
        <v>100</v>
      </c>
      <c r="ET12" s="34">
        <v>500</v>
      </c>
      <c r="EU12" s="37">
        <v>3800</v>
      </c>
      <c r="EV12" s="39">
        <v>290269</v>
      </c>
    </row>
    <row r="13" spans="1:152" s="1" customFormat="1" x14ac:dyDescent="0.2">
      <c r="A13" s="1" t="s">
        <v>234</v>
      </c>
      <c r="B13" s="1" t="s">
        <v>235</v>
      </c>
      <c r="C13" s="1" t="s">
        <v>196</v>
      </c>
      <c r="D13" s="15" t="s">
        <v>162</v>
      </c>
      <c r="E13" s="16">
        <v>5150</v>
      </c>
      <c r="F13" s="17">
        <v>42</v>
      </c>
      <c r="G13" s="17">
        <v>10</v>
      </c>
      <c r="H13" s="17">
        <v>18</v>
      </c>
      <c r="I13" s="18">
        <v>52</v>
      </c>
      <c r="J13" s="18">
        <v>8</v>
      </c>
      <c r="K13" s="18">
        <v>44</v>
      </c>
      <c r="L13" s="18">
        <v>44</v>
      </c>
      <c r="M13" s="18">
        <v>880</v>
      </c>
      <c r="N13" s="18">
        <v>160</v>
      </c>
      <c r="O13" s="18">
        <v>160</v>
      </c>
      <c r="P13" s="16">
        <v>1040</v>
      </c>
      <c r="Q13" s="17"/>
      <c r="R13" s="17"/>
      <c r="S13" s="16">
        <v>4283</v>
      </c>
      <c r="T13" s="19">
        <f>S13/E13</f>
        <v>0.83165048543689324</v>
      </c>
      <c r="U13" s="20" t="s">
        <v>171</v>
      </c>
      <c r="V13" s="20" t="s">
        <v>172</v>
      </c>
      <c r="W13" s="21">
        <v>0</v>
      </c>
      <c r="X13" s="21">
        <v>54</v>
      </c>
      <c r="Y13" s="21">
        <v>0</v>
      </c>
      <c r="Z13" s="21">
        <v>54</v>
      </c>
      <c r="AA13" s="21">
        <v>2</v>
      </c>
      <c r="AB13" s="21">
        <v>56</v>
      </c>
      <c r="AC13" s="22">
        <v>0</v>
      </c>
      <c r="AD13" s="21">
        <v>17</v>
      </c>
      <c r="AE13" s="23">
        <v>116500</v>
      </c>
      <c r="AF13" s="24">
        <f>AE13/E13</f>
        <v>22.621359223300971</v>
      </c>
      <c r="AG13" s="25">
        <v>0</v>
      </c>
      <c r="AH13" s="25">
        <v>0</v>
      </c>
      <c r="AI13" s="25">
        <v>0</v>
      </c>
      <c r="AJ13" s="26" t="s">
        <v>181</v>
      </c>
      <c r="AK13" s="25">
        <v>5697</v>
      </c>
      <c r="AL13" s="23">
        <v>5697</v>
      </c>
      <c r="AM13" s="23">
        <f>AE13+AL13</f>
        <v>122197</v>
      </c>
      <c r="AN13" s="25">
        <v>0</v>
      </c>
      <c r="AO13" s="23">
        <f>AM13+AN13</f>
        <v>122197</v>
      </c>
      <c r="AP13" s="25">
        <v>400</v>
      </c>
      <c r="AQ13" s="23">
        <v>520</v>
      </c>
      <c r="AR13" s="25">
        <v>1500</v>
      </c>
      <c r="AS13" s="25">
        <v>2420</v>
      </c>
      <c r="AT13" s="25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15340</v>
      </c>
      <c r="BA13" s="28">
        <v>662</v>
      </c>
      <c r="BB13" s="28">
        <v>807</v>
      </c>
      <c r="BC13" s="28">
        <v>16809</v>
      </c>
      <c r="BD13" s="29">
        <f>BC13/E13</f>
        <v>3.263883495145631</v>
      </c>
      <c r="BE13" s="28">
        <v>58146</v>
      </c>
      <c r="BF13" s="28">
        <v>7064</v>
      </c>
      <c r="BG13" s="28">
        <v>65210</v>
      </c>
      <c r="BH13" s="28">
        <v>61214</v>
      </c>
      <c r="BI13" s="28">
        <v>143233</v>
      </c>
      <c r="BJ13" s="30">
        <v>1680</v>
      </c>
      <c r="BK13" s="30">
        <v>0</v>
      </c>
      <c r="BL13" s="32">
        <v>9588</v>
      </c>
      <c r="BM13" s="32">
        <v>12884</v>
      </c>
      <c r="BN13" s="32">
        <v>22472</v>
      </c>
      <c r="BO13" s="32">
        <v>1629</v>
      </c>
      <c r="BP13" s="32">
        <v>635</v>
      </c>
      <c r="BQ13" s="32">
        <v>2264</v>
      </c>
      <c r="BR13" s="32">
        <v>596</v>
      </c>
      <c r="BS13" s="32">
        <v>242</v>
      </c>
      <c r="BT13" s="32">
        <v>838</v>
      </c>
      <c r="BU13" s="32">
        <v>13158</v>
      </c>
      <c r="BV13" s="43">
        <v>10598</v>
      </c>
      <c r="BW13" s="32">
        <v>35</v>
      </c>
      <c r="BX13" s="32">
        <v>11</v>
      </c>
      <c r="BY13" s="32">
        <v>46</v>
      </c>
      <c r="BZ13" s="32">
        <v>35</v>
      </c>
      <c r="CA13" s="32">
        <v>25609</v>
      </c>
      <c r="CB13" s="32">
        <v>53</v>
      </c>
      <c r="CC13" s="37">
        <v>1471</v>
      </c>
      <c r="CD13" s="34">
        <v>240</v>
      </c>
      <c r="CE13" s="37">
        <v>1711</v>
      </c>
      <c r="CF13" s="35">
        <f>CE13/E13</f>
        <v>0.33223300970873787</v>
      </c>
      <c r="CG13" s="36">
        <v>2597</v>
      </c>
      <c r="CH13" s="35">
        <f>CG13/E13</f>
        <v>0.50427184466019415</v>
      </c>
      <c r="CI13" s="34">
        <v>60</v>
      </c>
      <c r="CJ13" s="36">
        <v>260</v>
      </c>
      <c r="CK13" s="36">
        <v>2344</v>
      </c>
      <c r="CL13" s="36">
        <v>0</v>
      </c>
      <c r="CM13" s="37">
        <v>4238</v>
      </c>
      <c r="CN13" s="34">
        <v>6872</v>
      </c>
      <c r="CO13" s="36">
        <v>11110</v>
      </c>
      <c r="CP13" s="34">
        <v>95</v>
      </c>
      <c r="CQ13" s="34">
        <v>0</v>
      </c>
      <c r="CR13" s="36">
        <v>13454</v>
      </c>
      <c r="CS13" s="35">
        <f>CR13/E13</f>
        <v>2.6124271844660196</v>
      </c>
      <c r="CT13" s="35">
        <f>CR13/CG13</f>
        <v>5.1805929919137466</v>
      </c>
      <c r="CU13" s="34">
        <v>280</v>
      </c>
      <c r="CV13" s="34">
        <v>468</v>
      </c>
      <c r="CW13" s="34">
        <v>0</v>
      </c>
      <c r="CX13" s="34">
        <v>0</v>
      </c>
      <c r="CY13" s="34">
        <v>0</v>
      </c>
      <c r="CZ13" s="34">
        <v>20</v>
      </c>
      <c r="DA13" s="34">
        <v>0</v>
      </c>
      <c r="DB13" s="34">
        <v>20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6">
        <v>0</v>
      </c>
      <c r="DI13" s="34">
        <v>42</v>
      </c>
      <c r="DJ13" s="34">
        <v>0</v>
      </c>
      <c r="DK13" s="34">
        <v>0</v>
      </c>
      <c r="DL13" s="34">
        <v>0</v>
      </c>
      <c r="DM13" s="34">
        <v>1</v>
      </c>
      <c r="DN13" s="34">
        <v>43</v>
      </c>
      <c r="DO13" s="34">
        <v>63</v>
      </c>
      <c r="DP13" s="34">
        <v>0</v>
      </c>
      <c r="DQ13" s="34">
        <v>0</v>
      </c>
      <c r="DR13" s="34">
        <v>0</v>
      </c>
      <c r="DS13" s="34">
        <v>120</v>
      </c>
      <c r="DT13" s="34">
        <v>4</v>
      </c>
      <c r="DU13" s="34">
        <v>124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36">
        <v>0</v>
      </c>
      <c r="EB13" s="34">
        <v>504</v>
      </c>
      <c r="EC13" s="34">
        <v>0</v>
      </c>
      <c r="ED13" s="34">
        <v>0</v>
      </c>
      <c r="EE13" s="34">
        <v>48</v>
      </c>
      <c r="EF13" s="34">
        <v>0</v>
      </c>
      <c r="EG13" s="34">
        <v>552</v>
      </c>
      <c r="EH13" s="34">
        <v>676</v>
      </c>
      <c r="EI13" s="38">
        <f>EH13/E13</f>
        <v>0.1312621359223301</v>
      </c>
      <c r="EJ13" s="34">
        <v>43</v>
      </c>
      <c r="EK13" s="34">
        <v>420</v>
      </c>
      <c r="EL13" s="34">
        <v>2</v>
      </c>
      <c r="EM13" s="34">
        <v>20</v>
      </c>
      <c r="EN13" s="34">
        <v>0</v>
      </c>
      <c r="EO13" s="34">
        <v>12</v>
      </c>
      <c r="EP13" s="34">
        <v>4</v>
      </c>
      <c r="EQ13" s="34">
        <v>0</v>
      </c>
      <c r="ER13" s="34">
        <v>5</v>
      </c>
      <c r="ES13" s="34">
        <v>12</v>
      </c>
      <c r="ET13" s="37">
        <v>1820</v>
      </c>
      <c r="EU13" s="37">
        <v>1723</v>
      </c>
      <c r="EV13" s="39">
        <v>1628</v>
      </c>
    </row>
    <row r="14" spans="1:152" s="1" customFormat="1" x14ac:dyDescent="0.2">
      <c r="A14" s="1" t="s">
        <v>244</v>
      </c>
      <c r="B14" s="1" t="s">
        <v>245</v>
      </c>
      <c r="C14" s="1" t="s">
        <v>178</v>
      </c>
      <c r="D14" s="15" t="s">
        <v>170</v>
      </c>
      <c r="E14" s="16">
        <v>10173</v>
      </c>
      <c r="F14" s="17">
        <v>0</v>
      </c>
      <c r="G14" s="17">
        <v>52</v>
      </c>
      <c r="H14" s="17">
        <v>0</v>
      </c>
      <c r="I14" s="18">
        <v>52</v>
      </c>
      <c r="J14" s="18">
        <v>20</v>
      </c>
      <c r="K14" s="18">
        <v>21</v>
      </c>
      <c r="L14" s="18">
        <v>32</v>
      </c>
      <c r="M14" s="18">
        <v>407</v>
      </c>
      <c r="N14" s="18">
        <v>504</v>
      </c>
      <c r="O14" s="18">
        <v>156</v>
      </c>
      <c r="P14" s="18">
        <v>911</v>
      </c>
      <c r="Q14" s="17">
        <v>980</v>
      </c>
      <c r="R14" s="17">
        <v>49</v>
      </c>
      <c r="S14" s="16">
        <v>8000</v>
      </c>
      <c r="T14" s="19">
        <f>S14/E14</f>
        <v>0.78639536026737444</v>
      </c>
      <c r="U14" s="20" t="s">
        <v>163</v>
      </c>
      <c r="V14" s="20" t="s">
        <v>164</v>
      </c>
      <c r="W14" s="21">
        <v>0</v>
      </c>
      <c r="X14" s="21">
        <v>120</v>
      </c>
      <c r="Y14" s="21">
        <v>65</v>
      </c>
      <c r="Z14" s="21">
        <v>185.2</v>
      </c>
      <c r="AA14" s="21">
        <v>16</v>
      </c>
      <c r="AB14" s="21">
        <v>201.20000000000002</v>
      </c>
      <c r="AC14" s="21">
        <v>20</v>
      </c>
      <c r="AD14" s="22">
        <v>0</v>
      </c>
      <c r="AE14" s="23">
        <v>245700</v>
      </c>
      <c r="AF14" s="24">
        <f>AE14/E14</f>
        <v>24.152167502211736</v>
      </c>
      <c r="AG14" s="25">
        <v>0</v>
      </c>
      <c r="AH14" s="25">
        <v>0</v>
      </c>
      <c r="AI14" s="25">
        <v>0</v>
      </c>
      <c r="AJ14" s="26" t="s">
        <v>181</v>
      </c>
      <c r="AK14" s="25">
        <v>39024</v>
      </c>
      <c r="AL14" s="23">
        <v>39024</v>
      </c>
      <c r="AM14" s="23">
        <f>AE14+AL14</f>
        <v>284724</v>
      </c>
      <c r="AN14" s="25">
        <v>26523</v>
      </c>
      <c r="AO14" s="23">
        <f>AM14+AN14</f>
        <v>311247</v>
      </c>
      <c r="AP14" s="25">
        <v>200</v>
      </c>
      <c r="AQ14" s="23">
        <v>520</v>
      </c>
      <c r="AR14" s="25">
        <v>10944</v>
      </c>
      <c r="AS14" s="25">
        <v>11664</v>
      </c>
      <c r="AT14" s="25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8">
        <v>15038</v>
      </c>
      <c r="BA14" s="28">
        <v>1700</v>
      </c>
      <c r="BB14" s="28">
        <v>2978</v>
      </c>
      <c r="BC14" s="28">
        <v>19716</v>
      </c>
      <c r="BD14" s="29">
        <f>BC14/E14</f>
        <v>1.9380713653789443</v>
      </c>
      <c r="BE14" s="28">
        <v>179986</v>
      </c>
      <c r="BF14" s="28">
        <v>62220</v>
      </c>
      <c r="BG14" s="28">
        <v>242206</v>
      </c>
      <c r="BH14" s="28">
        <v>51274</v>
      </c>
      <c r="BI14" s="28">
        <v>313196</v>
      </c>
      <c r="BJ14" s="30">
        <v>11664</v>
      </c>
      <c r="BK14" s="30">
        <v>0</v>
      </c>
      <c r="BL14" s="32"/>
      <c r="BM14" s="32"/>
      <c r="BN14" s="32"/>
      <c r="BO14" s="32">
        <v>0</v>
      </c>
      <c r="BP14" s="32">
        <v>0</v>
      </c>
      <c r="BQ14" s="32"/>
      <c r="BR14" s="32"/>
      <c r="BS14" s="32"/>
      <c r="BT14" s="32"/>
      <c r="BU14" s="43">
        <v>13418</v>
      </c>
      <c r="BV14" s="32">
        <v>9097</v>
      </c>
      <c r="BW14" s="32">
        <v>0</v>
      </c>
      <c r="BX14" s="32">
        <v>0</v>
      </c>
      <c r="BY14" s="32"/>
      <c r="BZ14" s="32"/>
      <c r="CA14" s="32"/>
      <c r="CB14" s="32">
        <v>53</v>
      </c>
      <c r="CC14" s="34"/>
      <c r="CD14" s="34"/>
      <c r="CE14" s="34"/>
      <c r="CF14" s="35"/>
      <c r="CG14" s="36"/>
      <c r="CH14" s="35">
        <f>CG14/E14</f>
        <v>0</v>
      </c>
      <c r="CI14" s="36"/>
      <c r="CJ14" s="36"/>
      <c r="CK14" s="36">
        <v>5602</v>
      </c>
      <c r="CL14" s="36">
        <v>1</v>
      </c>
      <c r="CM14" s="36"/>
      <c r="CN14" s="36"/>
      <c r="CO14" s="36">
        <v>19091</v>
      </c>
      <c r="CP14" s="36"/>
      <c r="CQ14" s="36"/>
      <c r="CR14" s="36">
        <v>24694</v>
      </c>
      <c r="CS14" s="35">
        <f>CR14/E14</f>
        <v>2.4274058783053181</v>
      </c>
      <c r="CT14" s="35"/>
      <c r="CU14" s="34">
        <v>619</v>
      </c>
      <c r="CV14" s="34">
        <v>417</v>
      </c>
      <c r="CW14" s="34">
        <v>12</v>
      </c>
      <c r="CX14" s="34">
        <v>85</v>
      </c>
      <c r="CY14" s="34">
        <v>3</v>
      </c>
      <c r="CZ14" s="34">
        <v>0</v>
      </c>
      <c r="DA14" s="34">
        <v>3</v>
      </c>
      <c r="DB14" s="34">
        <v>26</v>
      </c>
      <c r="DC14" s="34">
        <v>141</v>
      </c>
      <c r="DD14" s="34">
        <v>96</v>
      </c>
      <c r="DE14" s="34">
        <v>0</v>
      </c>
      <c r="DF14" s="34">
        <v>0</v>
      </c>
      <c r="DG14" s="34">
        <v>25</v>
      </c>
      <c r="DH14" s="36">
        <v>262</v>
      </c>
      <c r="DI14" s="34">
        <v>14</v>
      </c>
      <c r="DJ14" s="34">
        <v>4</v>
      </c>
      <c r="DK14" s="34">
        <v>7</v>
      </c>
      <c r="DL14" s="34">
        <v>0</v>
      </c>
      <c r="DM14" s="34">
        <v>2</v>
      </c>
      <c r="DN14" s="34">
        <v>27</v>
      </c>
      <c r="DO14" s="36">
        <v>315</v>
      </c>
      <c r="DP14" s="36">
        <v>138</v>
      </c>
      <c r="DQ14" s="36">
        <v>183</v>
      </c>
      <c r="DR14" s="36">
        <v>10</v>
      </c>
      <c r="DS14" s="36">
        <v>0</v>
      </c>
      <c r="DT14" s="36">
        <v>108</v>
      </c>
      <c r="DU14" s="34">
        <v>439</v>
      </c>
      <c r="DV14" s="36">
        <v>2140</v>
      </c>
      <c r="DW14" s="36">
        <v>200</v>
      </c>
      <c r="DX14" s="36">
        <v>0</v>
      </c>
      <c r="DY14" s="36">
        <v>0</v>
      </c>
      <c r="DZ14" s="36">
        <v>640</v>
      </c>
      <c r="EA14" s="36">
        <v>2980</v>
      </c>
      <c r="EB14" s="36">
        <v>59</v>
      </c>
      <c r="EC14" s="36">
        <v>83</v>
      </c>
      <c r="ED14" s="36">
        <v>22</v>
      </c>
      <c r="EE14" s="36">
        <v>0</v>
      </c>
      <c r="EF14" s="36">
        <v>103</v>
      </c>
      <c r="EG14" s="34">
        <v>267</v>
      </c>
      <c r="EH14" s="34">
        <v>3686</v>
      </c>
      <c r="EI14" s="38">
        <f>EH14/E14</f>
        <v>0.36233166224319274</v>
      </c>
      <c r="EJ14" s="36"/>
      <c r="EK14" s="36"/>
      <c r="EL14" s="36"/>
      <c r="EM14" s="36"/>
      <c r="EN14" s="34">
        <v>37</v>
      </c>
      <c r="EO14" s="34">
        <v>34</v>
      </c>
      <c r="EP14" s="36"/>
      <c r="EQ14" s="36"/>
      <c r="ER14" s="36"/>
      <c r="ES14" s="36"/>
      <c r="ET14" s="36"/>
      <c r="EU14" s="36"/>
      <c r="EV14" s="44"/>
    </row>
    <row r="15" spans="1:152" s="1" customFormat="1" x14ac:dyDescent="0.2">
      <c r="A15" s="1" t="s">
        <v>258</v>
      </c>
      <c r="B15" s="1" t="s">
        <v>259</v>
      </c>
      <c r="C15" s="1" t="s">
        <v>222</v>
      </c>
      <c r="D15" s="15" t="s">
        <v>170</v>
      </c>
      <c r="E15" s="16">
        <v>5596</v>
      </c>
      <c r="F15" s="17">
        <v>28</v>
      </c>
      <c r="G15" s="17">
        <v>24</v>
      </c>
      <c r="H15" s="17">
        <v>28</v>
      </c>
      <c r="I15" s="18">
        <v>52</v>
      </c>
      <c r="J15" s="18">
        <v>0</v>
      </c>
      <c r="K15" s="18">
        <v>52</v>
      </c>
      <c r="L15" s="18">
        <v>52</v>
      </c>
      <c r="M15" s="18">
        <v>52</v>
      </c>
      <c r="N15" s="16">
        <v>1009</v>
      </c>
      <c r="O15" s="18">
        <v>52</v>
      </c>
      <c r="P15" s="16">
        <v>1061</v>
      </c>
      <c r="Q15" s="18"/>
      <c r="R15" s="18"/>
      <c r="S15" s="16">
        <v>5200</v>
      </c>
      <c r="T15" s="19">
        <f>S15/E15</f>
        <v>0.92923516797712646</v>
      </c>
      <c r="U15" s="20" t="s">
        <v>171</v>
      </c>
      <c r="V15" s="20" t="s">
        <v>172</v>
      </c>
      <c r="W15" s="21">
        <v>30</v>
      </c>
      <c r="X15" s="21">
        <v>40</v>
      </c>
      <c r="Y15" s="21">
        <v>0</v>
      </c>
      <c r="Z15" s="21">
        <v>70</v>
      </c>
      <c r="AA15" s="21">
        <v>89.2</v>
      </c>
      <c r="AB15" s="21">
        <v>159.19999999999999</v>
      </c>
      <c r="AC15" s="22">
        <v>0</v>
      </c>
      <c r="AD15" s="21">
        <v>3</v>
      </c>
      <c r="AE15" s="23">
        <v>279751</v>
      </c>
      <c r="AF15" s="24">
        <f>AE15/E15</f>
        <v>49.991243745532522</v>
      </c>
      <c r="AG15" s="25">
        <v>0</v>
      </c>
      <c r="AH15" s="25">
        <v>0</v>
      </c>
      <c r="AI15" s="25">
        <v>0</v>
      </c>
      <c r="AJ15" s="26" t="s">
        <v>181</v>
      </c>
      <c r="AK15" s="25">
        <v>63973</v>
      </c>
      <c r="AL15" s="23">
        <v>63973</v>
      </c>
      <c r="AM15" s="23">
        <f>AE15+AL15</f>
        <v>343724</v>
      </c>
      <c r="AN15" s="25">
        <v>0</v>
      </c>
      <c r="AO15" s="23">
        <f>AM15+AN15</f>
        <v>343724</v>
      </c>
      <c r="AP15" s="25">
        <v>200</v>
      </c>
      <c r="AQ15" s="23">
        <v>920</v>
      </c>
      <c r="AR15" s="25">
        <v>0</v>
      </c>
      <c r="AS15" s="25">
        <v>1120</v>
      </c>
      <c r="AT15" s="25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8">
        <v>16770</v>
      </c>
      <c r="BA15" s="28">
        <v>4376</v>
      </c>
      <c r="BB15" s="28">
        <v>4033</v>
      </c>
      <c r="BC15" s="28">
        <v>25179</v>
      </c>
      <c r="BD15" s="29">
        <f>BC15/E15</f>
        <v>4.4994639027877055</v>
      </c>
      <c r="BE15" s="28">
        <v>178214</v>
      </c>
      <c r="BF15" s="28">
        <v>22610</v>
      </c>
      <c r="BG15" s="28">
        <v>200824</v>
      </c>
      <c r="BH15" s="28">
        <v>65797</v>
      </c>
      <c r="BI15" s="28">
        <v>291800</v>
      </c>
      <c r="BJ15" s="30">
        <v>1120</v>
      </c>
      <c r="BK15" s="30">
        <v>0</v>
      </c>
      <c r="BL15" s="32">
        <v>10495</v>
      </c>
      <c r="BM15" s="32">
        <v>9184</v>
      </c>
      <c r="BN15" s="32">
        <v>19679</v>
      </c>
      <c r="BO15" s="32">
        <v>1698</v>
      </c>
      <c r="BP15" s="32">
        <v>422</v>
      </c>
      <c r="BQ15" s="32">
        <v>2120</v>
      </c>
      <c r="BR15" s="32">
        <v>1364</v>
      </c>
      <c r="BS15" s="32">
        <v>622</v>
      </c>
      <c r="BT15" s="32">
        <v>1986</v>
      </c>
      <c r="BU15" s="32">
        <v>13978</v>
      </c>
      <c r="BV15" s="43">
        <v>10598</v>
      </c>
      <c r="BW15" s="32">
        <v>53</v>
      </c>
      <c r="BX15" s="32">
        <v>10</v>
      </c>
      <c r="BY15" s="32">
        <v>63</v>
      </c>
      <c r="BZ15" s="32">
        <v>11</v>
      </c>
      <c r="CA15" s="32">
        <v>23796</v>
      </c>
      <c r="CB15" s="32">
        <v>54</v>
      </c>
      <c r="CC15" s="34"/>
      <c r="CD15" s="34"/>
      <c r="CE15" s="37">
        <v>2933</v>
      </c>
      <c r="CF15" s="35">
        <f>CE15/E15</f>
        <v>0.52412437455325234</v>
      </c>
      <c r="CG15" s="36">
        <v>1385</v>
      </c>
      <c r="CH15" s="35">
        <f>CG15/E15</f>
        <v>0.24749821300929234</v>
      </c>
      <c r="CI15" s="37">
        <v>4755</v>
      </c>
      <c r="CJ15" s="36">
        <v>316</v>
      </c>
      <c r="CK15" s="36">
        <v>9636</v>
      </c>
      <c r="CL15" s="36">
        <v>2124</v>
      </c>
      <c r="CM15" s="37">
        <v>9851</v>
      </c>
      <c r="CN15" s="34">
        <v>10551</v>
      </c>
      <c r="CO15" s="36">
        <v>20402</v>
      </c>
      <c r="CP15" s="34">
        <v>20</v>
      </c>
      <c r="CQ15" s="34">
        <v>0</v>
      </c>
      <c r="CR15" s="36">
        <v>32162</v>
      </c>
      <c r="CS15" s="35">
        <f>CR15/E15</f>
        <v>5.7473195139385274</v>
      </c>
      <c r="CT15" s="35">
        <f>CR15/CG15</f>
        <v>23.221660649819494</v>
      </c>
      <c r="CU15" s="37">
        <v>2057</v>
      </c>
      <c r="CV15" s="37">
        <v>3122</v>
      </c>
      <c r="CW15" s="34">
        <v>21</v>
      </c>
      <c r="CX15" s="34">
        <v>11</v>
      </c>
      <c r="CY15" s="34">
        <v>1</v>
      </c>
      <c r="CZ15" s="34">
        <v>5</v>
      </c>
      <c r="DA15" s="34">
        <v>0</v>
      </c>
      <c r="DB15" s="34">
        <v>38</v>
      </c>
      <c r="DC15" s="34">
        <v>0</v>
      </c>
      <c r="DD15" s="34">
        <v>0</v>
      </c>
      <c r="DE15" s="34">
        <v>0</v>
      </c>
      <c r="DF15" s="34">
        <v>4</v>
      </c>
      <c r="DG15" s="34">
        <v>0</v>
      </c>
      <c r="DH15" s="34">
        <v>4</v>
      </c>
      <c r="DI15" s="34">
        <v>119</v>
      </c>
      <c r="DJ15" s="34">
        <v>34</v>
      </c>
      <c r="DK15" s="34">
        <v>59</v>
      </c>
      <c r="DL15" s="34">
        <v>58</v>
      </c>
      <c r="DM15" s="34">
        <v>8</v>
      </c>
      <c r="DN15" s="34">
        <v>278</v>
      </c>
      <c r="DO15" s="34">
        <v>320</v>
      </c>
      <c r="DP15" s="34">
        <v>220</v>
      </c>
      <c r="DQ15" s="34">
        <v>60</v>
      </c>
      <c r="DR15" s="34">
        <v>1</v>
      </c>
      <c r="DS15" s="34">
        <v>46</v>
      </c>
      <c r="DT15" s="34">
        <v>0</v>
      </c>
      <c r="DU15" s="34">
        <v>327</v>
      </c>
      <c r="DV15" s="34">
        <v>0</v>
      </c>
      <c r="DW15" s="34">
        <v>0</v>
      </c>
      <c r="DX15" s="34">
        <v>0</v>
      </c>
      <c r="DY15" s="34">
        <v>78</v>
      </c>
      <c r="DZ15" s="34">
        <v>0</v>
      </c>
      <c r="EA15" s="34">
        <v>78</v>
      </c>
      <c r="EB15" s="34">
        <v>976</v>
      </c>
      <c r="EC15" s="34">
        <v>190</v>
      </c>
      <c r="ED15" s="34">
        <v>215</v>
      </c>
      <c r="EE15" s="34">
        <v>349</v>
      </c>
      <c r="EF15" s="34">
        <v>28</v>
      </c>
      <c r="EG15" s="34">
        <v>1758</v>
      </c>
      <c r="EH15" s="34">
        <v>2163</v>
      </c>
      <c r="EI15" s="38">
        <f>EH15/E15</f>
        <v>0.38652609006433164</v>
      </c>
      <c r="EJ15" s="34">
        <v>3</v>
      </c>
      <c r="EK15" s="34">
        <v>46</v>
      </c>
      <c r="EL15" s="34">
        <v>12</v>
      </c>
      <c r="EM15" s="34">
        <v>297</v>
      </c>
      <c r="EN15" s="34">
        <v>0</v>
      </c>
      <c r="EO15" s="34">
        <v>2</v>
      </c>
      <c r="EP15" s="34">
        <v>0</v>
      </c>
      <c r="EQ15" s="34">
        <v>1</v>
      </c>
      <c r="ER15" s="34">
        <v>6</v>
      </c>
      <c r="ES15" s="34">
        <v>0</v>
      </c>
      <c r="ET15" s="34">
        <v>102</v>
      </c>
      <c r="EU15" s="34"/>
      <c r="EV15" s="39">
        <v>5387</v>
      </c>
    </row>
    <row r="16" spans="1:152" s="1" customFormat="1" x14ac:dyDescent="0.2">
      <c r="A16" s="1" t="s">
        <v>260</v>
      </c>
      <c r="B16" s="1" t="s">
        <v>261</v>
      </c>
      <c r="C16" s="1" t="s">
        <v>222</v>
      </c>
      <c r="D16" s="15" t="s">
        <v>170</v>
      </c>
      <c r="E16" s="16">
        <v>10181</v>
      </c>
      <c r="F16" s="17">
        <v>23</v>
      </c>
      <c r="G16" s="17">
        <v>29</v>
      </c>
      <c r="H16" s="17">
        <v>13</v>
      </c>
      <c r="I16" s="18">
        <v>52</v>
      </c>
      <c r="J16" s="18">
        <v>24</v>
      </c>
      <c r="K16" s="18">
        <v>28</v>
      </c>
      <c r="L16" s="18">
        <v>28</v>
      </c>
      <c r="M16" s="18">
        <v>196</v>
      </c>
      <c r="N16" s="18">
        <v>772</v>
      </c>
      <c r="O16" s="18">
        <v>815</v>
      </c>
      <c r="P16" s="18">
        <v>968</v>
      </c>
      <c r="Q16" s="18">
        <v>98</v>
      </c>
      <c r="R16" s="18">
        <v>17</v>
      </c>
      <c r="S16" s="16">
        <v>9507</v>
      </c>
      <c r="T16" s="19">
        <f>S16/E16</f>
        <v>0.93379825164522146</v>
      </c>
      <c r="U16" s="20" t="s">
        <v>171</v>
      </c>
      <c r="V16" s="20" t="s">
        <v>172</v>
      </c>
      <c r="W16" s="21">
        <v>145.19999999999999</v>
      </c>
      <c r="X16" s="21">
        <v>95</v>
      </c>
      <c r="Y16" s="21">
        <v>25</v>
      </c>
      <c r="Z16" s="21">
        <v>265.2</v>
      </c>
      <c r="AA16" s="21">
        <v>44.400000000000006</v>
      </c>
      <c r="AB16" s="21">
        <v>309.60000000000002</v>
      </c>
      <c r="AC16" s="22">
        <v>0</v>
      </c>
      <c r="AD16" s="21">
        <v>11</v>
      </c>
      <c r="AE16" s="23">
        <v>751456</v>
      </c>
      <c r="AF16" s="24">
        <f>AE16/E16</f>
        <v>73.809645417935371</v>
      </c>
      <c r="AG16" s="25">
        <v>35</v>
      </c>
      <c r="AH16" s="25">
        <v>0</v>
      </c>
      <c r="AI16" s="25">
        <v>140</v>
      </c>
      <c r="AJ16" s="26" t="s">
        <v>181</v>
      </c>
      <c r="AK16" s="25">
        <v>9800</v>
      </c>
      <c r="AL16" s="23">
        <v>9940</v>
      </c>
      <c r="AM16" s="23">
        <f>AE16+AL16</f>
        <v>761396</v>
      </c>
      <c r="AN16" s="25">
        <v>0</v>
      </c>
      <c r="AO16" s="23">
        <f>AM16+AN16</f>
        <v>761396</v>
      </c>
      <c r="AP16" s="25">
        <v>200</v>
      </c>
      <c r="AQ16" s="23">
        <v>520</v>
      </c>
      <c r="AR16" s="25">
        <v>0</v>
      </c>
      <c r="AS16" s="25">
        <v>720</v>
      </c>
      <c r="AT16" s="25">
        <v>11036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8">
        <v>43155</v>
      </c>
      <c r="BA16" s="28">
        <v>21598</v>
      </c>
      <c r="BB16" s="28">
        <v>26940</v>
      </c>
      <c r="BC16" s="28">
        <v>91693</v>
      </c>
      <c r="BD16" s="29">
        <f>BC16/E16</f>
        <v>9.0062862194283468</v>
      </c>
      <c r="BE16" s="28">
        <v>417964</v>
      </c>
      <c r="BF16" s="28">
        <v>119191</v>
      </c>
      <c r="BG16" s="28">
        <v>537155</v>
      </c>
      <c r="BH16" s="28">
        <v>128503</v>
      </c>
      <c r="BI16" s="28">
        <v>757351</v>
      </c>
      <c r="BJ16" s="30">
        <v>720</v>
      </c>
      <c r="BK16" s="30">
        <v>0</v>
      </c>
      <c r="BL16" s="32">
        <v>18130</v>
      </c>
      <c r="BM16" s="32">
        <v>15096</v>
      </c>
      <c r="BN16" s="32">
        <v>33226</v>
      </c>
      <c r="BO16" s="32">
        <v>1929</v>
      </c>
      <c r="BP16" s="32">
        <v>1182</v>
      </c>
      <c r="BQ16" s="32">
        <v>3111</v>
      </c>
      <c r="BR16" s="32">
        <v>3059</v>
      </c>
      <c r="BS16" s="32">
        <v>1877</v>
      </c>
      <c r="BT16" s="32">
        <v>4936</v>
      </c>
      <c r="BU16" s="32">
        <v>14194</v>
      </c>
      <c r="BV16" s="32">
        <v>11082</v>
      </c>
      <c r="BW16" s="32">
        <v>82</v>
      </c>
      <c r="BX16" s="32">
        <v>12</v>
      </c>
      <c r="BY16" s="32">
        <v>94</v>
      </c>
      <c r="BZ16" s="32">
        <v>178</v>
      </c>
      <c r="CA16" s="32">
        <v>41451</v>
      </c>
      <c r="CB16" s="32">
        <v>58</v>
      </c>
      <c r="CC16" s="37">
        <v>3637</v>
      </c>
      <c r="CD16" s="34">
        <v>940</v>
      </c>
      <c r="CE16" s="37">
        <v>4577</v>
      </c>
      <c r="CF16" s="35">
        <f>CE16/E16</f>
        <v>0.44956291130537274</v>
      </c>
      <c r="CG16" s="36">
        <v>7496</v>
      </c>
      <c r="CH16" s="35">
        <f>CG16/E16</f>
        <v>0.73627345054513305</v>
      </c>
      <c r="CI16" s="37">
        <v>8648</v>
      </c>
      <c r="CJ16" s="36">
        <v>16613</v>
      </c>
      <c r="CK16" s="36">
        <v>17348</v>
      </c>
      <c r="CL16" s="36">
        <v>551</v>
      </c>
      <c r="CM16" s="37">
        <v>26474</v>
      </c>
      <c r="CN16" s="37">
        <v>37232</v>
      </c>
      <c r="CO16" s="36">
        <v>63706</v>
      </c>
      <c r="CP16" s="34">
        <v>475</v>
      </c>
      <c r="CQ16" s="37">
        <v>23293</v>
      </c>
      <c r="CR16" s="36">
        <v>81605</v>
      </c>
      <c r="CS16" s="35">
        <f>CR16/E16</f>
        <v>8.0154208820351638</v>
      </c>
      <c r="CT16" s="35">
        <f>CR16/CG16</f>
        <v>10.886472785485592</v>
      </c>
      <c r="CU16" s="34">
        <v>511</v>
      </c>
      <c r="CV16" s="34">
        <v>951</v>
      </c>
      <c r="CW16" s="34">
        <v>11</v>
      </c>
      <c r="CX16" s="34">
        <v>5</v>
      </c>
      <c r="CY16" s="34">
        <v>3</v>
      </c>
      <c r="CZ16" s="34">
        <v>12</v>
      </c>
      <c r="DA16" s="34">
        <v>3</v>
      </c>
      <c r="DB16" s="34">
        <v>34</v>
      </c>
      <c r="DC16" s="34">
        <v>5</v>
      </c>
      <c r="DD16" s="34">
        <v>0</v>
      </c>
      <c r="DE16" s="34">
        <v>0</v>
      </c>
      <c r="DF16" s="34">
        <v>0</v>
      </c>
      <c r="DG16" s="34">
        <v>0</v>
      </c>
      <c r="DH16" s="34">
        <v>5</v>
      </c>
      <c r="DI16" s="34">
        <v>18</v>
      </c>
      <c r="DJ16" s="34">
        <v>59</v>
      </c>
      <c r="DK16" s="34">
        <v>5</v>
      </c>
      <c r="DL16" s="34">
        <v>152</v>
      </c>
      <c r="DM16" s="34">
        <v>4</v>
      </c>
      <c r="DN16" s="34">
        <v>238</v>
      </c>
      <c r="DO16" s="34">
        <v>277</v>
      </c>
      <c r="DP16" s="34">
        <v>526</v>
      </c>
      <c r="DQ16" s="34">
        <v>695</v>
      </c>
      <c r="DR16" s="34">
        <v>93</v>
      </c>
      <c r="DS16" s="34">
        <v>261</v>
      </c>
      <c r="DT16" s="34">
        <v>136</v>
      </c>
      <c r="DU16" s="34">
        <v>1711</v>
      </c>
      <c r="DV16" s="34">
        <v>50</v>
      </c>
      <c r="DW16" s="34">
        <v>0</v>
      </c>
      <c r="DX16" s="34">
        <v>0</v>
      </c>
      <c r="DY16" s="34">
        <v>0</v>
      </c>
      <c r="DZ16" s="34">
        <v>0</v>
      </c>
      <c r="EA16" s="34">
        <v>50</v>
      </c>
      <c r="EB16" s="34">
        <v>305</v>
      </c>
      <c r="EC16" s="34">
        <v>342</v>
      </c>
      <c r="ED16" s="34">
        <v>30</v>
      </c>
      <c r="EE16" s="37">
        <v>1189</v>
      </c>
      <c r="EF16" s="34">
        <v>28</v>
      </c>
      <c r="EG16" s="34">
        <v>1894</v>
      </c>
      <c r="EH16" s="34">
        <v>3655</v>
      </c>
      <c r="EI16" s="38">
        <f>EH16/E16</f>
        <v>0.35900206266574991</v>
      </c>
      <c r="EJ16" s="34">
        <v>9</v>
      </c>
      <c r="EK16" s="34">
        <v>194</v>
      </c>
      <c r="EL16" s="34">
        <v>56</v>
      </c>
      <c r="EM16" s="37">
        <v>2875</v>
      </c>
      <c r="EN16" s="34">
        <v>1</v>
      </c>
      <c r="EO16" s="34">
        <v>64</v>
      </c>
      <c r="EP16" s="34">
        <v>10</v>
      </c>
      <c r="EQ16" s="34">
        <v>4</v>
      </c>
      <c r="ER16" s="34">
        <v>13</v>
      </c>
      <c r="ES16" s="34">
        <v>980</v>
      </c>
      <c r="ET16" s="34">
        <v>74</v>
      </c>
      <c r="EU16" s="37">
        <v>2583</v>
      </c>
      <c r="EV16" s="39">
        <v>80878</v>
      </c>
    </row>
    <row r="17" spans="1:152" s="1" customFormat="1" x14ac:dyDescent="0.2">
      <c r="A17" s="1" t="s">
        <v>266</v>
      </c>
      <c r="B17" s="1" t="s">
        <v>190</v>
      </c>
      <c r="C17" s="1" t="s">
        <v>222</v>
      </c>
      <c r="D17" s="15" t="s">
        <v>170</v>
      </c>
      <c r="E17" s="16">
        <v>11069</v>
      </c>
      <c r="F17" s="17">
        <v>16</v>
      </c>
      <c r="G17" s="17">
        <v>36</v>
      </c>
      <c r="H17" s="17">
        <v>16</v>
      </c>
      <c r="I17" s="18">
        <v>52</v>
      </c>
      <c r="J17" s="18">
        <v>30</v>
      </c>
      <c r="K17" s="18">
        <v>22</v>
      </c>
      <c r="L17" s="18">
        <v>22</v>
      </c>
      <c r="M17" s="18">
        <v>102</v>
      </c>
      <c r="N17" s="18">
        <v>398</v>
      </c>
      <c r="O17" s="16">
        <v>1666</v>
      </c>
      <c r="P17" s="18">
        <v>500</v>
      </c>
      <c r="Q17" s="17"/>
      <c r="R17" s="17"/>
      <c r="S17" s="16">
        <v>6000</v>
      </c>
      <c r="T17" s="19">
        <f>S17/E17</f>
        <v>0.54205438612340773</v>
      </c>
      <c r="U17" s="20" t="s">
        <v>171</v>
      </c>
      <c r="V17" s="20" t="s">
        <v>172</v>
      </c>
      <c r="W17" s="21">
        <v>102.4</v>
      </c>
      <c r="X17" s="21">
        <v>40</v>
      </c>
      <c r="Y17" s="21">
        <v>30</v>
      </c>
      <c r="Z17" s="21">
        <v>172.39999999999998</v>
      </c>
      <c r="AA17" s="21">
        <v>13.600000000000001</v>
      </c>
      <c r="AB17" s="21">
        <v>186</v>
      </c>
      <c r="AC17" s="22">
        <v>0</v>
      </c>
      <c r="AD17" s="21">
        <v>2.5</v>
      </c>
      <c r="AE17" s="23">
        <v>391959</v>
      </c>
      <c r="AF17" s="24">
        <f>AE17/E17</f>
        <v>35.410515855090793</v>
      </c>
      <c r="AG17" s="25">
        <v>0</v>
      </c>
      <c r="AH17" s="25">
        <v>0</v>
      </c>
      <c r="AI17" s="25">
        <v>0</v>
      </c>
      <c r="AJ17" s="26" t="s">
        <v>181</v>
      </c>
      <c r="AK17" s="25">
        <v>1500</v>
      </c>
      <c r="AL17" s="23">
        <v>1500</v>
      </c>
      <c r="AM17" s="23">
        <f>AE17+AL17</f>
        <v>393459</v>
      </c>
      <c r="AN17" s="25">
        <v>0</v>
      </c>
      <c r="AO17" s="23">
        <f>AM17+AN17</f>
        <v>393459</v>
      </c>
      <c r="AP17" s="25">
        <v>200</v>
      </c>
      <c r="AQ17" s="23">
        <v>920</v>
      </c>
      <c r="AR17" s="25">
        <v>0</v>
      </c>
      <c r="AS17" s="25">
        <v>1120</v>
      </c>
      <c r="AT17" s="25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8">
        <v>17039</v>
      </c>
      <c r="BA17" s="28">
        <v>8302</v>
      </c>
      <c r="BB17" s="28">
        <v>4237</v>
      </c>
      <c r="BC17" s="28">
        <v>29578</v>
      </c>
      <c r="BD17" s="29">
        <f>BC17/E17</f>
        <v>2.6721474387930257</v>
      </c>
      <c r="BE17" s="28">
        <v>206726</v>
      </c>
      <c r="BF17" s="28">
        <v>112957</v>
      </c>
      <c r="BG17" s="28">
        <v>319683</v>
      </c>
      <c r="BH17" s="28">
        <v>0</v>
      </c>
      <c r="BI17" s="28">
        <v>349261</v>
      </c>
      <c r="BJ17" s="30">
        <v>720</v>
      </c>
      <c r="BK17" s="30">
        <v>0</v>
      </c>
      <c r="BL17" s="32">
        <v>16516</v>
      </c>
      <c r="BM17" s="32">
        <v>11276</v>
      </c>
      <c r="BN17" s="32">
        <v>27792</v>
      </c>
      <c r="BO17" s="32">
        <v>2662</v>
      </c>
      <c r="BP17" s="32">
        <v>467</v>
      </c>
      <c r="BQ17" s="32">
        <v>3129</v>
      </c>
      <c r="BR17" s="32">
        <v>1710</v>
      </c>
      <c r="BS17" s="32">
        <v>210</v>
      </c>
      <c r="BT17" s="32">
        <v>1920</v>
      </c>
      <c r="BU17" s="32">
        <v>13158</v>
      </c>
      <c r="BV17" s="32">
        <v>10598</v>
      </c>
      <c r="BW17" s="32">
        <v>30</v>
      </c>
      <c r="BX17" s="32">
        <v>10</v>
      </c>
      <c r="BY17" s="32">
        <v>40</v>
      </c>
      <c r="BZ17" s="32">
        <v>131</v>
      </c>
      <c r="CA17" s="32">
        <v>32972</v>
      </c>
      <c r="CB17" s="32">
        <v>55</v>
      </c>
      <c r="CC17" s="37">
        <v>3614</v>
      </c>
      <c r="CD17" s="34">
        <v>796</v>
      </c>
      <c r="CE17" s="37">
        <v>4410</v>
      </c>
      <c r="CF17" s="35">
        <f>CE17/E17</f>
        <v>0.3984099738007047</v>
      </c>
      <c r="CG17" s="36">
        <v>1075</v>
      </c>
      <c r="CH17" s="35">
        <f>CG17/E17</f>
        <v>9.7118077513777212E-2</v>
      </c>
      <c r="CI17" s="37">
        <v>7000</v>
      </c>
      <c r="CJ17" s="36">
        <v>3000</v>
      </c>
      <c r="CK17" s="36">
        <v>13913</v>
      </c>
      <c r="CL17" s="36">
        <v>562</v>
      </c>
      <c r="CM17" s="37">
        <v>14118</v>
      </c>
      <c r="CN17" s="37">
        <v>14677</v>
      </c>
      <c r="CO17" s="36">
        <v>28795</v>
      </c>
      <c r="CP17" s="34">
        <v>98</v>
      </c>
      <c r="CQ17" s="37">
        <v>20961</v>
      </c>
      <c r="CR17" s="36">
        <v>43270</v>
      </c>
      <c r="CS17" s="35">
        <f>CR17/E17</f>
        <v>3.9091155479266422</v>
      </c>
      <c r="CT17" s="35">
        <f>CR17/CG17</f>
        <v>40.251162790697677</v>
      </c>
      <c r="CU17" s="34">
        <v>669</v>
      </c>
      <c r="CV17" s="34">
        <v>335</v>
      </c>
      <c r="CW17" s="34">
        <v>10</v>
      </c>
      <c r="CX17" s="34">
        <v>2</v>
      </c>
      <c r="CY17" s="34">
        <v>0</v>
      </c>
      <c r="CZ17" s="34">
        <v>0</v>
      </c>
      <c r="DA17" s="34">
        <v>0</v>
      </c>
      <c r="DB17" s="34">
        <v>12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6">
        <v>0</v>
      </c>
      <c r="DI17" s="34">
        <v>25</v>
      </c>
      <c r="DJ17" s="34">
        <v>10</v>
      </c>
      <c r="DK17" s="34">
        <v>1</v>
      </c>
      <c r="DL17" s="34">
        <v>10</v>
      </c>
      <c r="DM17" s="34">
        <v>4</v>
      </c>
      <c r="DN17" s="34">
        <v>50</v>
      </c>
      <c r="DO17" s="34">
        <v>62</v>
      </c>
      <c r="DP17" s="34">
        <v>120</v>
      </c>
      <c r="DQ17" s="34">
        <v>20</v>
      </c>
      <c r="DR17" s="34">
        <v>0</v>
      </c>
      <c r="DS17" s="34">
        <v>0</v>
      </c>
      <c r="DT17" s="34">
        <v>0</v>
      </c>
      <c r="DU17" s="34">
        <v>140</v>
      </c>
      <c r="DV17" s="34">
        <v>0</v>
      </c>
      <c r="DW17" s="34">
        <v>0</v>
      </c>
      <c r="DX17" s="34">
        <v>0</v>
      </c>
      <c r="DY17" s="34">
        <v>0</v>
      </c>
      <c r="DZ17" s="34">
        <v>0</v>
      </c>
      <c r="EA17" s="36">
        <v>0</v>
      </c>
      <c r="EB17" s="34">
        <v>375</v>
      </c>
      <c r="EC17" s="34">
        <v>100</v>
      </c>
      <c r="ED17" s="34">
        <v>2</v>
      </c>
      <c r="EE17" s="34">
        <v>70</v>
      </c>
      <c r="EF17" s="34">
        <v>44</v>
      </c>
      <c r="EG17" s="34">
        <v>591</v>
      </c>
      <c r="EH17" s="34">
        <v>731</v>
      </c>
      <c r="EI17" s="38">
        <f>EH17/E17</f>
        <v>6.6040292709368509E-2</v>
      </c>
      <c r="EJ17" s="34">
        <v>88</v>
      </c>
      <c r="EK17" s="37">
        <v>3046</v>
      </c>
      <c r="EL17" s="34">
        <v>93</v>
      </c>
      <c r="EM17" s="37">
        <v>2400</v>
      </c>
      <c r="EN17" s="34">
        <v>0</v>
      </c>
      <c r="EO17" s="34">
        <v>0</v>
      </c>
      <c r="EP17" s="34">
        <v>0</v>
      </c>
      <c r="EQ17" s="34">
        <v>0</v>
      </c>
      <c r="ER17" s="34">
        <v>4</v>
      </c>
      <c r="ES17" s="34">
        <v>0</v>
      </c>
      <c r="ET17" s="34">
        <v>300</v>
      </c>
      <c r="EU17" s="34">
        <v>600</v>
      </c>
      <c r="EV17" s="39">
        <v>11175</v>
      </c>
    </row>
    <row r="18" spans="1:152" s="1" customFormat="1" x14ac:dyDescent="0.2">
      <c r="A18" s="1" t="s">
        <v>460</v>
      </c>
      <c r="B18" s="1" t="s">
        <v>461</v>
      </c>
      <c r="C18" s="1" t="s">
        <v>222</v>
      </c>
      <c r="D18" s="15" t="s">
        <v>170</v>
      </c>
      <c r="E18" s="16">
        <v>42645</v>
      </c>
      <c r="F18" s="17">
        <v>5</v>
      </c>
      <c r="G18" s="17">
        <v>47</v>
      </c>
      <c r="H18" s="17">
        <v>5</v>
      </c>
      <c r="I18" s="18">
        <v>52</v>
      </c>
      <c r="J18" s="18">
        <v>0</v>
      </c>
      <c r="K18" s="18">
        <v>52</v>
      </c>
      <c r="L18" s="18">
        <v>52</v>
      </c>
      <c r="M18" s="16">
        <v>2800</v>
      </c>
      <c r="N18" s="18">
        <v>0</v>
      </c>
      <c r="O18" s="18">
        <v>0</v>
      </c>
      <c r="P18" s="16">
        <v>2800</v>
      </c>
      <c r="Q18" s="18"/>
      <c r="R18" s="18"/>
      <c r="S18" s="16">
        <v>48348</v>
      </c>
      <c r="T18" s="19">
        <f>S18/E18</f>
        <v>1.1337319732676749</v>
      </c>
      <c r="U18" s="20" t="s">
        <v>171</v>
      </c>
      <c r="V18" s="20" t="s">
        <v>172</v>
      </c>
      <c r="W18" s="21">
        <v>280</v>
      </c>
      <c r="X18" s="21">
        <v>0</v>
      </c>
      <c r="Y18" s="21">
        <v>0</v>
      </c>
      <c r="Z18" s="21">
        <v>280</v>
      </c>
      <c r="AA18" s="21">
        <v>660</v>
      </c>
      <c r="AB18" s="21">
        <v>940</v>
      </c>
      <c r="AC18" s="21">
        <v>20</v>
      </c>
      <c r="AD18" s="22">
        <v>0</v>
      </c>
      <c r="AE18" s="23">
        <v>2084774</v>
      </c>
      <c r="AF18" s="24">
        <f>AE18/E18</f>
        <v>48.886715910423263</v>
      </c>
      <c r="AG18" s="25">
        <v>35</v>
      </c>
      <c r="AH18" s="25">
        <v>0</v>
      </c>
      <c r="AI18" s="25">
        <v>5408</v>
      </c>
      <c r="AJ18" s="26" t="s">
        <v>451</v>
      </c>
      <c r="AK18" s="25">
        <v>71194</v>
      </c>
      <c r="AL18" s="23">
        <v>76602</v>
      </c>
      <c r="AM18" s="23">
        <f>AE18+AL18</f>
        <v>2161376</v>
      </c>
      <c r="AN18" s="25">
        <v>20000</v>
      </c>
      <c r="AO18" s="23">
        <f>AM18+AN18</f>
        <v>2181376</v>
      </c>
      <c r="AP18" s="25">
        <v>200</v>
      </c>
      <c r="AQ18" s="23">
        <v>920</v>
      </c>
      <c r="AR18" s="25">
        <v>24655</v>
      </c>
      <c r="AS18" s="25">
        <v>25775</v>
      </c>
      <c r="AT18" s="25">
        <v>2400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8"/>
      <c r="BA18" s="28"/>
      <c r="BB18" s="28"/>
      <c r="BC18" s="28">
        <v>184587</v>
      </c>
      <c r="BD18" s="29">
        <f>BC18/E18</f>
        <v>4.3284558564896241</v>
      </c>
      <c r="BE18" s="28">
        <v>1211536</v>
      </c>
      <c r="BF18" s="28">
        <v>596162</v>
      </c>
      <c r="BG18" s="28">
        <v>1807698</v>
      </c>
      <c r="BH18" s="28">
        <v>170011</v>
      </c>
      <c r="BI18" s="28">
        <v>2162296</v>
      </c>
      <c r="BJ18" s="30">
        <v>0</v>
      </c>
      <c r="BK18" s="30">
        <v>0</v>
      </c>
      <c r="BL18" s="32">
        <v>77006</v>
      </c>
      <c r="BM18" s="32">
        <v>24868</v>
      </c>
      <c r="BN18" s="32">
        <v>101874</v>
      </c>
      <c r="BO18" s="32">
        <v>5320</v>
      </c>
      <c r="BP18" s="32">
        <v>953</v>
      </c>
      <c r="BQ18" s="32">
        <v>6273</v>
      </c>
      <c r="BR18" s="32">
        <v>4315</v>
      </c>
      <c r="BS18" s="32">
        <v>976</v>
      </c>
      <c r="BT18" s="32">
        <v>5291</v>
      </c>
      <c r="BU18" s="43">
        <v>13158</v>
      </c>
      <c r="BV18" s="32">
        <v>10498</v>
      </c>
      <c r="BW18" s="32">
        <v>37</v>
      </c>
      <c r="BX18" s="32">
        <v>8</v>
      </c>
      <c r="BY18" s="32">
        <v>45</v>
      </c>
      <c r="BZ18" s="32">
        <v>375</v>
      </c>
      <c r="CA18" s="32">
        <v>113813</v>
      </c>
      <c r="CB18" s="32">
        <v>62</v>
      </c>
      <c r="CC18" s="34"/>
      <c r="CD18" s="34"/>
      <c r="CE18" s="37">
        <v>9387</v>
      </c>
      <c r="CF18" s="35">
        <f>CE18/E18</f>
        <v>0.22011959198030251</v>
      </c>
      <c r="CG18" s="36">
        <v>86290</v>
      </c>
      <c r="CH18" s="35">
        <f>CG18/E18</f>
        <v>2.0234494079024503</v>
      </c>
      <c r="CI18" s="34">
        <v>0</v>
      </c>
      <c r="CJ18" s="36">
        <v>21516</v>
      </c>
      <c r="CK18" s="36">
        <v>90552</v>
      </c>
      <c r="CL18" s="36">
        <v>80105</v>
      </c>
      <c r="CM18" s="37">
        <v>154417</v>
      </c>
      <c r="CN18" s="37">
        <v>108271</v>
      </c>
      <c r="CO18" s="36">
        <v>262688</v>
      </c>
      <c r="CP18" s="37">
        <v>1589</v>
      </c>
      <c r="CQ18" s="36"/>
      <c r="CR18" s="36">
        <v>433345</v>
      </c>
      <c r="CS18" s="35">
        <f>CR18/E18</f>
        <v>10.161683667487395</v>
      </c>
      <c r="CT18" s="35">
        <f>CR18/CG18</f>
        <v>5.0219608297601113</v>
      </c>
      <c r="CU18" s="37">
        <v>1082</v>
      </c>
      <c r="CV18" s="34">
        <v>703</v>
      </c>
      <c r="CW18" s="34">
        <v>78</v>
      </c>
      <c r="CX18" s="34">
        <v>0</v>
      </c>
      <c r="CY18" s="34">
        <v>14</v>
      </c>
      <c r="CZ18" s="34">
        <v>0</v>
      </c>
      <c r="DA18" s="34">
        <v>2</v>
      </c>
      <c r="DB18" s="34">
        <v>94</v>
      </c>
      <c r="DC18" s="34">
        <v>28</v>
      </c>
      <c r="DD18" s="34">
        <v>0</v>
      </c>
      <c r="DE18" s="36"/>
      <c r="DF18" s="34">
        <v>0</v>
      </c>
      <c r="DG18" s="34">
        <v>0</v>
      </c>
      <c r="DH18" s="34">
        <v>28</v>
      </c>
      <c r="DI18" s="34">
        <v>0</v>
      </c>
      <c r="DJ18" s="34">
        <v>0</v>
      </c>
      <c r="DK18" s="34">
        <v>0</v>
      </c>
      <c r="DL18" s="34">
        <v>79</v>
      </c>
      <c r="DM18" s="34">
        <v>0</v>
      </c>
      <c r="DN18" s="34">
        <v>79</v>
      </c>
      <c r="DO18" s="34">
        <v>201</v>
      </c>
      <c r="DP18" s="34">
        <v>787</v>
      </c>
      <c r="DQ18" s="34">
        <v>0</v>
      </c>
      <c r="DR18" s="34">
        <v>30</v>
      </c>
      <c r="DS18" s="34">
        <v>95</v>
      </c>
      <c r="DT18" s="34">
        <v>0</v>
      </c>
      <c r="DU18" s="34">
        <v>912</v>
      </c>
      <c r="DV18" s="34">
        <v>572</v>
      </c>
      <c r="DW18" s="34">
        <v>0</v>
      </c>
      <c r="DX18" s="34">
        <v>0</v>
      </c>
      <c r="DY18" s="34">
        <v>0</v>
      </c>
      <c r="DZ18" s="34">
        <v>0</v>
      </c>
      <c r="EA18" s="34">
        <v>572</v>
      </c>
      <c r="EB18" s="34">
        <v>0</v>
      </c>
      <c r="EC18" s="34">
        <v>0</v>
      </c>
      <c r="ED18" s="34">
        <v>0</v>
      </c>
      <c r="EE18" s="34">
        <v>470</v>
      </c>
      <c r="EF18" s="34">
        <v>0</v>
      </c>
      <c r="EG18" s="34">
        <v>470</v>
      </c>
      <c r="EH18" s="34">
        <v>1954</v>
      </c>
      <c r="EI18" s="38">
        <f>EH18/E18</f>
        <v>4.5820143041388206E-2</v>
      </c>
      <c r="EJ18" s="34">
        <v>1</v>
      </c>
      <c r="EK18" s="34">
        <v>24</v>
      </c>
      <c r="EL18" s="36"/>
      <c r="EM18" s="37">
        <v>1200</v>
      </c>
      <c r="EN18" s="34">
        <v>0</v>
      </c>
      <c r="EO18" s="34">
        <v>0</v>
      </c>
      <c r="EP18" s="34">
        <v>0</v>
      </c>
      <c r="EQ18" s="34">
        <v>0</v>
      </c>
      <c r="ER18" s="34">
        <v>8</v>
      </c>
      <c r="ES18" s="34">
        <v>720</v>
      </c>
      <c r="ET18" s="37">
        <v>12594</v>
      </c>
      <c r="EU18" s="37">
        <v>3018</v>
      </c>
      <c r="EV18" s="39">
        <v>73200</v>
      </c>
    </row>
    <row r="19" spans="1:152" s="1" customFormat="1" x14ac:dyDescent="0.2">
      <c r="A19" s="1" t="s">
        <v>159</v>
      </c>
      <c r="B19" s="1" t="s">
        <v>160</v>
      </c>
      <c r="C19" s="1" t="s">
        <v>161</v>
      </c>
      <c r="D19" s="15" t="s">
        <v>162</v>
      </c>
      <c r="E19" s="16">
        <v>7693</v>
      </c>
      <c r="F19" s="17"/>
      <c r="G19" s="17"/>
      <c r="H19" s="17"/>
      <c r="I19" s="18">
        <v>52</v>
      </c>
      <c r="J19" s="18">
        <v>23</v>
      </c>
      <c r="K19" s="18">
        <v>18</v>
      </c>
      <c r="L19" s="18">
        <v>29</v>
      </c>
      <c r="M19" s="18">
        <v>531</v>
      </c>
      <c r="N19" s="18">
        <v>340</v>
      </c>
      <c r="O19" s="18">
        <v>0</v>
      </c>
      <c r="P19" s="18">
        <v>871</v>
      </c>
      <c r="Q19" s="17"/>
      <c r="R19" s="18"/>
      <c r="S19" s="16">
        <v>11400</v>
      </c>
      <c r="T19" s="19">
        <f>S19/E19</f>
        <v>1.4818666320031197</v>
      </c>
      <c r="U19" s="20" t="s">
        <v>163</v>
      </c>
      <c r="V19" s="20" t="s">
        <v>164</v>
      </c>
      <c r="W19" s="21">
        <v>0</v>
      </c>
      <c r="X19" s="21">
        <v>40</v>
      </c>
      <c r="Y19" s="21">
        <v>0</v>
      </c>
      <c r="Z19" s="21">
        <v>40</v>
      </c>
      <c r="AA19" s="21">
        <v>43.2</v>
      </c>
      <c r="AB19" s="21">
        <v>83.2</v>
      </c>
      <c r="AC19" s="22">
        <v>0</v>
      </c>
      <c r="AD19" s="21">
        <v>5</v>
      </c>
      <c r="AE19" s="23">
        <v>138300</v>
      </c>
      <c r="AF19" s="24">
        <f>AE19/E19</f>
        <v>17.977382035616795</v>
      </c>
      <c r="AG19" s="25">
        <v>0</v>
      </c>
      <c r="AH19" s="25">
        <v>10</v>
      </c>
      <c r="AI19" s="25">
        <v>300</v>
      </c>
      <c r="AJ19" s="26" t="s">
        <v>165</v>
      </c>
      <c r="AK19" s="25">
        <v>12004</v>
      </c>
      <c r="AL19" s="23">
        <v>12304</v>
      </c>
      <c r="AM19" s="23">
        <f>AE19+AL19</f>
        <v>150604</v>
      </c>
      <c r="AN19" s="25">
        <v>50959</v>
      </c>
      <c r="AO19" s="23">
        <f>AM19+AN19</f>
        <v>201563</v>
      </c>
      <c r="AP19" s="25">
        <v>520</v>
      </c>
      <c r="AQ19" s="23">
        <v>520</v>
      </c>
      <c r="AR19" s="25">
        <v>0</v>
      </c>
      <c r="AS19" s="25">
        <v>1040</v>
      </c>
      <c r="AT19" s="25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8">
        <v>8652</v>
      </c>
      <c r="BA19" s="28">
        <v>1200</v>
      </c>
      <c r="BB19" s="28">
        <v>493</v>
      </c>
      <c r="BC19" s="28">
        <v>10345</v>
      </c>
      <c r="BD19" s="29">
        <f>BC19/E19</f>
        <v>1.3447289743923048</v>
      </c>
      <c r="BE19" s="28">
        <v>86626</v>
      </c>
      <c r="BF19" s="28">
        <v>6013</v>
      </c>
      <c r="BG19" s="28">
        <v>92639</v>
      </c>
      <c r="BH19" s="28">
        <v>18594</v>
      </c>
      <c r="BI19" s="28">
        <v>121578</v>
      </c>
      <c r="BJ19" s="30">
        <v>0</v>
      </c>
      <c r="BK19" s="30">
        <v>0</v>
      </c>
      <c r="BL19" s="32">
        <v>18706</v>
      </c>
      <c r="BM19" s="32">
        <v>9459</v>
      </c>
      <c r="BN19" s="32">
        <v>28165</v>
      </c>
      <c r="BO19" s="32"/>
      <c r="BP19" s="32"/>
      <c r="BQ19" s="32">
        <v>3533</v>
      </c>
      <c r="BR19" s="32"/>
      <c r="BS19" s="32"/>
      <c r="BT19" s="32">
        <v>1063</v>
      </c>
      <c r="BU19" s="32">
        <v>820</v>
      </c>
      <c r="BV19" s="32">
        <v>10670</v>
      </c>
      <c r="BW19" s="32">
        <v>39</v>
      </c>
      <c r="BX19" s="32">
        <v>1</v>
      </c>
      <c r="BY19" s="32">
        <v>40</v>
      </c>
      <c r="BZ19" s="32">
        <v>0</v>
      </c>
      <c r="CA19" s="32">
        <v>32761</v>
      </c>
      <c r="CB19" s="32">
        <v>52</v>
      </c>
      <c r="CC19" s="34"/>
      <c r="CD19" s="34"/>
      <c r="CE19" s="37">
        <v>7904</v>
      </c>
      <c r="CF19" s="35">
        <f>CE19/E19</f>
        <v>1.027427531522163</v>
      </c>
      <c r="CG19" s="36">
        <v>8950</v>
      </c>
      <c r="CH19" s="35">
        <f>CG19/E19</f>
        <v>1.163395294423502</v>
      </c>
      <c r="CI19" s="34">
        <v>0</v>
      </c>
      <c r="CJ19" s="36">
        <v>456</v>
      </c>
      <c r="CK19" s="36">
        <v>1641</v>
      </c>
      <c r="CL19" s="36">
        <v>88</v>
      </c>
      <c r="CM19" s="37">
        <v>7045</v>
      </c>
      <c r="CN19" s="34">
        <v>3484</v>
      </c>
      <c r="CO19" s="36">
        <v>10529</v>
      </c>
      <c r="CP19" s="34">
        <v>0</v>
      </c>
      <c r="CQ19" s="34">
        <v>0</v>
      </c>
      <c r="CR19" s="36">
        <v>12258</v>
      </c>
      <c r="CS19" s="35">
        <f>CR19/E19</f>
        <v>1.5933965943065125</v>
      </c>
      <c r="CT19" s="35">
        <f>CR19/CG19</f>
        <v>1.3696089385474861</v>
      </c>
      <c r="CU19" s="34">
        <v>251</v>
      </c>
      <c r="CV19" s="34">
        <v>281</v>
      </c>
      <c r="CW19" s="36" t="s">
        <v>166</v>
      </c>
      <c r="CX19" s="34">
        <v>0</v>
      </c>
      <c r="CY19" s="34">
        <v>0</v>
      </c>
      <c r="CZ19" s="34">
        <v>27</v>
      </c>
      <c r="DA19" s="36"/>
      <c r="DB19" s="34">
        <v>37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6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37</v>
      </c>
      <c r="DP19" s="34">
        <v>34</v>
      </c>
      <c r="DQ19" s="34">
        <v>0</v>
      </c>
      <c r="DR19" s="34">
        <v>0</v>
      </c>
      <c r="DS19" s="34">
        <v>397</v>
      </c>
      <c r="DT19" s="34">
        <v>0</v>
      </c>
      <c r="DU19" s="34">
        <v>431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6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431</v>
      </c>
      <c r="EI19" s="38">
        <f>EH19/E19</f>
        <v>5.602495775380216E-2</v>
      </c>
      <c r="EJ19" s="34">
        <v>0</v>
      </c>
      <c r="EK19" s="34">
        <v>0</v>
      </c>
      <c r="EL19" s="34">
        <v>0</v>
      </c>
      <c r="EM19" s="34">
        <v>0</v>
      </c>
      <c r="EN19" s="34">
        <v>48</v>
      </c>
      <c r="EO19" s="34">
        <v>0</v>
      </c>
      <c r="EP19" s="34">
        <v>0</v>
      </c>
      <c r="EQ19" s="34">
        <v>0</v>
      </c>
      <c r="ER19" s="34">
        <v>5</v>
      </c>
      <c r="ES19" s="34">
        <v>5</v>
      </c>
      <c r="ET19" s="34">
        <v>648</v>
      </c>
      <c r="EU19" s="34"/>
      <c r="EV19" s="39">
        <v>9965</v>
      </c>
    </row>
    <row r="20" spans="1:152" s="1" customFormat="1" x14ac:dyDescent="0.2">
      <c r="A20" s="1" t="s">
        <v>301</v>
      </c>
      <c r="B20" s="1" t="s">
        <v>302</v>
      </c>
      <c r="C20" s="1" t="s">
        <v>161</v>
      </c>
      <c r="D20" s="15" t="s">
        <v>162</v>
      </c>
      <c r="E20" s="16">
        <v>7037</v>
      </c>
      <c r="F20" s="17">
        <v>49</v>
      </c>
      <c r="G20" s="17">
        <v>3</v>
      </c>
      <c r="H20" s="17">
        <v>0</v>
      </c>
      <c r="I20" s="18">
        <v>52</v>
      </c>
      <c r="J20" s="18">
        <v>46</v>
      </c>
      <c r="K20" s="18">
        <v>6</v>
      </c>
      <c r="L20" s="18">
        <v>6</v>
      </c>
      <c r="M20" s="18">
        <v>24</v>
      </c>
      <c r="N20" s="18">
        <v>0</v>
      </c>
      <c r="O20" s="16">
        <v>1056</v>
      </c>
      <c r="P20" s="18">
        <v>24</v>
      </c>
      <c r="Q20" s="18">
        <v>192</v>
      </c>
      <c r="R20" s="18">
        <v>33</v>
      </c>
      <c r="S20" s="16">
        <v>2100</v>
      </c>
      <c r="T20" s="19">
        <f>S20/E20</f>
        <v>0.29842262327696462</v>
      </c>
      <c r="U20" s="20" t="s">
        <v>303</v>
      </c>
      <c r="V20" s="20" t="s">
        <v>304</v>
      </c>
      <c r="W20" s="21">
        <v>26.400000000000002</v>
      </c>
      <c r="X20" s="21">
        <v>0</v>
      </c>
      <c r="Y20" s="21">
        <v>0</v>
      </c>
      <c r="Z20" s="21">
        <v>26.400000000000002</v>
      </c>
      <c r="AA20" s="21">
        <v>85.199999999999989</v>
      </c>
      <c r="AB20" s="21">
        <v>111.6</v>
      </c>
      <c r="AC20" s="22">
        <v>0</v>
      </c>
      <c r="AD20" s="21">
        <v>12</v>
      </c>
      <c r="AE20" s="23">
        <v>38700</v>
      </c>
      <c r="AF20" s="24">
        <f>AE20/E20</f>
        <v>5.4995026289612055</v>
      </c>
      <c r="AG20" s="25">
        <v>0</v>
      </c>
      <c r="AH20" s="25">
        <v>0</v>
      </c>
      <c r="AI20" s="25">
        <v>0</v>
      </c>
      <c r="AJ20" s="26" t="s">
        <v>181</v>
      </c>
      <c r="AK20" s="25">
        <v>50949</v>
      </c>
      <c r="AL20" s="23">
        <v>50949</v>
      </c>
      <c r="AM20" s="23">
        <f>AE20+AL20</f>
        <v>89649</v>
      </c>
      <c r="AN20" s="25">
        <v>62563</v>
      </c>
      <c r="AO20" s="23">
        <f>AM20+AN20</f>
        <v>152212</v>
      </c>
      <c r="AP20" s="25">
        <v>0</v>
      </c>
      <c r="AQ20" s="23">
        <v>5250</v>
      </c>
      <c r="AR20" s="25">
        <v>3424</v>
      </c>
      <c r="AS20" s="25">
        <v>8674</v>
      </c>
      <c r="AT20" s="25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8">
        <v>8776</v>
      </c>
      <c r="BA20" s="28">
        <v>1285</v>
      </c>
      <c r="BB20" s="28">
        <v>964</v>
      </c>
      <c r="BC20" s="28">
        <v>11025</v>
      </c>
      <c r="BD20" s="29">
        <f>BC20/E20</f>
        <v>1.5667187722040643</v>
      </c>
      <c r="BE20" s="28">
        <v>82711</v>
      </c>
      <c r="BF20" s="28">
        <v>13959</v>
      </c>
      <c r="BG20" s="28">
        <v>96670</v>
      </c>
      <c r="BH20" s="28">
        <v>28565</v>
      </c>
      <c r="BI20" s="28">
        <v>136260</v>
      </c>
      <c r="BJ20" s="30">
        <v>8137</v>
      </c>
      <c r="BK20" s="30">
        <v>0</v>
      </c>
      <c r="BL20" s="32">
        <v>10063</v>
      </c>
      <c r="BM20" s="32">
        <v>5707</v>
      </c>
      <c r="BN20" s="32">
        <v>15770</v>
      </c>
      <c r="BO20" s="32">
        <v>2067</v>
      </c>
      <c r="BP20" s="32">
        <v>581</v>
      </c>
      <c r="BQ20" s="32">
        <v>2648</v>
      </c>
      <c r="BR20" s="32">
        <v>396</v>
      </c>
      <c r="BS20" s="32">
        <v>163</v>
      </c>
      <c r="BT20" s="32">
        <v>559</v>
      </c>
      <c r="BU20" s="32">
        <v>13158</v>
      </c>
      <c r="BV20" s="32">
        <v>10598</v>
      </c>
      <c r="BW20" s="32">
        <v>0</v>
      </c>
      <c r="BX20" s="32">
        <v>0</v>
      </c>
      <c r="BY20" s="32">
        <v>49</v>
      </c>
      <c r="BZ20" s="32">
        <v>0</v>
      </c>
      <c r="CA20" s="32">
        <v>18977</v>
      </c>
      <c r="CB20" s="32">
        <v>52</v>
      </c>
      <c r="CC20" s="34">
        <v>682</v>
      </c>
      <c r="CD20" s="34">
        <v>87</v>
      </c>
      <c r="CE20" s="34">
        <v>769</v>
      </c>
      <c r="CF20" s="35">
        <f>CE20/E20</f>
        <v>0.10927952252380276</v>
      </c>
      <c r="CG20" s="36">
        <v>139</v>
      </c>
      <c r="CH20" s="35">
        <f>CG20/E20</f>
        <v>1.9752735540713374E-2</v>
      </c>
      <c r="CI20" s="34">
        <v>9</v>
      </c>
      <c r="CJ20" s="36"/>
      <c r="CK20" s="36">
        <v>3521</v>
      </c>
      <c r="CL20" s="36">
        <v>5</v>
      </c>
      <c r="CM20" s="34"/>
      <c r="CN20" s="34"/>
      <c r="CO20" s="36">
        <v>1261</v>
      </c>
      <c r="CP20" s="34">
        <v>0</v>
      </c>
      <c r="CQ20" s="34">
        <v>32</v>
      </c>
      <c r="CR20" s="36">
        <v>4787</v>
      </c>
      <c r="CS20" s="35">
        <f>CR20/E20</f>
        <v>0.68026147506039503</v>
      </c>
      <c r="CT20" s="35">
        <f>CR20/CG20</f>
        <v>34.438848920863308</v>
      </c>
      <c r="CU20" s="34">
        <v>172</v>
      </c>
      <c r="CV20" s="34">
        <v>67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6">
        <v>0</v>
      </c>
      <c r="DI20" s="34">
        <v>0</v>
      </c>
      <c r="DJ20" s="34">
        <v>0</v>
      </c>
      <c r="DK20" s="34">
        <v>0</v>
      </c>
      <c r="DL20" s="34">
        <v>0</v>
      </c>
      <c r="DM20" s="34">
        <v>0</v>
      </c>
      <c r="DN20" s="34">
        <v>0</v>
      </c>
      <c r="DO20" s="36">
        <v>0</v>
      </c>
      <c r="DP20" s="34">
        <v>0</v>
      </c>
      <c r="DQ20" s="34">
        <v>0</v>
      </c>
      <c r="DR20" s="34">
        <v>0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6">
        <v>0</v>
      </c>
      <c r="EB20" s="34">
        <v>0</v>
      </c>
      <c r="EC20" s="34">
        <v>0</v>
      </c>
      <c r="ED20" s="34">
        <v>0</v>
      </c>
      <c r="EE20" s="34">
        <v>0</v>
      </c>
      <c r="EF20" s="34">
        <v>0</v>
      </c>
      <c r="EG20" s="34">
        <v>0</v>
      </c>
      <c r="EH20" s="34">
        <v>0</v>
      </c>
      <c r="EI20" s="38">
        <f>EH20/E20</f>
        <v>0</v>
      </c>
      <c r="EJ20" s="34">
        <v>0</v>
      </c>
      <c r="EK20" s="34">
        <v>0</v>
      </c>
      <c r="EL20" s="34">
        <v>0</v>
      </c>
      <c r="EM20" s="34">
        <v>0</v>
      </c>
      <c r="EN20" s="34">
        <v>0</v>
      </c>
      <c r="EO20" s="34">
        <v>0</v>
      </c>
      <c r="EP20" s="34">
        <v>0</v>
      </c>
      <c r="EQ20" s="34">
        <v>0</v>
      </c>
      <c r="ER20" s="34">
        <v>4</v>
      </c>
      <c r="ES20" s="34">
        <v>0</v>
      </c>
      <c r="ET20" s="34">
        <v>0</v>
      </c>
      <c r="EU20" s="34"/>
      <c r="EV20" s="44"/>
    </row>
    <row r="21" spans="1:152" s="1" customFormat="1" x14ac:dyDescent="0.2">
      <c r="A21" s="1" t="s">
        <v>167</v>
      </c>
      <c r="B21" s="1" t="s">
        <v>168</v>
      </c>
      <c r="C21" s="1" t="s">
        <v>169</v>
      </c>
      <c r="D21" s="15" t="s">
        <v>170</v>
      </c>
      <c r="E21" s="16">
        <v>8721</v>
      </c>
      <c r="F21" s="17">
        <v>12</v>
      </c>
      <c r="G21" s="17">
        <v>40</v>
      </c>
      <c r="H21" s="17">
        <v>12</v>
      </c>
      <c r="I21" s="18">
        <v>52</v>
      </c>
      <c r="J21" s="18">
        <v>28</v>
      </c>
      <c r="K21" s="18">
        <v>24</v>
      </c>
      <c r="L21" s="18">
        <v>24</v>
      </c>
      <c r="M21" s="18">
        <v>453</v>
      </c>
      <c r="N21" s="18">
        <v>0</v>
      </c>
      <c r="O21" s="18">
        <v>463</v>
      </c>
      <c r="P21" s="18">
        <v>453</v>
      </c>
      <c r="Q21" s="18">
        <v>230</v>
      </c>
      <c r="R21" s="18">
        <v>25</v>
      </c>
      <c r="S21" s="16">
        <v>14700</v>
      </c>
      <c r="T21" s="19">
        <f>S21/E21</f>
        <v>1.6855865153078775</v>
      </c>
      <c r="U21" s="20" t="s">
        <v>171</v>
      </c>
      <c r="V21" s="20" t="s">
        <v>172</v>
      </c>
      <c r="W21" s="21">
        <v>120</v>
      </c>
      <c r="X21" s="21">
        <v>51</v>
      </c>
      <c r="Y21" s="21">
        <v>90</v>
      </c>
      <c r="Z21" s="21">
        <v>261.2</v>
      </c>
      <c r="AA21" s="21">
        <v>131.6</v>
      </c>
      <c r="AB21" s="21">
        <v>392.8</v>
      </c>
      <c r="AC21" s="22">
        <v>0</v>
      </c>
      <c r="AD21" s="22">
        <v>0</v>
      </c>
      <c r="AE21" s="23">
        <v>777851</v>
      </c>
      <c r="AF21" s="24">
        <f>AE21/E21</f>
        <v>89.192867790391006</v>
      </c>
      <c r="AG21" s="25">
        <v>45</v>
      </c>
      <c r="AH21" s="25">
        <v>70</v>
      </c>
      <c r="AI21" s="25">
        <v>9355</v>
      </c>
      <c r="AJ21" s="26" t="s">
        <v>165</v>
      </c>
      <c r="AK21" s="25">
        <v>14585</v>
      </c>
      <c r="AL21" s="23">
        <v>23940</v>
      </c>
      <c r="AM21" s="23">
        <f>AE21+AL21</f>
        <v>801791</v>
      </c>
      <c r="AN21" s="25">
        <v>389</v>
      </c>
      <c r="AO21" s="23">
        <f>AM21+AN21</f>
        <v>802180</v>
      </c>
      <c r="AP21" s="25">
        <v>200</v>
      </c>
      <c r="AQ21" s="23">
        <v>520</v>
      </c>
      <c r="AR21" s="25">
        <v>4500</v>
      </c>
      <c r="AS21" s="25">
        <v>5220</v>
      </c>
      <c r="AT21" s="25">
        <v>0</v>
      </c>
      <c r="AU21" s="27">
        <v>42700</v>
      </c>
      <c r="AV21" s="27">
        <v>0</v>
      </c>
      <c r="AW21" s="27">
        <v>0</v>
      </c>
      <c r="AX21" s="27">
        <v>0</v>
      </c>
      <c r="AY21" s="27">
        <v>42700</v>
      </c>
      <c r="AZ21" s="28">
        <v>51877</v>
      </c>
      <c r="BA21" s="28">
        <v>17334</v>
      </c>
      <c r="BB21" s="28">
        <v>25139</v>
      </c>
      <c r="BC21" s="28">
        <v>94350</v>
      </c>
      <c r="BD21" s="29">
        <f>BC21/E21</f>
        <v>10.818713450292398</v>
      </c>
      <c r="BE21" s="28">
        <v>407927</v>
      </c>
      <c r="BF21" s="28">
        <v>88426</v>
      </c>
      <c r="BG21" s="28">
        <v>496353</v>
      </c>
      <c r="BH21" s="28">
        <v>69702</v>
      </c>
      <c r="BI21" s="28">
        <v>660405</v>
      </c>
      <c r="BJ21" s="30">
        <v>5220</v>
      </c>
      <c r="BK21" s="30">
        <v>24206</v>
      </c>
      <c r="BL21" s="32">
        <v>20628</v>
      </c>
      <c r="BM21" s="32">
        <v>23867</v>
      </c>
      <c r="BN21" s="32">
        <v>44495</v>
      </c>
      <c r="BO21" s="32">
        <v>4320</v>
      </c>
      <c r="BP21" s="32">
        <v>2233</v>
      </c>
      <c r="BQ21" s="32">
        <v>6553</v>
      </c>
      <c r="BR21" s="32">
        <v>3026</v>
      </c>
      <c r="BS21" s="32">
        <v>556</v>
      </c>
      <c r="BT21" s="32">
        <v>3582</v>
      </c>
      <c r="BU21" s="43">
        <v>13158</v>
      </c>
      <c r="BV21" s="32">
        <v>9826</v>
      </c>
      <c r="BW21" s="32">
        <v>69</v>
      </c>
      <c r="BX21" s="32">
        <v>16</v>
      </c>
      <c r="BY21" s="32">
        <v>85</v>
      </c>
      <c r="BZ21" s="32">
        <v>154</v>
      </c>
      <c r="CA21" s="32">
        <v>54784</v>
      </c>
      <c r="CB21" s="32">
        <v>53</v>
      </c>
      <c r="CC21" s="37">
        <v>2968</v>
      </c>
      <c r="CD21" s="34">
        <v>862</v>
      </c>
      <c r="CE21" s="37">
        <v>3830</v>
      </c>
      <c r="CF21" s="35">
        <f>CE21/E21</f>
        <v>0.43916981997477356</v>
      </c>
      <c r="CG21" s="36">
        <v>13380</v>
      </c>
      <c r="CH21" s="35">
        <f>CG21/E21</f>
        <v>1.5342277261781905</v>
      </c>
      <c r="CI21" s="34">
        <v>900</v>
      </c>
      <c r="CJ21" s="36">
        <v>1317</v>
      </c>
      <c r="CK21" s="36">
        <v>33558</v>
      </c>
      <c r="CL21" s="36">
        <v>67</v>
      </c>
      <c r="CM21" s="37">
        <v>29212</v>
      </c>
      <c r="CN21" s="37">
        <v>29253</v>
      </c>
      <c r="CO21" s="36">
        <v>58465</v>
      </c>
      <c r="CP21" s="34">
        <v>75</v>
      </c>
      <c r="CQ21" s="37">
        <v>19970</v>
      </c>
      <c r="CR21" s="36">
        <v>92090</v>
      </c>
      <c r="CS21" s="35">
        <f>CR21/E21</f>
        <v>10.559568856782478</v>
      </c>
      <c r="CT21" s="35">
        <f>CR21/CG21</f>
        <v>6.8826606875934226</v>
      </c>
      <c r="CU21" s="34">
        <v>678</v>
      </c>
      <c r="CV21" s="34">
        <v>487</v>
      </c>
      <c r="CW21" s="34">
        <v>1</v>
      </c>
      <c r="CX21" s="34">
        <v>0</v>
      </c>
      <c r="CY21" s="34">
        <v>8</v>
      </c>
      <c r="CZ21" s="34">
        <v>3</v>
      </c>
      <c r="DA21" s="34">
        <v>0</v>
      </c>
      <c r="DB21" s="34">
        <v>12</v>
      </c>
      <c r="DC21" s="34">
        <v>0</v>
      </c>
      <c r="DD21" s="34">
        <v>2</v>
      </c>
      <c r="DE21" s="34">
        <v>0</v>
      </c>
      <c r="DF21" s="34">
        <v>19</v>
      </c>
      <c r="DG21" s="34">
        <v>0</v>
      </c>
      <c r="DH21" s="34">
        <v>21</v>
      </c>
      <c r="DI21" s="34">
        <v>0</v>
      </c>
      <c r="DJ21" s="34">
        <v>0</v>
      </c>
      <c r="DK21" s="34">
        <v>3</v>
      </c>
      <c r="DL21" s="34">
        <v>124</v>
      </c>
      <c r="DM21" s="34">
        <v>0</v>
      </c>
      <c r="DN21" s="34">
        <v>127</v>
      </c>
      <c r="DO21" s="34">
        <v>160</v>
      </c>
      <c r="DP21" s="34">
        <v>9</v>
      </c>
      <c r="DQ21" s="34">
        <v>0</v>
      </c>
      <c r="DR21" s="34">
        <v>87</v>
      </c>
      <c r="DS21" s="34">
        <v>31</v>
      </c>
      <c r="DT21" s="34">
        <v>0</v>
      </c>
      <c r="DU21" s="34">
        <v>127</v>
      </c>
      <c r="DV21" s="34">
        <v>0</v>
      </c>
      <c r="DW21" s="34">
        <v>26</v>
      </c>
      <c r="DX21" s="34">
        <v>133</v>
      </c>
      <c r="DY21" s="34">
        <v>0</v>
      </c>
      <c r="DZ21" s="34">
        <v>0</v>
      </c>
      <c r="EA21" s="34">
        <v>159</v>
      </c>
      <c r="EB21" s="34">
        <v>0</v>
      </c>
      <c r="EC21" s="34">
        <v>0</v>
      </c>
      <c r="ED21" s="34">
        <v>12</v>
      </c>
      <c r="EE21" s="37">
        <v>1415</v>
      </c>
      <c r="EF21" s="34">
        <v>0</v>
      </c>
      <c r="EG21" s="34">
        <v>1427</v>
      </c>
      <c r="EH21" s="34">
        <v>1713</v>
      </c>
      <c r="EI21" s="38">
        <f>EH21/E21</f>
        <v>0.19642242862057105</v>
      </c>
      <c r="EJ21" s="34">
        <v>2</v>
      </c>
      <c r="EK21" s="34">
        <v>197</v>
      </c>
      <c r="EL21" s="34">
        <v>211</v>
      </c>
      <c r="EM21" s="37">
        <v>6816</v>
      </c>
      <c r="EN21" s="34">
        <v>0</v>
      </c>
      <c r="EO21" s="34">
        <v>0</v>
      </c>
      <c r="EP21" s="34">
        <v>0</v>
      </c>
      <c r="EQ21" s="34">
        <v>0</v>
      </c>
      <c r="ER21" s="34">
        <v>11</v>
      </c>
      <c r="ES21" s="34">
        <v>75</v>
      </c>
      <c r="ET21" s="34">
        <v>99</v>
      </c>
      <c r="EU21" s="37">
        <v>2500</v>
      </c>
      <c r="EV21" s="39">
        <v>29087</v>
      </c>
    </row>
    <row r="22" spans="1:152" s="1" customFormat="1" x14ac:dyDescent="0.2">
      <c r="A22" s="1" t="s">
        <v>332</v>
      </c>
      <c r="B22" s="1" t="s">
        <v>333</v>
      </c>
      <c r="C22" s="1" t="s">
        <v>231</v>
      </c>
      <c r="D22" s="15" t="s">
        <v>162</v>
      </c>
      <c r="E22" s="16">
        <v>17282</v>
      </c>
      <c r="F22" s="17">
        <v>19</v>
      </c>
      <c r="G22" s="17">
        <v>33</v>
      </c>
      <c r="H22" s="17">
        <v>19</v>
      </c>
      <c r="I22" s="18">
        <v>52</v>
      </c>
      <c r="J22" s="18">
        <v>21</v>
      </c>
      <c r="K22" s="18">
        <v>31</v>
      </c>
      <c r="L22" s="18">
        <v>31</v>
      </c>
      <c r="M22" s="18">
        <v>936</v>
      </c>
      <c r="N22" s="18">
        <v>0</v>
      </c>
      <c r="O22" s="18">
        <v>630</v>
      </c>
      <c r="P22" s="18">
        <v>936</v>
      </c>
      <c r="Q22" s="18"/>
      <c r="R22" s="18"/>
      <c r="S22" s="16">
        <v>18449</v>
      </c>
      <c r="T22" s="19">
        <f>S22/E22</f>
        <v>1.0675269066080315</v>
      </c>
      <c r="U22" s="20" t="s">
        <v>171</v>
      </c>
      <c r="V22" s="20" t="s">
        <v>172</v>
      </c>
      <c r="W22" s="21">
        <v>113.2</v>
      </c>
      <c r="X22" s="21">
        <v>0</v>
      </c>
      <c r="Y22" s="21">
        <v>96</v>
      </c>
      <c r="Z22" s="21">
        <v>209.20000000000002</v>
      </c>
      <c r="AA22" s="21">
        <v>125.19999999999999</v>
      </c>
      <c r="AB22" s="21">
        <v>334.4</v>
      </c>
      <c r="AC22" s="22">
        <v>0</v>
      </c>
      <c r="AD22" s="21">
        <v>20</v>
      </c>
      <c r="AE22" s="23">
        <v>496505</v>
      </c>
      <c r="AF22" s="24">
        <f>AE22/E22</f>
        <v>28.729603055201945</v>
      </c>
      <c r="AG22" s="25">
        <v>50</v>
      </c>
      <c r="AH22" s="25">
        <v>50</v>
      </c>
      <c r="AI22" s="25">
        <v>4415</v>
      </c>
      <c r="AJ22" s="26" t="s">
        <v>181</v>
      </c>
      <c r="AK22" s="25">
        <v>172732</v>
      </c>
      <c r="AL22" s="23">
        <v>177147</v>
      </c>
      <c r="AM22" s="23">
        <f>AE22+AL22</f>
        <v>673652</v>
      </c>
      <c r="AN22" s="25">
        <v>233697</v>
      </c>
      <c r="AO22" s="23">
        <f>AM22+AN22</f>
        <v>907349</v>
      </c>
      <c r="AP22" s="25">
        <v>400</v>
      </c>
      <c r="AQ22" s="23">
        <v>77085</v>
      </c>
      <c r="AR22" s="25">
        <v>1500</v>
      </c>
      <c r="AS22" s="25">
        <v>78985</v>
      </c>
      <c r="AT22" s="25">
        <v>3380</v>
      </c>
      <c r="AU22" s="27">
        <v>0</v>
      </c>
      <c r="AV22" s="27">
        <v>75000</v>
      </c>
      <c r="AW22" s="27">
        <v>0</v>
      </c>
      <c r="AX22" s="27">
        <v>102140</v>
      </c>
      <c r="AY22" s="27">
        <v>177140</v>
      </c>
      <c r="AZ22" s="28">
        <v>26028</v>
      </c>
      <c r="BA22" s="28">
        <v>14589</v>
      </c>
      <c r="BB22" s="28">
        <v>3361</v>
      </c>
      <c r="BC22" s="28">
        <v>43978</v>
      </c>
      <c r="BD22" s="29">
        <f>BC22/E22</f>
        <v>2.5447286193727576</v>
      </c>
      <c r="BE22" s="28">
        <v>488820</v>
      </c>
      <c r="BF22" s="28">
        <v>122453</v>
      </c>
      <c r="BG22" s="28">
        <v>611273</v>
      </c>
      <c r="BH22" s="28">
        <v>197597</v>
      </c>
      <c r="BI22" s="28">
        <v>852848</v>
      </c>
      <c r="BJ22" s="30">
        <v>78396</v>
      </c>
      <c r="BK22" s="30">
        <v>192357</v>
      </c>
      <c r="BL22" s="32">
        <v>37042</v>
      </c>
      <c r="BM22" s="32">
        <v>24943</v>
      </c>
      <c r="BN22" s="32">
        <v>61985</v>
      </c>
      <c r="BO22" s="32">
        <v>3377</v>
      </c>
      <c r="BP22" s="32">
        <v>878</v>
      </c>
      <c r="BQ22" s="32">
        <v>4255</v>
      </c>
      <c r="BR22" s="32">
        <v>2724</v>
      </c>
      <c r="BS22" s="32">
        <v>1077</v>
      </c>
      <c r="BT22" s="32">
        <v>3801</v>
      </c>
      <c r="BU22" s="43">
        <v>13158</v>
      </c>
      <c r="BV22" s="32">
        <v>10674</v>
      </c>
      <c r="BW22" s="32">
        <v>35</v>
      </c>
      <c r="BX22" s="32">
        <v>5</v>
      </c>
      <c r="BY22" s="32">
        <v>40</v>
      </c>
      <c r="BZ22" s="32">
        <v>139</v>
      </c>
      <c r="CA22" s="32">
        <v>70180</v>
      </c>
      <c r="CB22" s="32">
        <v>54</v>
      </c>
      <c r="CC22" s="37">
        <v>7021</v>
      </c>
      <c r="CD22" s="37">
        <v>1285</v>
      </c>
      <c r="CE22" s="37">
        <v>8306</v>
      </c>
      <c r="CF22" s="35">
        <f>CE22/E22</f>
        <v>0.48061566948269874</v>
      </c>
      <c r="CG22" s="36"/>
      <c r="CH22" s="35">
        <f>CG22/E22</f>
        <v>0</v>
      </c>
      <c r="CI22" s="36" t="s">
        <v>184</v>
      </c>
      <c r="CJ22" s="36">
        <v>7525</v>
      </c>
      <c r="CK22" s="36">
        <v>33662</v>
      </c>
      <c r="CL22" s="36">
        <v>6563</v>
      </c>
      <c r="CM22" s="37">
        <v>147531</v>
      </c>
      <c r="CN22" s="34">
        <v>142715</v>
      </c>
      <c r="CO22" s="36">
        <v>290246</v>
      </c>
      <c r="CP22" s="34">
        <v>274</v>
      </c>
      <c r="CQ22" s="36" t="s">
        <v>184</v>
      </c>
      <c r="CR22" s="36">
        <v>330471</v>
      </c>
      <c r="CS22" s="35">
        <f>CR22/E22</f>
        <v>19.122265941441963</v>
      </c>
      <c r="CT22" s="35"/>
      <c r="CU22" s="34">
        <v>965</v>
      </c>
      <c r="CV22" s="37">
        <v>2799</v>
      </c>
      <c r="CW22" s="34">
        <v>16</v>
      </c>
      <c r="CX22" s="34">
        <v>2</v>
      </c>
      <c r="CY22" s="34">
        <v>1</v>
      </c>
      <c r="CZ22" s="34">
        <v>4</v>
      </c>
      <c r="DA22" s="34">
        <v>0</v>
      </c>
      <c r="DB22" s="34">
        <v>23</v>
      </c>
      <c r="DC22" s="34">
        <v>0</v>
      </c>
      <c r="DD22" s="34">
        <v>8</v>
      </c>
      <c r="DE22" s="34">
        <v>0</v>
      </c>
      <c r="DF22" s="34">
        <v>4</v>
      </c>
      <c r="DG22" s="34">
        <v>0</v>
      </c>
      <c r="DH22" s="34">
        <v>12</v>
      </c>
      <c r="DI22" s="34">
        <v>64</v>
      </c>
      <c r="DJ22" s="34">
        <v>61</v>
      </c>
      <c r="DK22" s="34">
        <v>1</v>
      </c>
      <c r="DL22" s="34">
        <v>65</v>
      </c>
      <c r="DM22" s="34">
        <v>0</v>
      </c>
      <c r="DN22" s="34">
        <v>191</v>
      </c>
      <c r="DO22" s="34">
        <v>226</v>
      </c>
      <c r="DP22" s="34">
        <v>406</v>
      </c>
      <c r="DQ22" s="34">
        <v>62</v>
      </c>
      <c r="DR22" s="34">
        <v>18</v>
      </c>
      <c r="DS22" s="34">
        <v>60</v>
      </c>
      <c r="DT22" s="34">
        <v>0</v>
      </c>
      <c r="DU22" s="34">
        <v>546</v>
      </c>
      <c r="DV22" s="34">
        <v>0</v>
      </c>
      <c r="DW22" s="34">
        <v>40</v>
      </c>
      <c r="DX22" s="34">
        <v>0</v>
      </c>
      <c r="DY22" s="34">
        <v>40</v>
      </c>
      <c r="DZ22" s="34">
        <v>0</v>
      </c>
      <c r="EA22" s="34">
        <v>80</v>
      </c>
      <c r="EB22" s="37">
        <v>3733</v>
      </c>
      <c r="EC22" s="37">
        <v>3370</v>
      </c>
      <c r="ED22" s="34">
        <v>9</v>
      </c>
      <c r="EE22" s="37">
        <v>2282</v>
      </c>
      <c r="EF22" s="34">
        <v>0</v>
      </c>
      <c r="EG22" s="34">
        <v>9394</v>
      </c>
      <c r="EH22" s="34">
        <v>10020</v>
      </c>
      <c r="EI22" s="38">
        <f>EH22/E22</f>
        <v>0.57979400532345793</v>
      </c>
      <c r="EJ22" s="34">
        <v>47</v>
      </c>
      <c r="EK22" s="37">
        <v>1155</v>
      </c>
      <c r="EL22" s="34">
        <v>302</v>
      </c>
      <c r="EM22" s="34">
        <v>750</v>
      </c>
      <c r="EN22" s="34">
        <v>0</v>
      </c>
      <c r="EO22" s="34">
        <v>221</v>
      </c>
      <c r="EP22" s="34">
        <v>60</v>
      </c>
      <c r="EQ22" s="34">
        <v>282</v>
      </c>
      <c r="ER22" s="34">
        <v>8</v>
      </c>
      <c r="ES22" s="34">
        <v>350</v>
      </c>
      <c r="ET22" s="37">
        <v>1675</v>
      </c>
      <c r="EU22" s="37">
        <v>23244</v>
      </c>
      <c r="EV22" s="39">
        <v>100464</v>
      </c>
    </row>
    <row r="23" spans="1:152" s="1" customFormat="1" x14ac:dyDescent="0.2">
      <c r="A23" s="1" t="s">
        <v>334</v>
      </c>
      <c r="B23" s="1" t="s">
        <v>335</v>
      </c>
      <c r="C23" s="1" t="s">
        <v>199</v>
      </c>
      <c r="D23" s="15" t="s">
        <v>170</v>
      </c>
      <c r="E23" s="16">
        <v>5667</v>
      </c>
      <c r="F23" s="17">
        <v>2</v>
      </c>
      <c r="G23" s="17">
        <v>50</v>
      </c>
      <c r="H23" s="17">
        <v>2</v>
      </c>
      <c r="I23" s="18">
        <v>52</v>
      </c>
      <c r="J23" s="18">
        <v>33</v>
      </c>
      <c r="K23" s="18">
        <v>19</v>
      </c>
      <c r="L23" s="18">
        <v>19</v>
      </c>
      <c r="M23" s="18">
        <v>0</v>
      </c>
      <c r="N23" s="18">
        <v>266</v>
      </c>
      <c r="O23" s="16">
        <v>1763</v>
      </c>
      <c r="P23" s="18">
        <v>266</v>
      </c>
      <c r="Q23" s="17"/>
      <c r="R23" s="17"/>
      <c r="S23" s="16">
        <v>4012</v>
      </c>
      <c r="T23" s="19">
        <f>S23/E23</f>
        <v>0.70795835539085938</v>
      </c>
      <c r="U23" s="20" t="s">
        <v>171</v>
      </c>
      <c r="V23" s="20" t="s">
        <v>172</v>
      </c>
      <c r="W23" s="21">
        <v>80</v>
      </c>
      <c r="X23" s="21">
        <v>35</v>
      </c>
      <c r="Y23" s="21">
        <v>15</v>
      </c>
      <c r="Z23" s="21">
        <v>130</v>
      </c>
      <c r="AA23" s="21">
        <v>0</v>
      </c>
      <c r="AB23" s="21">
        <v>130</v>
      </c>
      <c r="AC23" s="22">
        <v>0</v>
      </c>
      <c r="AD23" s="22">
        <v>0</v>
      </c>
      <c r="AE23" s="23">
        <v>278175</v>
      </c>
      <c r="AF23" s="24">
        <f>AE23/E23</f>
        <v>49.086818422445738</v>
      </c>
      <c r="AG23" s="25">
        <v>40</v>
      </c>
      <c r="AH23" s="25">
        <v>40</v>
      </c>
      <c r="AI23" s="25">
        <v>1747</v>
      </c>
      <c r="AJ23" s="26" t="s">
        <v>181</v>
      </c>
      <c r="AK23" s="25">
        <v>14639</v>
      </c>
      <c r="AL23" s="23">
        <v>16386</v>
      </c>
      <c r="AM23" s="23">
        <f>AE23+AL23</f>
        <v>294561</v>
      </c>
      <c r="AN23" s="25">
        <v>27759</v>
      </c>
      <c r="AO23" s="23">
        <f>AM23+AN23</f>
        <v>322320</v>
      </c>
      <c r="AP23" s="25">
        <v>200</v>
      </c>
      <c r="AQ23" s="23">
        <v>520</v>
      </c>
      <c r="AR23" s="25">
        <v>24375</v>
      </c>
      <c r="AS23" s="25">
        <v>25095</v>
      </c>
      <c r="AT23" s="25">
        <v>0</v>
      </c>
      <c r="AU23" s="27">
        <v>10000</v>
      </c>
      <c r="AV23" s="27">
        <v>15668</v>
      </c>
      <c r="AW23" s="27">
        <v>0</v>
      </c>
      <c r="AX23" s="27">
        <v>27045</v>
      </c>
      <c r="AY23" s="27">
        <v>52713</v>
      </c>
      <c r="AZ23" s="28">
        <v>12785</v>
      </c>
      <c r="BA23" s="28">
        <v>9512</v>
      </c>
      <c r="BB23" s="28">
        <v>1669</v>
      </c>
      <c r="BC23" s="28">
        <v>23966</v>
      </c>
      <c r="BD23" s="29">
        <f>BC23/E23</f>
        <v>4.2290453502735135</v>
      </c>
      <c r="BE23" s="28">
        <v>155300</v>
      </c>
      <c r="BF23" s="28">
        <v>95967</v>
      </c>
      <c r="BG23" s="28">
        <v>251267</v>
      </c>
      <c r="BH23" s="28">
        <v>53310</v>
      </c>
      <c r="BI23" s="28">
        <v>328543</v>
      </c>
      <c r="BJ23" s="30">
        <v>18969</v>
      </c>
      <c r="BK23" s="30">
        <v>52713</v>
      </c>
      <c r="BL23" s="32">
        <v>11863</v>
      </c>
      <c r="BM23" s="32">
        <v>7196</v>
      </c>
      <c r="BN23" s="32">
        <v>19059</v>
      </c>
      <c r="BO23" s="32">
        <v>771</v>
      </c>
      <c r="BP23" s="32">
        <v>321</v>
      </c>
      <c r="BQ23" s="32">
        <v>1092</v>
      </c>
      <c r="BR23" s="32">
        <v>1285</v>
      </c>
      <c r="BS23" s="32">
        <v>412</v>
      </c>
      <c r="BT23" s="32">
        <v>1697</v>
      </c>
      <c r="BU23" s="32">
        <v>13586</v>
      </c>
      <c r="BV23" s="32">
        <v>10819</v>
      </c>
      <c r="BW23" s="32">
        <v>22</v>
      </c>
      <c r="BX23" s="32">
        <v>0</v>
      </c>
      <c r="BY23" s="32">
        <v>22</v>
      </c>
      <c r="BZ23" s="32">
        <v>62</v>
      </c>
      <c r="CA23" s="32">
        <v>21910</v>
      </c>
      <c r="CB23" s="32">
        <v>52</v>
      </c>
      <c r="CC23" s="37">
        <v>2477</v>
      </c>
      <c r="CD23" s="34">
        <v>466</v>
      </c>
      <c r="CE23" s="37">
        <v>2943</v>
      </c>
      <c r="CF23" s="35">
        <f>CE23/E23</f>
        <v>0.51932239280042347</v>
      </c>
      <c r="CG23" s="36">
        <v>879</v>
      </c>
      <c r="CH23" s="35">
        <f>CG23/E23</f>
        <v>0.15510852302805717</v>
      </c>
      <c r="CI23" s="37">
        <v>4435</v>
      </c>
      <c r="CJ23" s="36">
        <v>4878</v>
      </c>
      <c r="CK23" s="36">
        <v>7312</v>
      </c>
      <c r="CL23" s="36">
        <v>324</v>
      </c>
      <c r="CM23" s="37">
        <v>9998</v>
      </c>
      <c r="CN23" s="34">
        <v>12039</v>
      </c>
      <c r="CO23" s="36">
        <v>22037</v>
      </c>
      <c r="CP23" s="34">
        <v>149</v>
      </c>
      <c r="CQ23" s="36" t="s">
        <v>184</v>
      </c>
      <c r="CR23" s="36">
        <v>29673</v>
      </c>
      <c r="CS23" s="35">
        <f>CR23/E23</f>
        <v>5.236103758602435</v>
      </c>
      <c r="CT23" s="35">
        <f>CR23/CG23</f>
        <v>33.757679180887372</v>
      </c>
      <c r="CU23" s="34">
        <v>502</v>
      </c>
      <c r="CV23" s="37">
        <v>1374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6">
        <v>0</v>
      </c>
      <c r="DI23" s="34">
        <v>0</v>
      </c>
      <c r="DJ23" s="34">
        <v>30</v>
      </c>
      <c r="DK23" s="34">
        <v>0</v>
      </c>
      <c r="DL23" s="34">
        <v>59</v>
      </c>
      <c r="DM23" s="34">
        <v>0</v>
      </c>
      <c r="DN23" s="34">
        <v>89</v>
      </c>
      <c r="DO23" s="34">
        <v>89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6">
        <v>0</v>
      </c>
      <c r="EB23" s="34">
        <v>0</v>
      </c>
      <c r="EC23" s="34">
        <v>159</v>
      </c>
      <c r="ED23" s="34">
        <v>0</v>
      </c>
      <c r="EE23" s="34">
        <v>538</v>
      </c>
      <c r="EF23" s="34">
        <v>0</v>
      </c>
      <c r="EG23" s="34">
        <v>697</v>
      </c>
      <c r="EH23" s="34">
        <v>697</v>
      </c>
      <c r="EI23" s="38">
        <f>EH23/E23</f>
        <v>0.12299276513146286</v>
      </c>
      <c r="EJ23" s="34">
        <v>0</v>
      </c>
      <c r="EK23" s="34">
        <v>0</v>
      </c>
      <c r="EL23" s="34">
        <v>15</v>
      </c>
      <c r="EM23" s="34">
        <v>250</v>
      </c>
      <c r="EN23" s="34">
        <v>0</v>
      </c>
      <c r="EO23" s="34">
        <v>48</v>
      </c>
      <c r="EP23" s="34">
        <v>121</v>
      </c>
      <c r="EQ23" s="34">
        <v>36</v>
      </c>
      <c r="ER23" s="34">
        <v>4</v>
      </c>
      <c r="ES23" s="34">
        <v>0</v>
      </c>
      <c r="ET23" s="34">
        <v>114</v>
      </c>
      <c r="EU23" s="37">
        <v>2317</v>
      </c>
      <c r="EV23" s="39">
        <v>4973</v>
      </c>
    </row>
    <row r="24" spans="1:152" s="1" customFormat="1" x14ac:dyDescent="0.2">
      <c r="A24" s="1" t="s">
        <v>353</v>
      </c>
      <c r="B24" s="1" t="s">
        <v>354</v>
      </c>
      <c r="C24" s="1" t="s">
        <v>222</v>
      </c>
      <c r="D24" s="15" t="s">
        <v>170</v>
      </c>
      <c r="E24" s="16">
        <v>10912</v>
      </c>
      <c r="F24" s="17"/>
      <c r="G24" s="17"/>
      <c r="H24" s="17"/>
      <c r="I24" s="18">
        <v>52</v>
      </c>
      <c r="J24" s="18">
        <v>30</v>
      </c>
      <c r="K24" s="18">
        <v>22</v>
      </c>
      <c r="L24" s="18">
        <v>22</v>
      </c>
      <c r="M24" s="18">
        <v>0</v>
      </c>
      <c r="N24" s="16">
        <v>1298</v>
      </c>
      <c r="O24" s="16">
        <v>1298</v>
      </c>
      <c r="P24" s="16">
        <v>1298</v>
      </c>
      <c r="Q24" s="18">
        <v>0</v>
      </c>
      <c r="R24" s="18">
        <v>0</v>
      </c>
      <c r="S24" s="16">
        <v>11500</v>
      </c>
      <c r="T24" s="19">
        <f>S24/E24</f>
        <v>1.0538856304985338</v>
      </c>
      <c r="U24" s="20" t="s">
        <v>171</v>
      </c>
      <c r="V24" s="20" t="s">
        <v>172</v>
      </c>
      <c r="W24" s="21">
        <v>40</v>
      </c>
      <c r="X24" s="21">
        <v>65</v>
      </c>
      <c r="Y24" s="21">
        <v>60</v>
      </c>
      <c r="Z24" s="21">
        <v>165.2</v>
      </c>
      <c r="AA24" s="21">
        <v>0</v>
      </c>
      <c r="AB24" s="21">
        <v>165.2</v>
      </c>
      <c r="AC24" s="22">
        <v>0</v>
      </c>
      <c r="AD24" s="22">
        <v>0</v>
      </c>
      <c r="AE24" s="23">
        <v>302271</v>
      </c>
      <c r="AF24" s="24">
        <f>AE24/E24</f>
        <v>27.700788123167154</v>
      </c>
      <c r="AG24" s="25">
        <v>20</v>
      </c>
      <c r="AH24" s="25">
        <v>20</v>
      </c>
      <c r="AI24" s="25">
        <v>419</v>
      </c>
      <c r="AJ24" s="26" t="s">
        <v>181</v>
      </c>
      <c r="AK24" s="25">
        <v>11897</v>
      </c>
      <c r="AL24" s="23">
        <v>12316</v>
      </c>
      <c r="AM24" s="23">
        <f>AE24+AL24</f>
        <v>314587</v>
      </c>
      <c r="AN24" s="25">
        <v>0</v>
      </c>
      <c r="AO24" s="23">
        <f>AM24+AN24</f>
        <v>314587</v>
      </c>
      <c r="AP24" s="25">
        <v>0</v>
      </c>
      <c r="AQ24" s="23">
        <v>400</v>
      </c>
      <c r="AR24" s="25">
        <v>0</v>
      </c>
      <c r="AS24" s="25">
        <v>400</v>
      </c>
      <c r="AT24" s="25">
        <v>139288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8">
        <v>23889</v>
      </c>
      <c r="BA24" s="28">
        <v>8523</v>
      </c>
      <c r="BB24" s="28">
        <v>5079</v>
      </c>
      <c r="BC24" s="28">
        <v>37491</v>
      </c>
      <c r="BD24" s="29">
        <f>BC24/E24</f>
        <v>3.4357587976539588</v>
      </c>
      <c r="BE24" s="28">
        <v>163295</v>
      </c>
      <c r="BF24" s="28">
        <v>44658</v>
      </c>
      <c r="BG24" s="28">
        <v>207953</v>
      </c>
      <c r="BH24" s="28">
        <v>25106</v>
      </c>
      <c r="BI24" s="28">
        <v>270550</v>
      </c>
      <c r="BJ24" s="30">
        <v>400</v>
      </c>
      <c r="BK24" s="30">
        <v>0</v>
      </c>
      <c r="BL24" s="32">
        <v>15660</v>
      </c>
      <c r="BM24" s="32">
        <v>23193</v>
      </c>
      <c r="BN24" s="32">
        <v>38853</v>
      </c>
      <c r="BO24" s="32"/>
      <c r="BP24" s="32"/>
      <c r="BQ24" s="32">
        <v>4357</v>
      </c>
      <c r="BR24" s="32"/>
      <c r="BS24" s="32"/>
      <c r="BT24" s="32">
        <v>2912</v>
      </c>
      <c r="BU24" s="32">
        <v>13158</v>
      </c>
      <c r="BV24" s="32">
        <v>10598</v>
      </c>
      <c r="BW24" s="32">
        <v>24</v>
      </c>
      <c r="BX24" s="32">
        <v>3</v>
      </c>
      <c r="BY24" s="32">
        <v>27</v>
      </c>
      <c r="BZ24" s="32">
        <v>14</v>
      </c>
      <c r="CA24" s="32">
        <v>46136</v>
      </c>
      <c r="CB24" s="32">
        <v>53</v>
      </c>
      <c r="CC24" s="37">
        <v>1435</v>
      </c>
      <c r="CD24" s="34">
        <v>214</v>
      </c>
      <c r="CE24" s="37">
        <v>1649</v>
      </c>
      <c r="CF24" s="35">
        <f>CE24/E24</f>
        <v>0.15111803519061584</v>
      </c>
      <c r="CG24" s="36">
        <v>654</v>
      </c>
      <c r="CH24" s="35">
        <f>CG24/E24</f>
        <v>5.993401759530792E-2</v>
      </c>
      <c r="CI24" s="37">
        <v>1744</v>
      </c>
      <c r="CJ24" s="36">
        <v>981</v>
      </c>
      <c r="CK24" s="36">
        <v>7703</v>
      </c>
      <c r="CL24" s="36">
        <v>7703</v>
      </c>
      <c r="CM24" s="37">
        <v>4275</v>
      </c>
      <c r="CN24" s="34">
        <v>6525</v>
      </c>
      <c r="CO24" s="36">
        <v>10800</v>
      </c>
      <c r="CP24" s="34">
        <v>164</v>
      </c>
      <c r="CQ24" s="37">
        <v>1962</v>
      </c>
      <c r="CR24" s="36">
        <v>26206</v>
      </c>
      <c r="CS24" s="35">
        <f>CR24/E24</f>
        <v>2.4015762463343107</v>
      </c>
      <c r="CT24" s="35">
        <f>CR24/CG24</f>
        <v>40.070336391437309</v>
      </c>
      <c r="CU24" s="34">
        <v>766</v>
      </c>
      <c r="CV24" s="34">
        <v>434</v>
      </c>
      <c r="CW24" s="34">
        <v>0</v>
      </c>
      <c r="CX24" s="34">
        <v>0</v>
      </c>
      <c r="CY24" s="34">
        <v>2</v>
      </c>
      <c r="CZ24" s="34">
        <v>2</v>
      </c>
      <c r="DA24" s="34">
        <v>0</v>
      </c>
      <c r="DB24" s="34">
        <v>4</v>
      </c>
      <c r="DC24" s="34">
        <v>2</v>
      </c>
      <c r="DD24" s="34">
        <v>2</v>
      </c>
      <c r="DE24" s="34">
        <v>0</v>
      </c>
      <c r="DF24" s="34">
        <v>0</v>
      </c>
      <c r="DG24" s="34">
        <v>6</v>
      </c>
      <c r="DH24" s="34">
        <v>10</v>
      </c>
      <c r="DI24" s="34">
        <v>0</v>
      </c>
      <c r="DJ24" s="34">
        <v>0</v>
      </c>
      <c r="DK24" s="34">
        <v>0</v>
      </c>
      <c r="DL24" s="34">
        <v>15</v>
      </c>
      <c r="DM24" s="34">
        <v>0</v>
      </c>
      <c r="DN24" s="34">
        <v>15</v>
      </c>
      <c r="DO24" s="34">
        <v>29</v>
      </c>
      <c r="DP24" s="34">
        <v>0</v>
      </c>
      <c r="DQ24" s="34">
        <v>0</v>
      </c>
      <c r="DR24" s="34">
        <v>4</v>
      </c>
      <c r="DS24" s="34">
        <v>43</v>
      </c>
      <c r="DT24" s="34">
        <v>0</v>
      </c>
      <c r="DU24" s="34">
        <v>47</v>
      </c>
      <c r="DV24" s="34">
        <v>82</v>
      </c>
      <c r="DW24" s="34">
        <v>82</v>
      </c>
      <c r="DX24" s="34">
        <v>0</v>
      </c>
      <c r="DY24" s="34">
        <v>0</v>
      </c>
      <c r="DZ24" s="34">
        <v>120</v>
      </c>
      <c r="EA24" s="34">
        <v>284</v>
      </c>
      <c r="EB24" s="34">
        <v>0</v>
      </c>
      <c r="EC24" s="34">
        <v>0</v>
      </c>
      <c r="ED24" s="34">
        <v>0</v>
      </c>
      <c r="EE24" s="34">
        <v>53</v>
      </c>
      <c r="EF24" s="34">
        <v>0</v>
      </c>
      <c r="EG24" s="34">
        <v>53</v>
      </c>
      <c r="EH24" s="34">
        <v>384</v>
      </c>
      <c r="EI24" s="38">
        <f>EH24/E24</f>
        <v>3.519061583577713E-2</v>
      </c>
      <c r="EJ24" s="34">
        <v>102</v>
      </c>
      <c r="EK24" s="37">
        <v>3046</v>
      </c>
      <c r="EL24" s="34">
        <v>73</v>
      </c>
      <c r="EM24" s="37">
        <v>2160</v>
      </c>
      <c r="EN24" s="34">
        <v>0</v>
      </c>
      <c r="EO24" s="34">
        <v>0</v>
      </c>
      <c r="EP24" s="34">
        <v>0</v>
      </c>
      <c r="EQ24" s="34">
        <v>0</v>
      </c>
      <c r="ER24" s="34">
        <v>9</v>
      </c>
      <c r="ES24" s="34">
        <v>100</v>
      </c>
      <c r="ET24" s="34">
        <v>654</v>
      </c>
      <c r="EU24" s="36"/>
      <c r="EV24" s="39">
        <v>40213</v>
      </c>
    </row>
    <row r="25" spans="1:152" s="1" customFormat="1" x14ac:dyDescent="0.2">
      <c r="A25" s="1" t="s">
        <v>466</v>
      </c>
      <c r="B25" s="1" t="s">
        <v>467</v>
      </c>
      <c r="C25" s="1" t="s">
        <v>327</v>
      </c>
      <c r="D25" s="15" t="s">
        <v>162</v>
      </c>
      <c r="E25" s="16">
        <v>5485</v>
      </c>
      <c r="F25" s="17"/>
      <c r="G25" s="17"/>
      <c r="H25" s="17"/>
      <c r="I25" s="18">
        <v>52</v>
      </c>
      <c r="J25" s="18">
        <v>44</v>
      </c>
      <c r="K25" s="18">
        <v>8</v>
      </c>
      <c r="L25" s="18">
        <v>8</v>
      </c>
      <c r="M25" s="18">
        <v>0</v>
      </c>
      <c r="N25" s="18">
        <v>304</v>
      </c>
      <c r="O25" s="16">
        <v>1716</v>
      </c>
      <c r="P25" s="18">
        <v>304</v>
      </c>
      <c r="Q25" s="18"/>
      <c r="R25" s="18"/>
      <c r="S25" s="16">
        <v>9430</v>
      </c>
      <c r="T25" s="19">
        <f>S25/E25</f>
        <v>1.7192342752962626</v>
      </c>
      <c r="U25" s="20" t="s">
        <v>171</v>
      </c>
      <c r="V25" s="20" t="s">
        <v>172</v>
      </c>
      <c r="W25" s="21">
        <v>40</v>
      </c>
      <c r="X25" s="21">
        <v>60</v>
      </c>
      <c r="Y25" s="21">
        <v>95</v>
      </c>
      <c r="Z25" s="21">
        <v>195.2</v>
      </c>
      <c r="AA25" s="21">
        <v>0</v>
      </c>
      <c r="AB25" s="21">
        <v>195.2</v>
      </c>
      <c r="AC25" s="22">
        <v>0</v>
      </c>
      <c r="AD25" s="22">
        <v>0</v>
      </c>
      <c r="AE25" s="23">
        <v>180601</v>
      </c>
      <c r="AF25" s="24">
        <f>AE25/E25</f>
        <v>32.926344576116684</v>
      </c>
      <c r="AG25" s="25">
        <v>0</v>
      </c>
      <c r="AH25" s="25">
        <v>0</v>
      </c>
      <c r="AI25" s="25">
        <v>0</v>
      </c>
      <c r="AJ25" s="26" t="s">
        <v>451</v>
      </c>
      <c r="AK25" s="25">
        <v>20130</v>
      </c>
      <c r="AL25" s="23">
        <v>20130</v>
      </c>
      <c r="AM25" s="23">
        <f>AE25+AL25</f>
        <v>200731</v>
      </c>
      <c r="AN25" s="25">
        <v>19998</v>
      </c>
      <c r="AO25" s="23">
        <f>AM25+AN25</f>
        <v>220729</v>
      </c>
      <c r="AP25" s="25">
        <v>1700</v>
      </c>
      <c r="AQ25" s="23">
        <v>39620</v>
      </c>
      <c r="AR25" s="25">
        <v>6000</v>
      </c>
      <c r="AS25" s="25">
        <v>47320</v>
      </c>
      <c r="AT25" s="25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8">
        <v>8062</v>
      </c>
      <c r="BA25" s="28">
        <v>2790</v>
      </c>
      <c r="BB25" s="28">
        <v>3239</v>
      </c>
      <c r="BC25" s="28">
        <v>14091</v>
      </c>
      <c r="BD25" s="29">
        <f>BC25/E25</f>
        <v>2.5690063810391979</v>
      </c>
      <c r="BE25" s="28">
        <v>158608</v>
      </c>
      <c r="BF25" s="28">
        <v>29011</v>
      </c>
      <c r="BG25" s="28">
        <v>187619</v>
      </c>
      <c r="BH25" s="28">
        <v>61421</v>
      </c>
      <c r="BI25" s="28">
        <v>263131</v>
      </c>
      <c r="BJ25" s="30">
        <v>4697</v>
      </c>
      <c r="BK25" s="30">
        <v>0</v>
      </c>
      <c r="BL25" s="32"/>
      <c r="BM25" s="32"/>
      <c r="BN25" s="32">
        <v>22653</v>
      </c>
      <c r="BO25" s="32">
        <v>1258</v>
      </c>
      <c r="BP25" s="32">
        <v>610</v>
      </c>
      <c r="BQ25" s="32">
        <v>1868</v>
      </c>
      <c r="BR25" s="32">
        <v>1189</v>
      </c>
      <c r="BS25" s="32">
        <v>256</v>
      </c>
      <c r="BT25" s="32">
        <v>1445</v>
      </c>
      <c r="BU25" s="43">
        <v>13158</v>
      </c>
      <c r="BV25" s="32">
        <v>9727</v>
      </c>
      <c r="BW25" s="32">
        <v>16</v>
      </c>
      <c r="BX25" s="32">
        <v>4</v>
      </c>
      <c r="BY25" s="32">
        <v>20</v>
      </c>
      <c r="BZ25" s="32">
        <v>10</v>
      </c>
      <c r="CA25" s="32">
        <v>25976</v>
      </c>
      <c r="CB25" s="32">
        <v>52</v>
      </c>
      <c r="CC25" s="34"/>
      <c r="CD25" s="34"/>
      <c r="CE25" s="37">
        <v>4356</v>
      </c>
      <c r="CF25" s="35">
        <f>CE25/E25</f>
        <v>0.79416590701914314</v>
      </c>
      <c r="CG25" s="36">
        <v>530</v>
      </c>
      <c r="CH25" s="35">
        <f>CG25/E25</f>
        <v>9.6627164995442119E-2</v>
      </c>
      <c r="CI25" s="34">
        <v>515</v>
      </c>
      <c r="CJ25" s="36">
        <v>5034</v>
      </c>
      <c r="CK25" s="36">
        <v>4507</v>
      </c>
      <c r="CL25" s="36">
        <v>169</v>
      </c>
      <c r="CM25" s="37">
        <v>5453</v>
      </c>
      <c r="CN25" s="34">
        <v>1400</v>
      </c>
      <c r="CO25" s="36">
        <v>6853</v>
      </c>
      <c r="CP25" s="34">
        <v>4</v>
      </c>
      <c r="CQ25" s="36" t="s">
        <v>184</v>
      </c>
      <c r="CR25" s="36">
        <v>11529</v>
      </c>
      <c r="CS25" s="35">
        <f>CR25/E25</f>
        <v>2.1019143117593435</v>
      </c>
      <c r="CT25" s="35">
        <f>CR25/CG25</f>
        <v>21.752830188679244</v>
      </c>
      <c r="CU25" s="37">
        <v>3131</v>
      </c>
      <c r="CV25" s="37">
        <v>3222</v>
      </c>
      <c r="CW25" s="34">
        <v>8</v>
      </c>
      <c r="CX25" s="34">
        <v>4</v>
      </c>
      <c r="CY25" s="34">
        <v>5</v>
      </c>
      <c r="CZ25" s="34">
        <v>0</v>
      </c>
      <c r="DA25" s="34">
        <v>0</v>
      </c>
      <c r="DB25" s="34">
        <v>17</v>
      </c>
      <c r="DC25" s="34">
        <v>0</v>
      </c>
      <c r="DD25" s="36"/>
      <c r="DE25" s="36"/>
      <c r="DF25" s="34">
        <v>1</v>
      </c>
      <c r="DG25" s="34">
        <v>1</v>
      </c>
      <c r="DH25" s="34">
        <v>2</v>
      </c>
      <c r="DI25" s="34">
        <v>39</v>
      </c>
      <c r="DJ25" s="34">
        <v>3</v>
      </c>
      <c r="DK25" s="34">
        <v>21</v>
      </c>
      <c r="DL25" s="34">
        <v>0</v>
      </c>
      <c r="DM25" s="34">
        <v>0</v>
      </c>
      <c r="DN25" s="34">
        <v>63</v>
      </c>
      <c r="DO25" s="34">
        <v>82</v>
      </c>
      <c r="DP25" s="34">
        <v>84</v>
      </c>
      <c r="DQ25" s="34">
        <v>153</v>
      </c>
      <c r="DR25" s="34">
        <v>14</v>
      </c>
      <c r="DS25" s="34">
        <v>68</v>
      </c>
      <c r="DT25" s="34">
        <v>0</v>
      </c>
      <c r="DU25" s="34">
        <v>319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6">
        <v>0</v>
      </c>
      <c r="EB25" s="34">
        <v>120</v>
      </c>
      <c r="EC25" s="34">
        <v>2</v>
      </c>
      <c r="ED25" s="34">
        <v>63</v>
      </c>
      <c r="EE25" s="34">
        <v>4</v>
      </c>
      <c r="EF25" s="34">
        <v>15</v>
      </c>
      <c r="EG25" s="34">
        <v>204</v>
      </c>
      <c r="EH25" s="34">
        <v>523</v>
      </c>
      <c r="EI25" s="38">
        <f>EH25/E25</f>
        <v>9.535095715587967E-2</v>
      </c>
      <c r="EJ25" s="34">
        <v>24</v>
      </c>
      <c r="EK25" s="37">
        <v>2139</v>
      </c>
      <c r="EL25" s="34">
        <v>32</v>
      </c>
      <c r="EM25" s="34">
        <v>350</v>
      </c>
      <c r="EN25" s="34">
        <v>0</v>
      </c>
      <c r="EO25" s="34">
        <v>10</v>
      </c>
      <c r="EP25" s="34">
        <v>0</v>
      </c>
      <c r="EQ25" s="34">
        <v>0</v>
      </c>
      <c r="ER25" s="34">
        <v>11</v>
      </c>
      <c r="ES25" s="34">
        <v>0</v>
      </c>
      <c r="ET25" s="34">
        <v>941</v>
      </c>
      <c r="EU25" s="37">
        <v>8028</v>
      </c>
      <c r="EV25" s="44"/>
    </row>
    <row r="26" spans="1:152" s="1" customFormat="1" x14ac:dyDescent="0.2">
      <c r="A26" s="1" t="s">
        <v>370</v>
      </c>
      <c r="B26" s="1" t="s">
        <v>371</v>
      </c>
      <c r="C26" s="1" t="s">
        <v>222</v>
      </c>
      <c r="D26" s="15" t="s">
        <v>170</v>
      </c>
      <c r="E26" s="16">
        <v>7703</v>
      </c>
      <c r="F26" s="17">
        <v>52</v>
      </c>
      <c r="G26" s="17">
        <v>0</v>
      </c>
      <c r="H26" s="17">
        <v>0</v>
      </c>
      <c r="I26" s="18">
        <v>52</v>
      </c>
      <c r="J26" s="18">
        <v>0</v>
      </c>
      <c r="K26" s="18">
        <v>0</v>
      </c>
      <c r="L26" s="18">
        <v>52</v>
      </c>
      <c r="M26" s="16">
        <v>2208</v>
      </c>
      <c r="N26" s="18">
        <v>0</v>
      </c>
      <c r="O26" s="18">
        <v>0</v>
      </c>
      <c r="P26" s="16">
        <v>2208</v>
      </c>
      <c r="Q26" s="18"/>
      <c r="R26" s="17"/>
      <c r="S26" s="16">
        <v>12900</v>
      </c>
      <c r="T26" s="19">
        <f>S26/E26</f>
        <v>1.6746722056341685</v>
      </c>
      <c r="U26" s="20" t="s">
        <v>171</v>
      </c>
      <c r="V26" s="20" t="s">
        <v>172</v>
      </c>
      <c r="W26" s="21">
        <v>1.2</v>
      </c>
      <c r="X26" s="21">
        <v>40</v>
      </c>
      <c r="Y26" s="21">
        <v>40</v>
      </c>
      <c r="Z26" s="21">
        <v>81.199999999999989</v>
      </c>
      <c r="AA26" s="21">
        <v>94</v>
      </c>
      <c r="AB26" s="21">
        <v>175.2</v>
      </c>
      <c r="AC26" s="22">
        <v>0</v>
      </c>
      <c r="AD26" s="21">
        <v>38</v>
      </c>
      <c r="AE26" s="23">
        <v>477973</v>
      </c>
      <c r="AF26" s="24">
        <f>AE26/E26</f>
        <v>62.050240166169026</v>
      </c>
      <c r="AG26" s="25">
        <v>35</v>
      </c>
      <c r="AH26" s="25">
        <v>0</v>
      </c>
      <c r="AI26" s="25">
        <v>0</v>
      </c>
      <c r="AJ26" s="26" t="s">
        <v>181</v>
      </c>
      <c r="AK26" s="25">
        <v>5400</v>
      </c>
      <c r="AL26" s="23">
        <v>5400</v>
      </c>
      <c r="AM26" s="23">
        <f>AE26+AL26</f>
        <v>483373</v>
      </c>
      <c r="AN26" s="25">
        <v>0</v>
      </c>
      <c r="AO26" s="23">
        <f>AM26+AN26</f>
        <v>483373</v>
      </c>
      <c r="AP26" s="25">
        <v>0</v>
      </c>
      <c r="AQ26" s="23">
        <v>520</v>
      </c>
      <c r="AR26" s="25">
        <v>0</v>
      </c>
      <c r="AS26" s="25">
        <v>520</v>
      </c>
      <c r="AT26" s="25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8"/>
      <c r="BA26" s="28"/>
      <c r="BB26" s="28"/>
      <c r="BC26" s="28">
        <v>40000</v>
      </c>
      <c r="BD26" s="29">
        <f>BC26/E26</f>
        <v>5.1927820329741659</v>
      </c>
      <c r="BE26" s="28">
        <v>255526</v>
      </c>
      <c r="BF26" s="28">
        <v>118846</v>
      </c>
      <c r="BG26" s="28">
        <v>374372</v>
      </c>
      <c r="BH26" s="28">
        <v>51000</v>
      </c>
      <c r="BI26" s="28">
        <v>465372</v>
      </c>
      <c r="BJ26" s="30">
        <v>0</v>
      </c>
      <c r="BK26" s="30">
        <v>0</v>
      </c>
      <c r="BL26" s="32">
        <v>18940</v>
      </c>
      <c r="BM26" s="32">
        <v>16101</v>
      </c>
      <c r="BN26" s="32">
        <v>35041</v>
      </c>
      <c r="BO26" s="32">
        <v>3427</v>
      </c>
      <c r="BP26" s="32">
        <v>1165</v>
      </c>
      <c r="BQ26" s="32">
        <v>4592</v>
      </c>
      <c r="BR26" s="32">
        <v>1524</v>
      </c>
      <c r="BS26" s="32">
        <v>630</v>
      </c>
      <c r="BT26" s="32">
        <v>2154</v>
      </c>
      <c r="BU26" s="32">
        <v>13158</v>
      </c>
      <c r="BV26" s="32">
        <v>10598</v>
      </c>
      <c r="BW26" s="32">
        <v>82</v>
      </c>
      <c r="BX26" s="32">
        <v>15</v>
      </c>
      <c r="BY26" s="32">
        <v>97</v>
      </c>
      <c r="BZ26" s="32">
        <v>15</v>
      </c>
      <c r="CA26" s="32">
        <v>41802</v>
      </c>
      <c r="CB26" s="32">
        <v>52</v>
      </c>
      <c r="CC26" s="37">
        <v>2976</v>
      </c>
      <c r="CD26" s="34">
        <v>817</v>
      </c>
      <c r="CE26" s="37">
        <v>3793</v>
      </c>
      <c r="CF26" s="35">
        <f>CE26/E26</f>
        <v>0.49240555627677529</v>
      </c>
      <c r="CG26" s="36">
        <v>48386</v>
      </c>
      <c r="CH26" s="35">
        <f>CG26/E26</f>
        <v>6.2814487861871999</v>
      </c>
      <c r="CI26" s="34">
        <v>80</v>
      </c>
      <c r="CJ26" s="36">
        <v>2600</v>
      </c>
      <c r="CK26" s="36">
        <v>11722</v>
      </c>
      <c r="CL26" s="36">
        <v>456</v>
      </c>
      <c r="CM26" s="37">
        <v>26192</v>
      </c>
      <c r="CN26" s="34">
        <v>46660</v>
      </c>
      <c r="CO26" s="36">
        <v>72852</v>
      </c>
      <c r="CP26" s="34">
        <v>47</v>
      </c>
      <c r="CQ26" s="34">
        <v>160</v>
      </c>
      <c r="CR26" s="36">
        <v>85030</v>
      </c>
      <c r="CS26" s="35">
        <f>CR26/E26</f>
        <v>11.038556406594834</v>
      </c>
      <c r="CT26" s="35">
        <f>CR26/CG26</f>
        <v>1.757326499400653</v>
      </c>
      <c r="CU26" s="34">
        <v>756</v>
      </c>
      <c r="CV26" s="34">
        <v>247</v>
      </c>
      <c r="CW26" s="34">
        <v>82</v>
      </c>
      <c r="CX26" s="34">
        <v>26</v>
      </c>
      <c r="CY26" s="34">
        <v>52</v>
      </c>
      <c r="CZ26" s="34">
        <v>36</v>
      </c>
      <c r="DA26" s="34">
        <v>15</v>
      </c>
      <c r="DB26" s="34">
        <v>211</v>
      </c>
      <c r="DC26" s="34">
        <v>52</v>
      </c>
      <c r="DD26" s="34">
        <v>52</v>
      </c>
      <c r="DE26" s="36"/>
      <c r="DF26" s="34">
        <v>52</v>
      </c>
      <c r="DG26" s="36"/>
      <c r="DH26" s="34">
        <v>156</v>
      </c>
      <c r="DI26" s="34">
        <v>4</v>
      </c>
      <c r="DJ26" s="34">
        <v>4</v>
      </c>
      <c r="DK26" s="36"/>
      <c r="DL26" s="34">
        <v>12</v>
      </c>
      <c r="DM26" s="36"/>
      <c r="DN26" s="34">
        <v>20</v>
      </c>
      <c r="DO26" s="34">
        <v>387</v>
      </c>
      <c r="DP26" s="34">
        <v>402</v>
      </c>
      <c r="DQ26" s="34">
        <v>156</v>
      </c>
      <c r="DR26" s="34">
        <v>245</v>
      </c>
      <c r="DS26" s="34">
        <v>450</v>
      </c>
      <c r="DT26" s="34">
        <v>175</v>
      </c>
      <c r="DU26" s="34">
        <v>1428</v>
      </c>
      <c r="DV26" s="37">
        <v>1040</v>
      </c>
      <c r="DW26" s="37">
        <v>1040</v>
      </c>
      <c r="DX26" s="36"/>
      <c r="DY26" s="34">
        <v>520</v>
      </c>
      <c r="DZ26" s="36"/>
      <c r="EA26" s="38">
        <v>2600</v>
      </c>
      <c r="EB26" s="34">
        <v>40</v>
      </c>
      <c r="EC26" s="34">
        <v>34</v>
      </c>
      <c r="ED26" s="36"/>
      <c r="EE26" s="34">
        <v>144</v>
      </c>
      <c r="EF26" s="36"/>
      <c r="EG26" s="34">
        <v>218</v>
      </c>
      <c r="EH26" s="34">
        <v>4246</v>
      </c>
      <c r="EI26" s="38">
        <f>EH26/E26</f>
        <v>0.55121381280020776</v>
      </c>
      <c r="EJ26" s="34">
        <v>1</v>
      </c>
      <c r="EK26" s="34">
        <v>12</v>
      </c>
      <c r="EL26" s="34">
        <v>104</v>
      </c>
      <c r="EM26" s="37">
        <v>2080</v>
      </c>
      <c r="EN26" s="34">
        <v>325</v>
      </c>
      <c r="EO26" s="34">
        <v>45</v>
      </c>
      <c r="EP26" s="34">
        <v>0</v>
      </c>
      <c r="EQ26" s="34">
        <v>0</v>
      </c>
      <c r="ER26" s="34">
        <v>13</v>
      </c>
      <c r="ES26" s="34">
        <v>255</v>
      </c>
      <c r="ET26" s="37">
        <v>6250</v>
      </c>
      <c r="EU26" s="37">
        <v>5240</v>
      </c>
      <c r="EV26" s="39">
        <v>13456</v>
      </c>
    </row>
    <row r="27" spans="1:152" s="1" customFormat="1" x14ac:dyDescent="0.2">
      <c r="A27" s="1" t="s">
        <v>380</v>
      </c>
      <c r="B27" s="1" t="s">
        <v>381</v>
      </c>
      <c r="C27" s="1" t="s">
        <v>175</v>
      </c>
      <c r="D27" s="15" t="s">
        <v>162</v>
      </c>
      <c r="E27" s="16">
        <v>5289</v>
      </c>
      <c r="F27" s="17">
        <v>51</v>
      </c>
      <c r="G27" s="17">
        <v>1</v>
      </c>
      <c r="H27" s="17">
        <v>51</v>
      </c>
      <c r="I27" s="18">
        <v>52</v>
      </c>
      <c r="J27" s="18">
        <v>1</v>
      </c>
      <c r="K27" s="18">
        <v>51</v>
      </c>
      <c r="L27" s="18">
        <v>51</v>
      </c>
      <c r="M27" s="16">
        <v>1184</v>
      </c>
      <c r="N27" s="18">
        <v>268</v>
      </c>
      <c r="O27" s="18">
        <v>15</v>
      </c>
      <c r="P27" s="16">
        <v>1452</v>
      </c>
      <c r="Q27" s="18">
        <v>584</v>
      </c>
      <c r="R27" s="18">
        <v>51</v>
      </c>
      <c r="S27" s="16">
        <v>6000</v>
      </c>
      <c r="T27" s="19">
        <f>S27/E27</f>
        <v>1.1344299489506522</v>
      </c>
      <c r="U27" s="20" t="s">
        <v>171</v>
      </c>
      <c r="V27" s="20" t="s">
        <v>172</v>
      </c>
      <c r="W27" s="21">
        <v>0</v>
      </c>
      <c r="X27" s="21">
        <v>54</v>
      </c>
      <c r="Y27" s="21">
        <v>0</v>
      </c>
      <c r="Z27" s="21">
        <v>54</v>
      </c>
      <c r="AA27" s="21">
        <v>20</v>
      </c>
      <c r="AB27" s="21">
        <v>74</v>
      </c>
      <c r="AC27" s="22">
        <v>0</v>
      </c>
      <c r="AD27" s="21">
        <v>35</v>
      </c>
      <c r="AE27" s="23">
        <v>181400</v>
      </c>
      <c r="AF27" s="24">
        <f>AE27/E27</f>
        <v>34.297598789941389</v>
      </c>
      <c r="AG27" s="25">
        <v>0</v>
      </c>
      <c r="AH27" s="25">
        <v>0</v>
      </c>
      <c r="AI27" s="25">
        <v>0</v>
      </c>
      <c r="AJ27" s="26" t="s">
        <v>181</v>
      </c>
      <c r="AK27" s="25">
        <v>24741</v>
      </c>
      <c r="AL27" s="23">
        <v>24741</v>
      </c>
      <c r="AM27" s="23">
        <f>AE27+AL27</f>
        <v>206141</v>
      </c>
      <c r="AN27" s="25">
        <v>0</v>
      </c>
      <c r="AO27" s="23">
        <f>AM27+AN27</f>
        <v>206141</v>
      </c>
      <c r="AP27" s="25">
        <v>400</v>
      </c>
      <c r="AQ27" s="23">
        <v>520</v>
      </c>
      <c r="AR27" s="25">
        <v>1000</v>
      </c>
      <c r="AS27" s="25">
        <v>1920</v>
      </c>
      <c r="AT27" s="25">
        <v>14053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>
        <v>11908</v>
      </c>
      <c r="BA27" s="28">
        <v>5064</v>
      </c>
      <c r="BB27" s="28">
        <v>2607</v>
      </c>
      <c r="BC27" s="28">
        <v>19579</v>
      </c>
      <c r="BD27" s="29">
        <f>BC27/E27</f>
        <v>3.701833995084137</v>
      </c>
      <c r="BE27" s="28">
        <v>106006</v>
      </c>
      <c r="BF27" s="28">
        <v>8446</v>
      </c>
      <c r="BG27" s="28">
        <v>114452</v>
      </c>
      <c r="BH27" s="28">
        <v>45953</v>
      </c>
      <c r="BI27" s="28">
        <v>179984</v>
      </c>
      <c r="BJ27" s="30">
        <v>1920</v>
      </c>
      <c r="BK27" s="30">
        <v>0</v>
      </c>
      <c r="BL27" s="32">
        <v>20369</v>
      </c>
      <c r="BM27" s="32">
        <v>12330</v>
      </c>
      <c r="BN27" s="32">
        <v>32699</v>
      </c>
      <c r="BO27" s="32">
        <v>4512</v>
      </c>
      <c r="BP27" s="32">
        <v>1070</v>
      </c>
      <c r="BQ27" s="32">
        <v>5582</v>
      </c>
      <c r="BR27" s="32">
        <v>1736</v>
      </c>
      <c r="BS27" s="32">
        <v>270</v>
      </c>
      <c r="BT27" s="32">
        <v>2006</v>
      </c>
      <c r="BU27" s="32">
        <v>14335</v>
      </c>
      <c r="BV27" s="43">
        <v>10598</v>
      </c>
      <c r="BW27" s="32">
        <v>14</v>
      </c>
      <c r="BX27" s="32">
        <v>0</v>
      </c>
      <c r="BY27" s="32">
        <v>14</v>
      </c>
      <c r="BZ27" s="32">
        <v>158</v>
      </c>
      <c r="CA27" s="32">
        <v>40445</v>
      </c>
      <c r="CB27" s="32">
        <v>55</v>
      </c>
      <c r="CC27" s="37">
        <v>2537</v>
      </c>
      <c r="CD27" s="34">
        <v>498</v>
      </c>
      <c r="CE27" s="37">
        <v>3035</v>
      </c>
      <c r="CF27" s="35">
        <f>CE27/E27</f>
        <v>0.5738324825108716</v>
      </c>
      <c r="CG27" s="36">
        <v>10548</v>
      </c>
      <c r="CH27" s="35">
        <f>CG27/E27</f>
        <v>1.9943278502552468</v>
      </c>
      <c r="CI27" s="34">
        <v>500</v>
      </c>
      <c r="CJ27" s="36">
        <v>1084</v>
      </c>
      <c r="CK27" s="36">
        <v>8683</v>
      </c>
      <c r="CL27" s="36">
        <v>343</v>
      </c>
      <c r="CM27" s="37">
        <v>17480</v>
      </c>
      <c r="CN27" s="37">
        <v>11222</v>
      </c>
      <c r="CO27" s="36">
        <v>28702</v>
      </c>
      <c r="CP27" s="34">
        <v>108</v>
      </c>
      <c r="CQ27" s="34">
        <v>936</v>
      </c>
      <c r="CR27" s="36">
        <v>37728</v>
      </c>
      <c r="CS27" s="35">
        <f>CR27/E27</f>
        <v>7.1332955190017016</v>
      </c>
      <c r="CT27" s="35">
        <f>CR27/CG27</f>
        <v>3.5767918088737201</v>
      </c>
      <c r="CU27" s="34">
        <v>837</v>
      </c>
      <c r="CV27" s="34">
        <v>363</v>
      </c>
      <c r="CW27" s="34">
        <v>3</v>
      </c>
      <c r="CX27" s="34">
        <v>0</v>
      </c>
      <c r="CY27" s="34">
        <v>0</v>
      </c>
      <c r="CZ27" s="34">
        <v>9</v>
      </c>
      <c r="DA27" s="34">
        <v>0</v>
      </c>
      <c r="DB27" s="34">
        <v>12</v>
      </c>
      <c r="DC27" s="34">
        <v>0</v>
      </c>
      <c r="DD27" s="34">
        <v>6</v>
      </c>
      <c r="DE27" s="34">
        <v>0</v>
      </c>
      <c r="DF27" s="34">
        <v>1</v>
      </c>
      <c r="DG27" s="34">
        <v>1</v>
      </c>
      <c r="DH27" s="34">
        <v>8</v>
      </c>
      <c r="DI27" s="34">
        <v>2</v>
      </c>
      <c r="DJ27" s="34">
        <v>1</v>
      </c>
      <c r="DK27" s="34">
        <v>0</v>
      </c>
      <c r="DL27" s="34">
        <v>84</v>
      </c>
      <c r="DM27" s="34">
        <v>2</v>
      </c>
      <c r="DN27" s="34">
        <v>89</v>
      </c>
      <c r="DO27" s="34">
        <v>109</v>
      </c>
      <c r="DP27" s="34">
        <v>8</v>
      </c>
      <c r="DQ27" s="34">
        <v>0</v>
      </c>
      <c r="DR27" s="34">
        <v>0</v>
      </c>
      <c r="DS27" s="34">
        <v>0</v>
      </c>
      <c r="DT27" s="34">
        <v>0</v>
      </c>
      <c r="DU27" s="34">
        <v>8</v>
      </c>
      <c r="DV27" s="34">
        <v>0</v>
      </c>
      <c r="DW27" s="34">
        <v>43</v>
      </c>
      <c r="DX27" s="34">
        <v>0</v>
      </c>
      <c r="DY27" s="34">
        <v>0</v>
      </c>
      <c r="DZ27" s="34">
        <v>32</v>
      </c>
      <c r="EA27" s="34">
        <v>75</v>
      </c>
      <c r="EB27" s="34">
        <v>10</v>
      </c>
      <c r="EC27" s="34">
        <v>0</v>
      </c>
      <c r="ED27" s="34">
        <v>0</v>
      </c>
      <c r="EE27" s="34">
        <v>572</v>
      </c>
      <c r="EF27" s="34">
        <v>43</v>
      </c>
      <c r="EG27" s="34">
        <v>625</v>
      </c>
      <c r="EH27" s="34">
        <v>708</v>
      </c>
      <c r="EI27" s="38">
        <f>EH27/E27</f>
        <v>0.13386273397617698</v>
      </c>
      <c r="EJ27" s="34">
        <v>0</v>
      </c>
      <c r="EK27" s="34">
        <v>0</v>
      </c>
      <c r="EL27" s="34">
        <v>11</v>
      </c>
      <c r="EM27" s="34">
        <v>36</v>
      </c>
      <c r="EN27" s="34">
        <v>120</v>
      </c>
      <c r="EO27" s="34">
        <v>6</v>
      </c>
      <c r="EP27" s="34">
        <v>12</v>
      </c>
      <c r="EQ27" s="34">
        <v>8</v>
      </c>
      <c r="ER27" s="34">
        <v>9</v>
      </c>
      <c r="ES27" s="34">
        <v>35</v>
      </c>
      <c r="ET27" s="34">
        <v>533</v>
      </c>
      <c r="EU27" s="37">
        <v>2616</v>
      </c>
      <c r="EV27" s="39">
        <v>14733</v>
      </c>
    </row>
    <row r="28" spans="1:152" s="1" customFormat="1" x14ac:dyDescent="0.2">
      <c r="A28" s="1" t="s">
        <v>388</v>
      </c>
      <c r="B28" s="1" t="s">
        <v>389</v>
      </c>
      <c r="C28" s="1" t="s">
        <v>225</v>
      </c>
      <c r="D28" s="15" t="s">
        <v>170</v>
      </c>
      <c r="E28" s="16">
        <v>5008</v>
      </c>
      <c r="F28" s="17">
        <v>29</v>
      </c>
      <c r="G28" s="17">
        <v>23</v>
      </c>
      <c r="H28" s="17">
        <v>29</v>
      </c>
      <c r="I28" s="18">
        <v>52</v>
      </c>
      <c r="J28" s="18">
        <v>23</v>
      </c>
      <c r="K28" s="18">
        <v>29</v>
      </c>
      <c r="L28" s="18">
        <v>29</v>
      </c>
      <c r="M28" s="18">
        <v>126</v>
      </c>
      <c r="N28" s="18">
        <v>889</v>
      </c>
      <c r="O28" s="18">
        <v>805</v>
      </c>
      <c r="P28" s="16">
        <v>1015</v>
      </c>
      <c r="Q28" s="18"/>
      <c r="R28" s="18"/>
      <c r="S28" s="16">
        <v>17000</v>
      </c>
      <c r="T28" s="19">
        <f>S28/E28</f>
        <v>3.3945686900958467</v>
      </c>
      <c r="U28" s="20" t="s">
        <v>171</v>
      </c>
      <c r="V28" s="20" t="s">
        <v>172</v>
      </c>
      <c r="W28" s="21">
        <v>85.600000000000009</v>
      </c>
      <c r="X28" s="21">
        <v>101</v>
      </c>
      <c r="Y28" s="21">
        <v>3.5</v>
      </c>
      <c r="Z28" s="21">
        <v>190</v>
      </c>
      <c r="AA28" s="21">
        <v>0</v>
      </c>
      <c r="AB28" s="21">
        <v>190</v>
      </c>
      <c r="AC28" s="22">
        <v>0</v>
      </c>
      <c r="AD28" s="22">
        <v>0</v>
      </c>
      <c r="AE28" s="23">
        <v>379250</v>
      </c>
      <c r="AF28" s="24">
        <f>AE28/E28</f>
        <v>75.728833865814693</v>
      </c>
      <c r="AG28" s="25">
        <v>70</v>
      </c>
      <c r="AH28" s="25">
        <v>75</v>
      </c>
      <c r="AI28" s="25">
        <v>1335</v>
      </c>
      <c r="AJ28" s="26" t="s">
        <v>181</v>
      </c>
      <c r="AK28" s="25">
        <v>17510</v>
      </c>
      <c r="AL28" s="23">
        <v>18845</v>
      </c>
      <c r="AM28" s="23">
        <f>AE28+AL28</f>
        <v>398095</v>
      </c>
      <c r="AN28" s="25">
        <v>19581</v>
      </c>
      <c r="AO28" s="23">
        <f>AM28+AN28</f>
        <v>417676</v>
      </c>
      <c r="AP28" s="25">
        <v>0</v>
      </c>
      <c r="AQ28" s="23">
        <v>520</v>
      </c>
      <c r="AR28" s="25">
        <v>1500</v>
      </c>
      <c r="AS28" s="25">
        <v>2020</v>
      </c>
      <c r="AT28" s="25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8">
        <v>12959</v>
      </c>
      <c r="BA28" s="28">
        <v>5321</v>
      </c>
      <c r="BB28" s="28">
        <v>2330</v>
      </c>
      <c r="BC28" s="28">
        <v>20610</v>
      </c>
      <c r="BD28" s="29">
        <f>BC28/E28</f>
        <v>4.1154153354632586</v>
      </c>
      <c r="BE28" s="28">
        <v>229856</v>
      </c>
      <c r="BF28" s="28">
        <v>77145</v>
      </c>
      <c r="BG28" s="28">
        <v>307001</v>
      </c>
      <c r="BH28" s="28">
        <v>87580</v>
      </c>
      <c r="BI28" s="28">
        <v>415191</v>
      </c>
      <c r="BJ28" s="30">
        <v>2720</v>
      </c>
      <c r="BK28" s="30">
        <v>0</v>
      </c>
      <c r="BL28" s="32">
        <v>24173</v>
      </c>
      <c r="BM28" s="32">
        <v>12557</v>
      </c>
      <c r="BN28" s="32">
        <v>36730</v>
      </c>
      <c r="BO28" s="32">
        <v>2544</v>
      </c>
      <c r="BP28" s="32">
        <v>822</v>
      </c>
      <c r="BQ28" s="32">
        <v>3366</v>
      </c>
      <c r="BR28" s="32">
        <v>862</v>
      </c>
      <c r="BS28" s="32">
        <v>357</v>
      </c>
      <c r="BT28" s="32">
        <v>1219</v>
      </c>
      <c r="BU28" s="32">
        <v>13978</v>
      </c>
      <c r="BV28" s="43">
        <v>10598</v>
      </c>
      <c r="BW28" s="32">
        <v>49</v>
      </c>
      <c r="BX28" s="32">
        <v>9</v>
      </c>
      <c r="BY28" s="32">
        <v>58</v>
      </c>
      <c r="BZ28" s="32">
        <v>0</v>
      </c>
      <c r="CA28" s="32">
        <v>41315</v>
      </c>
      <c r="CB28" s="32">
        <v>52</v>
      </c>
      <c r="CC28" s="37">
        <v>4555</v>
      </c>
      <c r="CD28" s="37">
        <v>1382</v>
      </c>
      <c r="CE28" s="37">
        <v>5937</v>
      </c>
      <c r="CF28" s="35">
        <f>CE28/E28</f>
        <v>1.1855031948881789</v>
      </c>
      <c r="CG28" s="36">
        <v>717</v>
      </c>
      <c r="CH28" s="35">
        <f>CG28/E28</f>
        <v>0.14317092651757188</v>
      </c>
      <c r="CI28" s="37">
        <v>2014</v>
      </c>
      <c r="CJ28" s="36">
        <v>11410</v>
      </c>
      <c r="CK28" s="36">
        <v>4579</v>
      </c>
      <c r="CL28" s="36">
        <v>5800</v>
      </c>
      <c r="CM28" s="37">
        <v>8565</v>
      </c>
      <c r="CN28" s="34">
        <v>5704</v>
      </c>
      <c r="CO28" s="36">
        <v>14269</v>
      </c>
      <c r="CP28" s="34">
        <v>0</v>
      </c>
      <c r="CQ28" s="37">
        <v>1914</v>
      </c>
      <c r="CR28" s="36">
        <v>24648</v>
      </c>
      <c r="CS28" s="35">
        <f>CR28/E28</f>
        <v>4.9217252396166131</v>
      </c>
      <c r="CT28" s="35">
        <f>CR28/CG28</f>
        <v>34.376569037656907</v>
      </c>
      <c r="CU28" s="34">
        <v>649</v>
      </c>
      <c r="CV28" s="34">
        <v>727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6"/>
      <c r="DD28" s="36"/>
      <c r="DE28" s="36"/>
      <c r="DF28" s="36"/>
      <c r="DG28" s="36"/>
      <c r="DH28" s="36">
        <v>0</v>
      </c>
      <c r="DI28" s="34">
        <v>34</v>
      </c>
      <c r="DJ28" s="34">
        <v>65</v>
      </c>
      <c r="DK28" s="34">
        <v>40</v>
      </c>
      <c r="DL28" s="34">
        <v>40</v>
      </c>
      <c r="DM28" s="34">
        <v>0</v>
      </c>
      <c r="DN28" s="34">
        <v>179</v>
      </c>
      <c r="DO28" s="34">
        <v>179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6">
        <v>0</v>
      </c>
      <c r="EB28" s="34">
        <v>495</v>
      </c>
      <c r="EC28" s="34">
        <v>780</v>
      </c>
      <c r="ED28" s="34">
        <v>546</v>
      </c>
      <c r="EE28" s="34">
        <v>777</v>
      </c>
      <c r="EF28" s="36"/>
      <c r="EG28" s="34">
        <v>2598</v>
      </c>
      <c r="EH28" s="34">
        <v>2598</v>
      </c>
      <c r="EI28" s="38">
        <f>EH28/E28</f>
        <v>0.51876996805111819</v>
      </c>
      <c r="EJ28" s="34">
        <v>8</v>
      </c>
      <c r="EK28" s="34">
        <v>888</v>
      </c>
      <c r="EL28" s="34">
        <v>40</v>
      </c>
      <c r="EM28" s="34">
        <v>700</v>
      </c>
      <c r="EN28" s="34">
        <v>4</v>
      </c>
      <c r="EO28" s="34">
        <v>30</v>
      </c>
      <c r="EP28" s="34">
        <v>20</v>
      </c>
      <c r="EQ28" s="34">
        <v>0</v>
      </c>
      <c r="ER28" s="34">
        <v>15</v>
      </c>
      <c r="ES28" s="37">
        <v>1722</v>
      </c>
      <c r="ET28" s="34">
        <v>47</v>
      </c>
      <c r="EU28" s="37">
        <v>5829</v>
      </c>
      <c r="EV28" s="39">
        <v>50357</v>
      </c>
    </row>
    <row r="29" spans="1:152" s="1" customFormat="1" x14ac:dyDescent="0.2">
      <c r="A29" s="1" t="s">
        <v>396</v>
      </c>
      <c r="B29" s="1" t="s">
        <v>196</v>
      </c>
      <c r="C29" s="1" t="s">
        <v>196</v>
      </c>
      <c r="D29" s="15" t="s">
        <v>162</v>
      </c>
      <c r="E29" s="16">
        <v>21385</v>
      </c>
      <c r="F29" s="17">
        <v>52</v>
      </c>
      <c r="G29" s="17">
        <v>0</v>
      </c>
      <c r="H29" s="17">
        <v>52</v>
      </c>
      <c r="I29" s="18">
        <v>52</v>
      </c>
      <c r="J29" s="18">
        <v>0</v>
      </c>
      <c r="K29" s="18">
        <v>52</v>
      </c>
      <c r="L29" s="18">
        <v>52</v>
      </c>
      <c r="M29" s="16">
        <v>2650</v>
      </c>
      <c r="N29" s="18">
        <v>0</v>
      </c>
      <c r="O29" s="18">
        <v>0</v>
      </c>
      <c r="P29" s="16">
        <v>2650</v>
      </c>
      <c r="Q29" s="17"/>
      <c r="R29" s="17"/>
      <c r="S29" s="16">
        <v>24167</v>
      </c>
      <c r="T29" s="19">
        <f>S29/E29</f>
        <v>1.1300911854103344</v>
      </c>
      <c r="U29" s="20" t="s">
        <v>171</v>
      </c>
      <c r="V29" s="20" t="s">
        <v>172</v>
      </c>
      <c r="W29" s="21">
        <v>165.2</v>
      </c>
      <c r="X29" s="21">
        <v>0</v>
      </c>
      <c r="Y29" s="21">
        <v>0</v>
      </c>
      <c r="Z29" s="21">
        <v>165.2</v>
      </c>
      <c r="AA29" s="21">
        <v>262</v>
      </c>
      <c r="AB29" s="21">
        <v>427.2</v>
      </c>
      <c r="AC29" s="22">
        <v>0</v>
      </c>
      <c r="AD29" s="21">
        <v>5</v>
      </c>
      <c r="AE29" s="23">
        <v>893058</v>
      </c>
      <c r="AF29" s="24">
        <f>AE29/E29</f>
        <v>41.760953939677343</v>
      </c>
      <c r="AG29" s="25">
        <v>45</v>
      </c>
      <c r="AH29" s="25">
        <v>0</v>
      </c>
      <c r="AI29" s="25">
        <v>6795</v>
      </c>
      <c r="AJ29" s="26" t="s">
        <v>181</v>
      </c>
      <c r="AK29" s="25">
        <v>47124</v>
      </c>
      <c r="AL29" s="23">
        <v>53919</v>
      </c>
      <c r="AM29" s="23">
        <f>AE29+AL29</f>
        <v>946977</v>
      </c>
      <c r="AN29" s="25">
        <v>215540</v>
      </c>
      <c r="AO29" s="23">
        <f>AM29+AN29</f>
        <v>1162517</v>
      </c>
      <c r="AP29" s="25">
        <v>200</v>
      </c>
      <c r="AQ29" s="23">
        <v>520</v>
      </c>
      <c r="AR29" s="25">
        <v>3000</v>
      </c>
      <c r="AS29" s="25">
        <v>3720</v>
      </c>
      <c r="AT29" s="25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>
        <v>64161</v>
      </c>
      <c r="BA29" s="28">
        <v>38944</v>
      </c>
      <c r="BB29" s="28">
        <v>16394</v>
      </c>
      <c r="BC29" s="28">
        <v>119499</v>
      </c>
      <c r="BD29" s="29">
        <f>BC29/E29</f>
        <v>5.5879822305354221</v>
      </c>
      <c r="BE29" s="28">
        <v>628268</v>
      </c>
      <c r="BF29" s="28">
        <v>225851</v>
      </c>
      <c r="BG29" s="28">
        <v>854119</v>
      </c>
      <c r="BH29" s="28">
        <v>159056</v>
      </c>
      <c r="BI29" s="28">
        <v>1132674</v>
      </c>
      <c r="BJ29" s="30">
        <v>5472</v>
      </c>
      <c r="BK29" s="30">
        <v>0</v>
      </c>
      <c r="BL29" s="32">
        <v>52916</v>
      </c>
      <c r="BM29" s="32">
        <v>17086</v>
      </c>
      <c r="BN29" s="32">
        <v>70002</v>
      </c>
      <c r="BO29" s="32">
        <v>4569</v>
      </c>
      <c r="BP29" s="32">
        <v>760</v>
      </c>
      <c r="BQ29" s="32">
        <v>5329</v>
      </c>
      <c r="BR29" s="32">
        <v>2349</v>
      </c>
      <c r="BS29" s="32">
        <v>396</v>
      </c>
      <c r="BT29" s="32">
        <v>2745</v>
      </c>
      <c r="BU29" s="43">
        <v>13978</v>
      </c>
      <c r="BV29" s="32">
        <v>21268</v>
      </c>
      <c r="BW29" s="32">
        <v>86</v>
      </c>
      <c r="BX29" s="32">
        <v>7</v>
      </c>
      <c r="BY29" s="32">
        <v>93</v>
      </c>
      <c r="BZ29" s="32">
        <v>7</v>
      </c>
      <c r="CA29" s="32">
        <v>78083</v>
      </c>
      <c r="CB29" s="32">
        <v>58</v>
      </c>
      <c r="CC29" s="37">
        <v>8861</v>
      </c>
      <c r="CD29" s="37">
        <v>1141</v>
      </c>
      <c r="CE29" s="37">
        <v>10002</v>
      </c>
      <c r="CF29" s="35">
        <f>CE29/E29</f>
        <v>0.46771101239186347</v>
      </c>
      <c r="CG29" s="36"/>
      <c r="CH29" s="35">
        <f>CG29/E29</f>
        <v>0</v>
      </c>
      <c r="CI29" s="36" t="s">
        <v>184</v>
      </c>
      <c r="CJ29" s="36">
        <v>2335</v>
      </c>
      <c r="CK29" s="36">
        <v>21900</v>
      </c>
      <c r="CL29" s="36">
        <v>931</v>
      </c>
      <c r="CM29" s="37">
        <v>60922</v>
      </c>
      <c r="CN29" s="34">
        <v>24631</v>
      </c>
      <c r="CO29" s="36">
        <v>85553</v>
      </c>
      <c r="CP29" s="34">
        <v>5</v>
      </c>
      <c r="CQ29" s="36" t="s">
        <v>184</v>
      </c>
      <c r="CR29" s="36">
        <v>108384</v>
      </c>
      <c r="CS29" s="35">
        <f>CR29/E29</f>
        <v>5.0682253916296469</v>
      </c>
      <c r="CT29" s="35"/>
      <c r="CU29" s="37">
        <v>7138</v>
      </c>
      <c r="CV29" s="37">
        <v>4220</v>
      </c>
      <c r="CW29" s="36">
        <v>0</v>
      </c>
      <c r="CX29" s="36">
        <v>1</v>
      </c>
      <c r="CY29" s="36">
        <v>0</v>
      </c>
      <c r="CZ29" s="36">
        <v>0</v>
      </c>
      <c r="DA29" s="36">
        <v>2</v>
      </c>
      <c r="DB29" s="34">
        <v>3</v>
      </c>
      <c r="DC29" s="36">
        <v>5</v>
      </c>
      <c r="DD29" s="36">
        <v>15</v>
      </c>
      <c r="DE29" s="36">
        <v>5</v>
      </c>
      <c r="DF29" s="36">
        <v>0</v>
      </c>
      <c r="DG29" s="36">
        <v>0</v>
      </c>
      <c r="DH29" s="36">
        <v>25</v>
      </c>
      <c r="DI29" s="36">
        <v>0</v>
      </c>
      <c r="DJ29" s="36">
        <v>2</v>
      </c>
      <c r="DK29" s="36">
        <v>2</v>
      </c>
      <c r="DL29" s="36">
        <v>0</v>
      </c>
      <c r="DM29" s="36">
        <v>0</v>
      </c>
      <c r="DN29" s="34">
        <v>4</v>
      </c>
      <c r="DO29" s="36">
        <v>32</v>
      </c>
      <c r="DP29" s="36">
        <v>0</v>
      </c>
      <c r="DQ29" s="36">
        <v>22</v>
      </c>
      <c r="DR29" s="36">
        <v>0</v>
      </c>
      <c r="DS29" s="36">
        <v>0</v>
      </c>
      <c r="DT29" s="36">
        <v>26</v>
      </c>
      <c r="DU29" s="34">
        <v>48</v>
      </c>
      <c r="DV29" s="36">
        <v>728</v>
      </c>
      <c r="DW29" s="36">
        <v>2200</v>
      </c>
      <c r="DX29" s="36">
        <v>112</v>
      </c>
      <c r="DY29" s="36">
        <v>0</v>
      </c>
      <c r="DZ29" s="36">
        <v>0</v>
      </c>
      <c r="EA29" s="36">
        <v>3040</v>
      </c>
      <c r="EB29" s="36">
        <v>0</v>
      </c>
      <c r="EC29" s="36">
        <v>4</v>
      </c>
      <c r="ED29" s="36">
        <v>40</v>
      </c>
      <c r="EE29" s="36">
        <v>0</v>
      </c>
      <c r="EF29" s="36">
        <v>0</v>
      </c>
      <c r="EG29" s="34">
        <v>44</v>
      </c>
      <c r="EH29" s="34">
        <v>3132</v>
      </c>
      <c r="EI29" s="38">
        <f>EH29/E29</f>
        <v>0.1464577975216273</v>
      </c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9">
        <v>38826</v>
      </c>
    </row>
    <row r="30" spans="1:152" s="1" customFormat="1" x14ac:dyDescent="0.2">
      <c r="A30" s="1" t="s">
        <v>401</v>
      </c>
      <c r="B30" s="1" t="s">
        <v>402</v>
      </c>
      <c r="C30" s="1" t="s">
        <v>222</v>
      </c>
      <c r="D30" s="15" t="s">
        <v>170</v>
      </c>
      <c r="E30" s="16">
        <v>19359</v>
      </c>
      <c r="F30" s="17">
        <v>20</v>
      </c>
      <c r="G30" s="17">
        <v>30</v>
      </c>
      <c r="H30" s="17">
        <v>17</v>
      </c>
      <c r="I30" s="18">
        <v>50</v>
      </c>
      <c r="J30" s="18">
        <v>30</v>
      </c>
      <c r="K30" s="18">
        <v>17</v>
      </c>
      <c r="L30" s="18">
        <v>20</v>
      </c>
      <c r="M30" s="18">
        <v>920</v>
      </c>
      <c r="N30" s="18">
        <v>0</v>
      </c>
      <c r="O30" s="16">
        <v>2620</v>
      </c>
      <c r="P30" s="18">
        <v>920</v>
      </c>
      <c r="Q30" s="18"/>
      <c r="R30" s="18"/>
      <c r="S30" s="16">
        <v>7800</v>
      </c>
      <c r="T30" s="19">
        <f>S30/E30</f>
        <v>0.40291337362467072</v>
      </c>
      <c r="U30" s="20" t="s">
        <v>171</v>
      </c>
      <c r="V30" s="20" t="s">
        <v>172</v>
      </c>
      <c r="W30" s="21">
        <v>80</v>
      </c>
      <c r="X30" s="21">
        <v>40</v>
      </c>
      <c r="Y30" s="21">
        <v>40</v>
      </c>
      <c r="Z30" s="21">
        <v>160</v>
      </c>
      <c r="AA30" s="21">
        <v>64</v>
      </c>
      <c r="AB30" s="21">
        <v>224</v>
      </c>
      <c r="AC30" s="22"/>
      <c r="AD30" s="21">
        <v>25</v>
      </c>
      <c r="AE30" s="23">
        <v>475983</v>
      </c>
      <c r="AF30" s="24">
        <f>AE30/E30</f>
        <v>24.587168758716874</v>
      </c>
      <c r="AG30" s="25">
        <v>10</v>
      </c>
      <c r="AH30" s="25">
        <v>0</v>
      </c>
      <c r="AI30" s="25">
        <v>846</v>
      </c>
      <c r="AJ30" s="26" t="s">
        <v>181</v>
      </c>
      <c r="AK30" s="25">
        <v>5461</v>
      </c>
      <c r="AL30" s="23">
        <v>6307</v>
      </c>
      <c r="AM30" s="23">
        <f>AE30+AL30</f>
        <v>482290</v>
      </c>
      <c r="AN30" s="25">
        <v>2578</v>
      </c>
      <c r="AO30" s="23">
        <f>AM30+AN30</f>
        <v>484868</v>
      </c>
      <c r="AP30" s="25">
        <v>200</v>
      </c>
      <c r="AQ30" s="23">
        <v>520</v>
      </c>
      <c r="AR30" s="26"/>
      <c r="AS30" s="25">
        <v>720</v>
      </c>
      <c r="AT30" s="25">
        <v>0</v>
      </c>
      <c r="AU30" s="40"/>
      <c r="AV30" s="40"/>
      <c r="AW30" s="40"/>
      <c r="AX30" s="40"/>
      <c r="AY30" s="27">
        <v>0</v>
      </c>
      <c r="AZ30" s="28">
        <v>21544</v>
      </c>
      <c r="BA30" s="28">
        <v>12906</v>
      </c>
      <c r="BB30" s="28">
        <v>7079</v>
      </c>
      <c r="BC30" s="28">
        <v>41529</v>
      </c>
      <c r="BD30" s="29">
        <f>BC30/E30</f>
        <v>2.1452037811870448</v>
      </c>
      <c r="BE30" s="28">
        <v>320476</v>
      </c>
      <c r="BF30" s="28">
        <v>25691</v>
      </c>
      <c r="BG30" s="28">
        <v>346167</v>
      </c>
      <c r="BH30" s="28">
        <v>103867</v>
      </c>
      <c r="BI30" s="28">
        <v>491563</v>
      </c>
      <c r="BJ30" s="30">
        <v>0</v>
      </c>
      <c r="BK30" s="41"/>
      <c r="BL30" s="32">
        <v>27054</v>
      </c>
      <c r="BM30" s="32">
        <v>17586</v>
      </c>
      <c r="BN30" s="32">
        <v>44640</v>
      </c>
      <c r="BO30" s="32">
        <v>2529</v>
      </c>
      <c r="BP30" s="32">
        <v>791</v>
      </c>
      <c r="BQ30" s="32">
        <v>3320</v>
      </c>
      <c r="BR30" s="32">
        <v>2931</v>
      </c>
      <c r="BS30" s="32">
        <v>479</v>
      </c>
      <c r="BT30" s="32">
        <v>3410</v>
      </c>
      <c r="BU30" s="43">
        <v>13158</v>
      </c>
      <c r="BV30" s="32">
        <v>6550</v>
      </c>
      <c r="BW30" s="32">
        <v>31</v>
      </c>
      <c r="BX30" s="32">
        <v>13</v>
      </c>
      <c r="BY30" s="32">
        <v>44</v>
      </c>
      <c r="BZ30" s="32">
        <v>156</v>
      </c>
      <c r="CA30" s="32">
        <v>51526</v>
      </c>
      <c r="CB30" s="32">
        <v>54</v>
      </c>
      <c r="CC30" s="36"/>
      <c r="CD30" s="36"/>
      <c r="CE30" s="37">
        <v>8235</v>
      </c>
      <c r="CF30" s="35">
        <f>CE30/E30</f>
        <v>0.42538354253835425</v>
      </c>
      <c r="CG30" s="36">
        <v>23374</v>
      </c>
      <c r="CH30" s="35">
        <f>CG30/E30</f>
        <v>1.2073970762952633</v>
      </c>
      <c r="CI30" s="36"/>
      <c r="CJ30" s="36">
        <v>1209</v>
      </c>
      <c r="CK30" s="36">
        <v>33754</v>
      </c>
      <c r="CL30" s="36">
        <v>10196</v>
      </c>
      <c r="CM30" s="37">
        <v>27865</v>
      </c>
      <c r="CN30" s="37">
        <v>26344</v>
      </c>
      <c r="CO30" s="36">
        <v>54209</v>
      </c>
      <c r="CP30" s="34">
        <v>60</v>
      </c>
      <c r="CQ30" s="37">
        <v>41031</v>
      </c>
      <c r="CR30" s="36">
        <v>98159</v>
      </c>
      <c r="CS30" s="35">
        <f>CR30/E30</f>
        <v>5.0704581848235959</v>
      </c>
      <c r="CT30" s="35">
        <f>CR30/CG30</f>
        <v>4.1994951655685808</v>
      </c>
      <c r="CU30" s="34">
        <v>433</v>
      </c>
      <c r="CV30" s="34">
        <v>234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16</v>
      </c>
      <c r="DD30" s="34">
        <v>0</v>
      </c>
      <c r="DE30" s="34">
        <v>0</v>
      </c>
      <c r="DF30" s="34">
        <v>0</v>
      </c>
      <c r="DG30" s="34">
        <v>0</v>
      </c>
      <c r="DH30" s="34">
        <v>16</v>
      </c>
      <c r="DI30" s="34">
        <v>11</v>
      </c>
      <c r="DJ30" s="34">
        <v>0</v>
      </c>
      <c r="DK30" s="34">
        <v>0</v>
      </c>
      <c r="DL30" s="34">
        <v>0</v>
      </c>
      <c r="DM30" s="34">
        <v>0</v>
      </c>
      <c r="DN30" s="34">
        <v>11</v>
      </c>
      <c r="DO30" s="34">
        <v>27</v>
      </c>
      <c r="DP30" s="34">
        <v>0</v>
      </c>
      <c r="DQ30" s="34">
        <v>0</v>
      </c>
      <c r="DR30" s="34">
        <v>0</v>
      </c>
      <c r="DS30" s="34">
        <v>775</v>
      </c>
      <c r="DT30" s="34">
        <v>0</v>
      </c>
      <c r="DU30" s="34">
        <v>775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6">
        <v>0</v>
      </c>
      <c r="EB30" s="37">
        <v>1537</v>
      </c>
      <c r="EC30" s="34">
        <v>0</v>
      </c>
      <c r="ED30" s="34">
        <v>0</v>
      </c>
      <c r="EE30" s="34">
        <v>0</v>
      </c>
      <c r="EF30" s="34">
        <v>0</v>
      </c>
      <c r="EG30" s="34">
        <v>1537</v>
      </c>
      <c r="EH30" s="34">
        <v>2312</v>
      </c>
      <c r="EI30" s="38">
        <f>EH30/E30</f>
        <v>0.11942765638721008</v>
      </c>
      <c r="EJ30" s="34">
        <v>0</v>
      </c>
      <c r="EK30" s="34">
        <v>0</v>
      </c>
      <c r="EL30" s="34">
        <v>0</v>
      </c>
      <c r="EM30" s="34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6</v>
      </c>
      <c r="ES30" s="34">
        <v>580</v>
      </c>
      <c r="ET30" s="34">
        <v>963</v>
      </c>
      <c r="EU30" s="34"/>
      <c r="EV30" s="42"/>
    </row>
    <row r="31" spans="1:152" s="1" customFormat="1" x14ac:dyDescent="0.2">
      <c r="A31" s="1" t="s">
        <v>472</v>
      </c>
      <c r="B31" s="1" t="s">
        <v>473</v>
      </c>
      <c r="C31" s="1" t="s">
        <v>175</v>
      </c>
      <c r="D31" s="15" t="s">
        <v>170</v>
      </c>
      <c r="E31" s="16">
        <v>8935</v>
      </c>
      <c r="F31" s="17">
        <v>38</v>
      </c>
      <c r="G31" s="17">
        <v>14</v>
      </c>
      <c r="H31" s="17">
        <v>35</v>
      </c>
      <c r="I31" s="18">
        <v>52</v>
      </c>
      <c r="J31" s="18">
        <v>14</v>
      </c>
      <c r="K31" s="18">
        <v>35</v>
      </c>
      <c r="L31" s="18">
        <v>38</v>
      </c>
      <c r="M31" s="18">
        <v>374</v>
      </c>
      <c r="N31" s="16">
        <v>1566</v>
      </c>
      <c r="O31" s="18">
        <v>461</v>
      </c>
      <c r="P31" s="16">
        <v>1940</v>
      </c>
      <c r="Q31" s="18"/>
      <c r="R31" s="18"/>
      <c r="S31" s="16">
        <v>10300</v>
      </c>
      <c r="T31" s="19">
        <f>S31/E31</f>
        <v>1.1527700055959709</v>
      </c>
      <c r="U31" s="20" t="s">
        <v>171</v>
      </c>
      <c r="V31" s="20" t="s">
        <v>172</v>
      </c>
      <c r="W31" s="21">
        <v>40</v>
      </c>
      <c r="X31" s="21">
        <v>70</v>
      </c>
      <c r="Y31" s="21">
        <v>0</v>
      </c>
      <c r="Z31" s="21">
        <v>110</v>
      </c>
      <c r="AA31" s="21">
        <v>202</v>
      </c>
      <c r="AB31" s="21">
        <v>312</v>
      </c>
      <c r="AC31" s="22">
        <v>0</v>
      </c>
      <c r="AD31" s="21">
        <v>6</v>
      </c>
      <c r="AE31" s="23">
        <v>627859</v>
      </c>
      <c r="AF31" s="24">
        <f>AE31/E31</f>
        <v>70.269613878007831</v>
      </c>
      <c r="AG31" s="25">
        <v>50</v>
      </c>
      <c r="AH31" s="25">
        <v>50</v>
      </c>
      <c r="AI31" s="25">
        <v>1175</v>
      </c>
      <c r="AJ31" s="26" t="s">
        <v>451</v>
      </c>
      <c r="AK31" s="25">
        <v>11570</v>
      </c>
      <c r="AL31" s="23">
        <v>12745</v>
      </c>
      <c r="AM31" s="23">
        <f>AE31+AL31</f>
        <v>640604</v>
      </c>
      <c r="AN31" s="25">
        <v>0</v>
      </c>
      <c r="AO31" s="23">
        <f>AM31+AN31</f>
        <v>640604</v>
      </c>
      <c r="AP31" s="25">
        <v>200</v>
      </c>
      <c r="AQ31" s="23">
        <v>920</v>
      </c>
      <c r="AR31" s="25">
        <v>2100</v>
      </c>
      <c r="AS31" s="25">
        <v>3220</v>
      </c>
      <c r="AT31" s="25">
        <v>1500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8">
        <v>31527</v>
      </c>
      <c r="BA31" s="28">
        <v>6791</v>
      </c>
      <c r="BB31" s="28">
        <v>8556</v>
      </c>
      <c r="BC31" s="28">
        <v>46874</v>
      </c>
      <c r="BD31" s="29">
        <f>BC31/E31</f>
        <v>5.246110800223839</v>
      </c>
      <c r="BE31" s="28">
        <v>373531</v>
      </c>
      <c r="BF31" s="28">
        <v>131900</v>
      </c>
      <c r="BG31" s="28">
        <v>505431</v>
      </c>
      <c r="BH31" s="28">
        <v>88299</v>
      </c>
      <c r="BI31" s="28">
        <v>640604</v>
      </c>
      <c r="BJ31" s="30">
        <v>3740</v>
      </c>
      <c r="BK31" s="30">
        <v>0</v>
      </c>
      <c r="BL31" s="32">
        <v>25997</v>
      </c>
      <c r="BM31" s="32">
        <v>10297</v>
      </c>
      <c r="BN31" s="32">
        <v>36294</v>
      </c>
      <c r="BO31" s="32">
        <v>1760</v>
      </c>
      <c r="BP31" s="32">
        <v>517</v>
      </c>
      <c r="BQ31" s="32">
        <v>2277</v>
      </c>
      <c r="BR31" s="32">
        <v>1591</v>
      </c>
      <c r="BS31" s="32">
        <v>241</v>
      </c>
      <c r="BT31" s="32">
        <v>1832</v>
      </c>
      <c r="BU31" s="32">
        <v>13275</v>
      </c>
      <c r="BV31" s="32">
        <v>10702</v>
      </c>
      <c r="BW31" s="32">
        <v>51</v>
      </c>
      <c r="BX31" s="32">
        <v>7</v>
      </c>
      <c r="BY31" s="32">
        <v>58</v>
      </c>
      <c r="BZ31" s="32">
        <v>222</v>
      </c>
      <c r="CA31" s="32">
        <v>40625</v>
      </c>
      <c r="CB31" s="32">
        <v>55</v>
      </c>
      <c r="CC31" s="37">
        <v>1492</v>
      </c>
      <c r="CD31" s="34">
        <v>304</v>
      </c>
      <c r="CE31" s="37">
        <v>1796</v>
      </c>
      <c r="CF31" s="35">
        <f>CE31/E31</f>
        <v>0.20100727476217123</v>
      </c>
      <c r="CG31" s="36">
        <v>3569</v>
      </c>
      <c r="CH31" s="35">
        <f>CG31/E31</f>
        <v>0.39944040290990485</v>
      </c>
      <c r="CI31" s="37">
        <v>2940</v>
      </c>
      <c r="CJ31" s="36">
        <v>125</v>
      </c>
      <c r="CK31" s="36">
        <v>5742</v>
      </c>
      <c r="CL31" s="36">
        <v>6132</v>
      </c>
      <c r="CM31" s="37">
        <v>11387</v>
      </c>
      <c r="CN31" s="34">
        <v>4174</v>
      </c>
      <c r="CO31" s="36">
        <v>15561</v>
      </c>
      <c r="CP31" s="34">
        <v>192</v>
      </c>
      <c r="CQ31" s="34"/>
      <c r="CR31" s="36">
        <v>27435</v>
      </c>
      <c r="CS31" s="35">
        <f>CR31/E31</f>
        <v>3.0705092333519866</v>
      </c>
      <c r="CT31" s="35">
        <f>CR31/CG31</f>
        <v>7.6870271784813671</v>
      </c>
      <c r="CU31" s="37">
        <v>6357</v>
      </c>
      <c r="CV31" s="37">
        <v>5971</v>
      </c>
      <c r="CW31" s="34">
        <v>0</v>
      </c>
      <c r="CX31" s="34">
        <v>0</v>
      </c>
      <c r="CY31" s="34">
        <v>0</v>
      </c>
      <c r="CZ31" s="34">
        <v>3</v>
      </c>
      <c r="DA31" s="34">
        <v>1</v>
      </c>
      <c r="DB31" s="34">
        <v>4</v>
      </c>
      <c r="DC31" s="34">
        <v>9</v>
      </c>
      <c r="DD31" s="34">
        <v>0</v>
      </c>
      <c r="DE31" s="34">
        <v>0</v>
      </c>
      <c r="DF31" s="34">
        <v>0</v>
      </c>
      <c r="DG31" s="34">
        <v>9</v>
      </c>
      <c r="DH31" s="34">
        <v>18</v>
      </c>
      <c r="DI31" s="34">
        <v>1</v>
      </c>
      <c r="DJ31" s="34">
        <v>15</v>
      </c>
      <c r="DK31" s="34">
        <v>16</v>
      </c>
      <c r="DL31" s="34">
        <v>64</v>
      </c>
      <c r="DM31" s="34">
        <v>9</v>
      </c>
      <c r="DN31" s="34">
        <v>105</v>
      </c>
      <c r="DO31" s="34">
        <v>127</v>
      </c>
      <c r="DP31" s="34">
        <v>0</v>
      </c>
      <c r="DQ31" s="34">
        <v>0</v>
      </c>
      <c r="DR31" s="34">
        <v>0</v>
      </c>
      <c r="DS31" s="34">
        <v>20</v>
      </c>
      <c r="DT31" s="34">
        <v>22</v>
      </c>
      <c r="DU31" s="34">
        <v>42</v>
      </c>
      <c r="DV31" s="34">
        <v>92</v>
      </c>
      <c r="DW31" s="34">
        <v>169</v>
      </c>
      <c r="DX31" s="34">
        <v>0</v>
      </c>
      <c r="DY31" s="34">
        <v>0</v>
      </c>
      <c r="DZ31" s="34">
        <v>177</v>
      </c>
      <c r="EA31" s="34">
        <v>438</v>
      </c>
      <c r="EB31" s="34">
        <v>2</v>
      </c>
      <c r="EC31" s="34">
        <v>99</v>
      </c>
      <c r="ED31" s="34">
        <v>91</v>
      </c>
      <c r="EE31" s="34">
        <v>786</v>
      </c>
      <c r="EF31" s="34">
        <v>257</v>
      </c>
      <c r="EG31" s="34">
        <v>1235</v>
      </c>
      <c r="EH31" s="34">
        <v>1715</v>
      </c>
      <c r="EI31" s="38">
        <f>EH31/E31</f>
        <v>0.1919418019026301</v>
      </c>
      <c r="EJ31" s="34">
        <v>12</v>
      </c>
      <c r="EK31" s="34">
        <v>763</v>
      </c>
      <c r="EL31" s="34">
        <v>36</v>
      </c>
      <c r="EM31" s="34">
        <v>590</v>
      </c>
      <c r="EN31" s="34">
        <v>0</v>
      </c>
      <c r="EO31" s="34">
        <v>124</v>
      </c>
      <c r="EP31" s="34">
        <v>20</v>
      </c>
      <c r="EQ31" s="34">
        <v>2</v>
      </c>
      <c r="ER31" s="34">
        <v>15</v>
      </c>
      <c r="ES31" s="34">
        <v>25</v>
      </c>
      <c r="ET31" s="34">
        <v>616</v>
      </c>
      <c r="EU31" s="37">
        <v>3740</v>
      </c>
      <c r="EV31" s="39">
        <v>15818</v>
      </c>
    </row>
    <row r="32" spans="1:152" s="1" customFormat="1" x14ac:dyDescent="0.2">
      <c r="A32" s="1" t="s">
        <v>474</v>
      </c>
      <c r="B32" s="1" t="s">
        <v>475</v>
      </c>
      <c r="C32" s="1" t="s">
        <v>193</v>
      </c>
      <c r="D32" s="15" t="s">
        <v>162</v>
      </c>
      <c r="E32" s="16">
        <v>13240</v>
      </c>
      <c r="F32" s="17">
        <v>52</v>
      </c>
      <c r="G32" s="17">
        <v>0</v>
      </c>
      <c r="H32" s="17">
        <v>52</v>
      </c>
      <c r="I32" s="18">
        <v>52</v>
      </c>
      <c r="J32" s="18">
        <v>0</v>
      </c>
      <c r="K32" s="18">
        <v>52</v>
      </c>
      <c r="L32" s="18">
        <v>52</v>
      </c>
      <c r="M32" s="18">
        <v>180</v>
      </c>
      <c r="N32" s="16">
        <v>2160</v>
      </c>
      <c r="O32" s="18">
        <v>0</v>
      </c>
      <c r="P32" s="16">
        <v>2340</v>
      </c>
      <c r="Q32" s="18"/>
      <c r="R32" s="18"/>
      <c r="S32" s="16">
        <v>15477</v>
      </c>
      <c r="T32" s="19">
        <f>S32/E32</f>
        <v>1.1689577039274925</v>
      </c>
      <c r="U32" s="20" t="s">
        <v>171</v>
      </c>
      <c r="V32" s="20" t="s">
        <v>172</v>
      </c>
      <c r="W32" s="21">
        <v>35.200000000000003</v>
      </c>
      <c r="X32" s="21">
        <v>35</v>
      </c>
      <c r="Y32" s="21">
        <v>105</v>
      </c>
      <c r="Z32" s="21">
        <v>175.2</v>
      </c>
      <c r="AA32" s="21">
        <v>7.1999999999999993</v>
      </c>
      <c r="AB32" s="21">
        <v>182.39999999999998</v>
      </c>
      <c r="AC32" s="22">
        <v>0</v>
      </c>
      <c r="AD32" s="21">
        <v>85</v>
      </c>
      <c r="AE32" s="23">
        <v>402034</v>
      </c>
      <c r="AF32" s="24">
        <f>AE32/E32</f>
        <v>30.365105740181267</v>
      </c>
      <c r="AG32" s="25">
        <v>20</v>
      </c>
      <c r="AH32" s="25">
        <v>20</v>
      </c>
      <c r="AI32" s="25">
        <v>2800</v>
      </c>
      <c r="AJ32" s="26" t="s">
        <v>451</v>
      </c>
      <c r="AK32" s="25">
        <v>21425</v>
      </c>
      <c r="AL32" s="23">
        <v>24225</v>
      </c>
      <c r="AM32" s="23">
        <f>AE32+AL32</f>
        <v>426259</v>
      </c>
      <c r="AN32" s="25">
        <v>0</v>
      </c>
      <c r="AO32" s="23">
        <f>AM32+AN32</f>
        <v>426259</v>
      </c>
      <c r="AP32" s="25">
        <v>0</v>
      </c>
      <c r="AQ32" s="23">
        <v>520</v>
      </c>
      <c r="AR32" s="25">
        <v>0</v>
      </c>
      <c r="AS32" s="25">
        <v>520</v>
      </c>
      <c r="AT32" s="25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8">
        <v>20630</v>
      </c>
      <c r="BA32" s="28">
        <v>9970</v>
      </c>
      <c r="BB32" s="28">
        <v>1000</v>
      </c>
      <c r="BC32" s="28">
        <v>31600</v>
      </c>
      <c r="BD32" s="29">
        <f>BC32/E32</f>
        <v>2.3867069486404833</v>
      </c>
      <c r="BE32" s="28">
        <v>271609</v>
      </c>
      <c r="BF32" s="28">
        <v>45000</v>
      </c>
      <c r="BG32" s="28">
        <v>316609</v>
      </c>
      <c r="BH32" s="28">
        <v>78050</v>
      </c>
      <c r="BI32" s="28">
        <v>426259</v>
      </c>
      <c r="BJ32" s="30">
        <v>0</v>
      </c>
      <c r="BK32" s="30">
        <v>0</v>
      </c>
      <c r="BL32" s="32">
        <v>19296</v>
      </c>
      <c r="BM32" s="32">
        <v>10849</v>
      </c>
      <c r="BN32" s="32">
        <v>30145</v>
      </c>
      <c r="BO32" s="32">
        <v>2025</v>
      </c>
      <c r="BP32" s="32">
        <v>391</v>
      </c>
      <c r="BQ32" s="32">
        <v>2416</v>
      </c>
      <c r="BR32" s="32">
        <v>824</v>
      </c>
      <c r="BS32" s="32">
        <v>194</v>
      </c>
      <c r="BT32" s="32">
        <v>1018</v>
      </c>
      <c r="BU32" s="32">
        <v>13158</v>
      </c>
      <c r="BV32" s="32">
        <v>10598</v>
      </c>
      <c r="BW32" s="32">
        <v>0</v>
      </c>
      <c r="BX32" s="32">
        <v>0</v>
      </c>
      <c r="BY32" s="32">
        <v>0</v>
      </c>
      <c r="BZ32" s="32">
        <v>75</v>
      </c>
      <c r="CA32" s="32">
        <v>33654</v>
      </c>
      <c r="CB32" s="32">
        <v>54</v>
      </c>
      <c r="CC32" s="37">
        <v>3494</v>
      </c>
      <c r="CD32" s="34">
        <v>809</v>
      </c>
      <c r="CE32" s="37">
        <v>4303</v>
      </c>
      <c r="CF32" s="35">
        <f>CE32/E32</f>
        <v>0.32500000000000001</v>
      </c>
      <c r="CG32" s="36">
        <v>5286</v>
      </c>
      <c r="CH32" s="35">
        <f>CG32/E32</f>
        <v>0.39924471299093656</v>
      </c>
      <c r="CI32" s="37">
        <v>4204</v>
      </c>
      <c r="CJ32" s="36"/>
      <c r="CK32" s="36">
        <v>8960</v>
      </c>
      <c r="CL32" s="36">
        <v>6177</v>
      </c>
      <c r="CM32" s="34"/>
      <c r="CN32" s="34"/>
      <c r="CO32" s="36">
        <v>31987</v>
      </c>
      <c r="CP32" s="34">
        <v>428</v>
      </c>
      <c r="CQ32" s="37">
        <v>5096</v>
      </c>
      <c r="CR32" s="36">
        <v>47124</v>
      </c>
      <c r="CS32" s="35">
        <f>CR32/E32</f>
        <v>3.5592145015105738</v>
      </c>
      <c r="CT32" s="35">
        <f>CR32/CG32</f>
        <v>8.9148694665153236</v>
      </c>
      <c r="CU32" s="34">
        <v>698</v>
      </c>
      <c r="CV32" s="37">
        <v>1243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8</v>
      </c>
      <c r="DH32" s="34">
        <v>8</v>
      </c>
      <c r="DI32" s="34">
        <v>0</v>
      </c>
      <c r="DJ32" s="34">
        <v>0</v>
      </c>
      <c r="DK32" s="34">
        <v>0</v>
      </c>
      <c r="DL32" s="34">
        <v>0</v>
      </c>
      <c r="DM32" s="34">
        <v>5</v>
      </c>
      <c r="DN32" s="34">
        <v>5</v>
      </c>
      <c r="DO32" s="34">
        <v>13</v>
      </c>
      <c r="DP32" s="36"/>
      <c r="DQ32" s="36"/>
      <c r="DR32" s="36"/>
      <c r="DS32" s="36"/>
      <c r="DT32" s="36"/>
      <c r="DU32" s="34">
        <v>0</v>
      </c>
      <c r="DV32" s="36"/>
      <c r="DW32" s="36"/>
      <c r="DX32" s="36"/>
      <c r="DY32" s="36"/>
      <c r="DZ32" s="36"/>
      <c r="EA32" s="36">
        <v>0</v>
      </c>
      <c r="EB32" s="36"/>
      <c r="EC32" s="36"/>
      <c r="ED32" s="36"/>
      <c r="EE32" s="36"/>
      <c r="EF32" s="34">
        <v>34</v>
      </c>
      <c r="EG32" s="34">
        <v>34</v>
      </c>
      <c r="EH32" s="34">
        <v>34</v>
      </c>
      <c r="EI32" s="38">
        <f>EH32/E32</f>
        <v>2.5679758308157102E-3</v>
      </c>
      <c r="EJ32" s="34">
        <v>0</v>
      </c>
      <c r="EK32" s="34">
        <v>0</v>
      </c>
      <c r="EL32" s="34">
        <v>31</v>
      </c>
      <c r="EM32" s="34">
        <v>992</v>
      </c>
      <c r="EN32" s="34">
        <v>0</v>
      </c>
      <c r="EO32" s="34">
        <v>209</v>
      </c>
      <c r="EP32" s="34">
        <v>0</v>
      </c>
      <c r="EQ32" s="34">
        <v>0</v>
      </c>
      <c r="ER32" s="34">
        <v>3</v>
      </c>
      <c r="ES32" s="34">
        <v>52</v>
      </c>
      <c r="ET32" s="37">
        <v>1238</v>
      </c>
      <c r="EU32" s="37">
        <v>1872</v>
      </c>
      <c r="EV32" s="39">
        <v>6713</v>
      </c>
    </row>
    <row r="33" spans="1:152" s="1" customFormat="1" x14ac:dyDescent="0.2">
      <c r="A33" s="1" t="s">
        <v>176</v>
      </c>
      <c r="B33" s="1" t="s">
        <v>177</v>
      </c>
      <c r="C33" s="1" t="s">
        <v>178</v>
      </c>
      <c r="D33" s="15" t="s">
        <v>162</v>
      </c>
      <c r="E33" s="16">
        <v>7162</v>
      </c>
      <c r="F33" s="17">
        <v>41</v>
      </c>
      <c r="G33" s="17">
        <v>11</v>
      </c>
      <c r="H33" s="17">
        <v>41</v>
      </c>
      <c r="I33" s="18">
        <v>52</v>
      </c>
      <c r="J33" s="18">
        <v>11</v>
      </c>
      <c r="K33" s="18">
        <v>41</v>
      </c>
      <c r="L33" s="18">
        <v>41</v>
      </c>
      <c r="M33" s="16">
        <v>1422</v>
      </c>
      <c r="N33" s="18">
        <v>0</v>
      </c>
      <c r="O33" s="18">
        <v>176</v>
      </c>
      <c r="P33" s="16">
        <v>1422</v>
      </c>
      <c r="Q33" s="18"/>
      <c r="R33" s="18"/>
      <c r="S33" s="16">
        <v>22146</v>
      </c>
      <c r="T33" s="19">
        <f>S33/E33</f>
        <v>3.0921530298799218</v>
      </c>
      <c r="U33" s="20" t="s">
        <v>163</v>
      </c>
      <c r="V33" s="20" t="s">
        <v>164</v>
      </c>
      <c r="W33" s="21">
        <v>100</v>
      </c>
      <c r="X33" s="21">
        <v>0</v>
      </c>
      <c r="Y33" s="21">
        <v>80</v>
      </c>
      <c r="Z33" s="21">
        <v>180</v>
      </c>
      <c r="AA33" s="21">
        <v>70</v>
      </c>
      <c r="AB33" s="21">
        <v>250</v>
      </c>
      <c r="AC33" s="21">
        <v>14</v>
      </c>
      <c r="AD33" s="21">
        <v>10</v>
      </c>
      <c r="AE33" s="23">
        <v>115000</v>
      </c>
      <c r="AF33" s="24">
        <f>AE33/E33</f>
        <v>16.056967327562134</v>
      </c>
      <c r="AG33" s="25">
        <v>15</v>
      </c>
      <c r="AH33" s="25">
        <v>15</v>
      </c>
      <c r="AI33" s="25">
        <v>2085</v>
      </c>
      <c r="AJ33" s="26" t="s">
        <v>165</v>
      </c>
      <c r="AK33" s="25">
        <v>296322</v>
      </c>
      <c r="AL33" s="23">
        <v>298407</v>
      </c>
      <c r="AM33" s="23">
        <f>AE33+AL33</f>
        <v>413407</v>
      </c>
      <c r="AN33" s="25">
        <v>66882</v>
      </c>
      <c r="AO33" s="23">
        <f>AM33+AN33</f>
        <v>480289</v>
      </c>
      <c r="AP33" s="25">
        <v>66287</v>
      </c>
      <c r="AQ33" s="23">
        <v>683</v>
      </c>
      <c r="AR33" s="25">
        <v>1000</v>
      </c>
      <c r="AS33" s="25">
        <v>67970</v>
      </c>
      <c r="AT33" s="25">
        <v>136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8">
        <v>16131</v>
      </c>
      <c r="BA33" s="28">
        <v>2750</v>
      </c>
      <c r="BB33" s="28">
        <v>2077</v>
      </c>
      <c r="BC33" s="28">
        <v>20958</v>
      </c>
      <c r="BD33" s="29">
        <f>BC33/E33</f>
        <v>2.9262775760960626</v>
      </c>
      <c r="BE33" s="28">
        <v>279568</v>
      </c>
      <c r="BF33" s="28">
        <v>63623</v>
      </c>
      <c r="BG33" s="28">
        <v>343191</v>
      </c>
      <c r="BH33" s="28">
        <v>210841</v>
      </c>
      <c r="BI33" s="28">
        <v>574990</v>
      </c>
      <c r="BJ33" s="30">
        <v>0</v>
      </c>
      <c r="BK33" s="30">
        <v>0</v>
      </c>
      <c r="BL33" s="32">
        <v>21576</v>
      </c>
      <c r="BM33" s="32">
        <v>8119</v>
      </c>
      <c r="BN33" s="32">
        <v>29695</v>
      </c>
      <c r="BO33" s="32">
        <v>1675</v>
      </c>
      <c r="BP33" s="32">
        <v>364</v>
      </c>
      <c r="BQ33" s="32">
        <v>2039</v>
      </c>
      <c r="BR33" s="32">
        <v>945</v>
      </c>
      <c r="BS33" s="32">
        <v>213</v>
      </c>
      <c r="BT33" s="32">
        <v>1158</v>
      </c>
      <c r="BU33" s="32">
        <v>12598</v>
      </c>
      <c r="BV33" s="32">
        <v>9097</v>
      </c>
      <c r="BW33" s="32">
        <v>30</v>
      </c>
      <c r="BX33" s="32">
        <v>3</v>
      </c>
      <c r="BY33" s="32">
        <v>33</v>
      </c>
      <c r="BZ33" s="32">
        <v>1</v>
      </c>
      <c r="CA33" s="32">
        <v>32893</v>
      </c>
      <c r="CB33" s="32">
        <v>52</v>
      </c>
      <c r="CC33" s="37">
        <v>3188</v>
      </c>
      <c r="CD33" s="34">
        <v>737</v>
      </c>
      <c r="CE33" s="37">
        <v>3925</v>
      </c>
      <c r="CF33" s="35">
        <f>CE33/E33</f>
        <v>0.54803127617983804</v>
      </c>
      <c r="CG33" s="36">
        <v>22498</v>
      </c>
      <c r="CH33" s="35">
        <f>CG33/E33</f>
        <v>3.1413013124825468</v>
      </c>
      <c r="CI33" s="34">
        <v>0</v>
      </c>
      <c r="CJ33" s="36">
        <v>1927</v>
      </c>
      <c r="CK33" s="36">
        <v>4015</v>
      </c>
      <c r="CL33" s="36">
        <v>214</v>
      </c>
      <c r="CM33" s="37">
        <v>20650</v>
      </c>
      <c r="CN33" s="34">
        <v>16649</v>
      </c>
      <c r="CO33" s="36">
        <v>37299</v>
      </c>
      <c r="CP33" s="34">
        <v>7</v>
      </c>
      <c r="CQ33" s="37">
        <v>1612</v>
      </c>
      <c r="CR33" s="36">
        <v>41528</v>
      </c>
      <c r="CS33" s="35">
        <f>CR33/E33</f>
        <v>5.7983803406869585</v>
      </c>
      <c r="CT33" s="35">
        <f>CR33/CG33</f>
        <v>1.845852964707974</v>
      </c>
      <c r="CU33" s="34">
        <v>271</v>
      </c>
      <c r="CV33" s="34">
        <v>467</v>
      </c>
      <c r="CW33" s="34">
        <v>32</v>
      </c>
      <c r="CX33" s="34">
        <v>15</v>
      </c>
      <c r="CY33" s="34">
        <v>3</v>
      </c>
      <c r="CZ33" s="34">
        <v>11</v>
      </c>
      <c r="DA33" s="34">
        <v>0</v>
      </c>
      <c r="DB33" s="34">
        <v>61</v>
      </c>
      <c r="DC33" s="34">
        <v>6</v>
      </c>
      <c r="DD33" s="34">
        <v>2</v>
      </c>
      <c r="DE33" s="34">
        <v>0</v>
      </c>
      <c r="DF33" s="34">
        <v>1</v>
      </c>
      <c r="DG33" s="34">
        <v>0</v>
      </c>
      <c r="DH33" s="34">
        <v>9</v>
      </c>
      <c r="DI33" s="34">
        <v>0</v>
      </c>
      <c r="DJ33" s="34">
        <v>0</v>
      </c>
      <c r="DK33" s="34">
        <v>0</v>
      </c>
      <c r="DL33" s="34">
        <v>9</v>
      </c>
      <c r="DM33" s="34">
        <v>0</v>
      </c>
      <c r="DN33" s="34">
        <v>9</v>
      </c>
      <c r="DO33" s="34">
        <v>79</v>
      </c>
      <c r="DP33" s="34">
        <v>353</v>
      </c>
      <c r="DQ33" s="34">
        <v>255</v>
      </c>
      <c r="DR33" s="34">
        <v>22</v>
      </c>
      <c r="DS33" s="34">
        <v>250</v>
      </c>
      <c r="DT33" s="34">
        <v>0</v>
      </c>
      <c r="DU33" s="34">
        <v>880</v>
      </c>
      <c r="DV33" s="34">
        <v>62</v>
      </c>
      <c r="DW33" s="34">
        <v>105</v>
      </c>
      <c r="DX33" s="34">
        <v>0</v>
      </c>
      <c r="DY33" s="34">
        <v>40</v>
      </c>
      <c r="DZ33" s="34">
        <v>0</v>
      </c>
      <c r="EA33" s="34">
        <v>207</v>
      </c>
      <c r="EB33" s="34">
        <v>0</v>
      </c>
      <c r="EC33" s="34">
        <v>0</v>
      </c>
      <c r="ED33" s="34">
        <v>0</v>
      </c>
      <c r="EE33" s="34">
        <v>380</v>
      </c>
      <c r="EF33" s="34">
        <v>0</v>
      </c>
      <c r="EG33" s="34">
        <v>380</v>
      </c>
      <c r="EH33" s="34">
        <v>1467</v>
      </c>
      <c r="EI33" s="38">
        <f>EH33/E33</f>
        <v>0.20483105277855349</v>
      </c>
      <c r="EJ33" s="34">
        <v>29</v>
      </c>
      <c r="EK33" s="34">
        <v>675</v>
      </c>
      <c r="EL33" s="34">
        <v>4</v>
      </c>
      <c r="EM33" s="34">
        <v>85</v>
      </c>
      <c r="EN33" s="34">
        <v>0</v>
      </c>
      <c r="EO33" s="34">
        <v>0</v>
      </c>
      <c r="EP33" s="34">
        <v>48</v>
      </c>
      <c r="EQ33" s="34">
        <v>0</v>
      </c>
      <c r="ER33" s="34">
        <v>14</v>
      </c>
      <c r="ES33" s="34">
        <v>44</v>
      </c>
      <c r="ET33" s="37">
        <v>1692</v>
      </c>
      <c r="EU33" s="37">
        <v>23144</v>
      </c>
      <c r="EV33" s="39">
        <v>21000</v>
      </c>
    </row>
    <row r="34" spans="1:152" s="1" customFormat="1" x14ac:dyDescent="0.2">
      <c r="A34" s="1" t="s">
        <v>409</v>
      </c>
      <c r="B34" s="1" t="s">
        <v>410</v>
      </c>
      <c r="C34" s="1" t="s">
        <v>193</v>
      </c>
      <c r="D34" s="15" t="s">
        <v>170</v>
      </c>
      <c r="E34" s="16">
        <v>6542</v>
      </c>
      <c r="F34" s="17">
        <v>34</v>
      </c>
      <c r="G34" s="17">
        <v>18</v>
      </c>
      <c r="H34" s="17">
        <v>34</v>
      </c>
      <c r="I34" s="18">
        <v>52</v>
      </c>
      <c r="J34" s="18">
        <v>18</v>
      </c>
      <c r="K34" s="18">
        <v>43</v>
      </c>
      <c r="L34" s="18">
        <v>34</v>
      </c>
      <c r="M34" s="17"/>
      <c r="N34" s="17"/>
      <c r="O34" s="17"/>
      <c r="P34" s="18"/>
      <c r="Q34" s="18"/>
      <c r="R34" s="17"/>
      <c r="S34" s="16">
        <v>5000</v>
      </c>
      <c r="T34" s="19">
        <f>S34/E34</f>
        <v>0.76429226536227457</v>
      </c>
      <c r="U34" s="20" t="s">
        <v>163</v>
      </c>
      <c r="V34" s="20" t="s">
        <v>164</v>
      </c>
      <c r="W34" s="21">
        <v>0</v>
      </c>
      <c r="X34" s="21">
        <v>0</v>
      </c>
      <c r="Y34" s="21">
        <v>160</v>
      </c>
      <c r="Z34" s="21">
        <v>160</v>
      </c>
      <c r="AA34" s="21">
        <v>67.2</v>
      </c>
      <c r="AB34" s="21">
        <v>227.2</v>
      </c>
      <c r="AC34" s="22">
        <v>0</v>
      </c>
      <c r="AD34" s="22">
        <v>0</v>
      </c>
      <c r="AE34" s="23">
        <v>164000</v>
      </c>
      <c r="AF34" s="24">
        <f>AE34/E34</f>
        <v>25.068786303882604</v>
      </c>
      <c r="AG34" s="25">
        <v>0</v>
      </c>
      <c r="AH34" s="25">
        <v>0</v>
      </c>
      <c r="AI34" s="25">
        <v>0</v>
      </c>
      <c r="AJ34" s="26" t="s">
        <v>181</v>
      </c>
      <c r="AK34" s="25">
        <v>4101</v>
      </c>
      <c r="AL34" s="23">
        <v>4101</v>
      </c>
      <c r="AM34" s="23">
        <f>AE34+AL34</f>
        <v>168101</v>
      </c>
      <c r="AN34" s="25">
        <v>44376</v>
      </c>
      <c r="AO34" s="23">
        <f>AM34+AN34</f>
        <v>212477</v>
      </c>
      <c r="AP34" s="25">
        <v>0</v>
      </c>
      <c r="AQ34" s="23">
        <v>600</v>
      </c>
      <c r="AR34" s="25">
        <v>19061</v>
      </c>
      <c r="AS34" s="25">
        <v>19661</v>
      </c>
      <c r="AT34" s="25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/>
      <c r="BA34" s="28"/>
      <c r="BB34" s="28"/>
      <c r="BC34" s="28">
        <v>8294</v>
      </c>
      <c r="BD34" s="29">
        <f>BC34/E34</f>
        <v>1.2678080097829409</v>
      </c>
      <c r="BE34" s="28"/>
      <c r="BF34" s="28"/>
      <c r="BG34" s="28">
        <v>93327</v>
      </c>
      <c r="BH34" s="28">
        <v>39674</v>
      </c>
      <c r="BI34" s="28">
        <v>141295</v>
      </c>
      <c r="BJ34" s="30">
        <v>13461</v>
      </c>
      <c r="BK34" s="30">
        <v>0</v>
      </c>
      <c r="BL34" s="32"/>
      <c r="BM34" s="32"/>
      <c r="BN34" s="32">
        <v>15716</v>
      </c>
      <c r="BO34" s="32"/>
      <c r="BP34" s="32"/>
      <c r="BQ34" s="32">
        <v>623</v>
      </c>
      <c r="BR34" s="32"/>
      <c r="BS34" s="32"/>
      <c r="BT34" s="32">
        <v>145</v>
      </c>
      <c r="BU34" s="32"/>
      <c r="BV34" s="32"/>
      <c r="BW34" s="32">
        <v>6</v>
      </c>
      <c r="BX34" s="32">
        <v>1</v>
      </c>
      <c r="BY34" s="32">
        <v>7</v>
      </c>
      <c r="BZ34" s="32">
        <v>20</v>
      </c>
      <c r="CA34" s="32">
        <v>16504</v>
      </c>
      <c r="CB34" s="32">
        <v>53</v>
      </c>
      <c r="CC34" s="34"/>
      <c r="CD34" s="34"/>
      <c r="CE34" s="34">
        <v>858</v>
      </c>
      <c r="CF34" s="35">
        <f>CE34/E34</f>
        <v>0.1311525527361663</v>
      </c>
      <c r="CG34" s="36">
        <v>4682</v>
      </c>
      <c r="CH34" s="35">
        <f>CG34/E34</f>
        <v>0.71568327728523384</v>
      </c>
      <c r="CI34" s="34">
        <v>0</v>
      </c>
      <c r="CJ34" s="36">
        <v>260</v>
      </c>
      <c r="CK34" s="36">
        <v>2250</v>
      </c>
      <c r="CL34" s="36">
        <v>13</v>
      </c>
      <c r="CM34" s="34"/>
      <c r="CN34" s="34"/>
      <c r="CO34" s="36">
        <v>8645</v>
      </c>
      <c r="CP34" s="34">
        <v>0</v>
      </c>
      <c r="CQ34" s="34">
        <v>0</v>
      </c>
      <c r="CR34" s="36">
        <v>10908</v>
      </c>
      <c r="CS34" s="35">
        <f>CR34/E34</f>
        <v>1.6673800061143382</v>
      </c>
      <c r="CT34" s="35">
        <f>CR34/CG34</f>
        <v>2.3297736010252028</v>
      </c>
      <c r="CU34" s="34"/>
      <c r="CV34" s="34"/>
      <c r="CW34" s="34">
        <v>12</v>
      </c>
      <c r="CX34" s="34">
        <v>10</v>
      </c>
      <c r="CY34" s="34">
        <v>4</v>
      </c>
      <c r="CZ34" s="34">
        <v>40</v>
      </c>
      <c r="DA34" s="34">
        <v>3</v>
      </c>
      <c r="DB34" s="34">
        <v>69</v>
      </c>
      <c r="DC34" s="36"/>
      <c r="DD34" s="36"/>
      <c r="DE34" s="36"/>
      <c r="DF34" s="36"/>
      <c r="DG34" s="34">
        <v>4</v>
      </c>
      <c r="DH34" s="34">
        <v>4</v>
      </c>
      <c r="DI34" s="34">
        <v>3</v>
      </c>
      <c r="DJ34" s="34">
        <v>0</v>
      </c>
      <c r="DK34" s="34">
        <v>0</v>
      </c>
      <c r="DL34" s="34">
        <v>21</v>
      </c>
      <c r="DM34" s="34">
        <v>3</v>
      </c>
      <c r="DN34" s="34">
        <v>27</v>
      </c>
      <c r="DO34" s="34">
        <v>100</v>
      </c>
      <c r="DP34" s="36"/>
      <c r="DQ34" s="34">
        <v>153</v>
      </c>
      <c r="DR34" s="34">
        <v>84</v>
      </c>
      <c r="DS34" s="34">
        <v>383</v>
      </c>
      <c r="DT34" s="36"/>
      <c r="DU34" s="34">
        <v>620</v>
      </c>
      <c r="DV34" s="36"/>
      <c r="DW34" s="36"/>
      <c r="DX34" s="34">
        <v>250</v>
      </c>
      <c r="DY34" s="36"/>
      <c r="DZ34" s="36"/>
      <c r="EA34" s="34">
        <v>250</v>
      </c>
      <c r="EB34" s="36"/>
      <c r="EC34" s="34">
        <v>4</v>
      </c>
      <c r="ED34" s="36"/>
      <c r="EE34" s="34">
        <v>76</v>
      </c>
      <c r="EF34" s="36"/>
      <c r="EG34" s="34">
        <v>80</v>
      </c>
      <c r="EH34" s="34">
        <v>950</v>
      </c>
      <c r="EI34" s="38">
        <f>EH34/E34</f>
        <v>0.14521553041883217</v>
      </c>
      <c r="EJ34" s="34">
        <v>3</v>
      </c>
      <c r="EK34" s="34">
        <v>0</v>
      </c>
      <c r="EL34" s="34">
        <v>55</v>
      </c>
      <c r="EM34" s="37">
        <v>1000</v>
      </c>
      <c r="EN34" s="34">
        <v>0</v>
      </c>
      <c r="EO34" s="34">
        <v>0</v>
      </c>
      <c r="EP34" s="34">
        <v>0</v>
      </c>
      <c r="EQ34" s="34">
        <v>1</v>
      </c>
      <c r="ER34" s="34">
        <v>6</v>
      </c>
      <c r="ES34" s="34">
        <v>121</v>
      </c>
      <c r="ET34" s="34">
        <v>486</v>
      </c>
      <c r="EU34" s="37">
        <v>10663</v>
      </c>
      <c r="EV34" s="39">
        <v>15394</v>
      </c>
    </row>
    <row r="35" spans="1:152" s="1" customFormat="1" x14ac:dyDescent="0.2">
      <c r="A35" s="1" t="s">
        <v>421</v>
      </c>
      <c r="B35" s="1" t="s">
        <v>422</v>
      </c>
      <c r="C35" s="1" t="s">
        <v>231</v>
      </c>
      <c r="D35" s="15" t="s">
        <v>170</v>
      </c>
      <c r="E35" s="16">
        <v>5154</v>
      </c>
      <c r="F35" s="17">
        <v>28</v>
      </c>
      <c r="G35" s="17">
        <v>24</v>
      </c>
      <c r="H35" s="17">
        <v>17</v>
      </c>
      <c r="I35" s="18">
        <v>52</v>
      </c>
      <c r="J35" s="18">
        <v>24</v>
      </c>
      <c r="K35" s="18">
        <v>17</v>
      </c>
      <c r="L35" s="18">
        <v>28</v>
      </c>
      <c r="M35" s="18">
        <v>822</v>
      </c>
      <c r="N35" s="18">
        <v>0</v>
      </c>
      <c r="O35" s="18">
        <v>383</v>
      </c>
      <c r="P35" s="18">
        <v>822</v>
      </c>
      <c r="Q35" s="18"/>
      <c r="R35" s="18"/>
      <c r="S35" s="16">
        <v>7656</v>
      </c>
      <c r="T35" s="19">
        <f>S35/E35</f>
        <v>1.4854481955762515</v>
      </c>
      <c r="U35" s="20" t="s">
        <v>163</v>
      </c>
      <c r="V35" s="20" t="s">
        <v>164</v>
      </c>
      <c r="W35" s="21">
        <v>0</v>
      </c>
      <c r="X35" s="21">
        <v>110</v>
      </c>
      <c r="Y35" s="21">
        <v>47</v>
      </c>
      <c r="Z35" s="21">
        <v>157.20000000000002</v>
      </c>
      <c r="AA35" s="21">
        <v>42</v>
      </c>
      <c r="AB35" s="21">
        <v>199.20000000000002</v>
      </c>
      <c r="AC35" s="22">
        <v>0</v>
      </c>
      <c r="AD35" s="21">
        <v>13</v>
      </c>
      <c r="AE35" s="23">
        <v>484430</v>
      </c>
      <c r="AF35" s="24">
        <f>AE35/E35</f>
        <v>93.991074893286765</v>
      </c>
      <c r="AG35" s="25">
        <v>25</v>
      </c>
      <c r="AH35" s="25">
        <v>0</v>
      </c>
      <c r="AI35" s="25">
        <v>2850</v>
      </c>
      <c r="AJ35" s="26" t="s">
        <v>181</v>
      </c>
      <c r="AK35" s="25">
        <v>3769</v>
      </c>
      <c r="AL35" s="23">
        <v>6619</v>
      </c>
      <c r="AM35" s="23">
        <f>AE35+AL35</f>
        <v>491049</v>
      </c>
      <c r="AN35" s="25">
        <v>14255</v>
      </c>
      <c r="AO35" s="23">
        <f>AM35+AN35</f>
        <v>505304</v>
      </c>
      <c r="AP35" s="25">
        <v>200</v>
      </c>
      <c r="AQ35" s="23">
        <v>390</v>
      </c>
      <c r="AR35" s="25">
        <v>0</v>
      </c>
      <c r="AS35" s="25">
        <v>590</v>
      </c>
      <c r="AT35" s="25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8"/>
      <c r="BA35" s="28"/>
      <c r="BB35" s="28"/>
      <c r="BC35" s="28">
        <v>27496</v>
      </c>
      <c r="BD35" s="29">
        <f>BC35/E35</f>
        <v>5.3348855258052001</v>
      </c>
      <c r="BE35" s="28">
        <v>191270</v>
      </c>
      <c r="BF35" s="28">
        <v>46592</v>
      </c>
      <c r="BG35" s="28">
        <v>237862</v>
      </c>
      <c r="BH35" s="28">
        <v>203489</v>
      </c>
      <c r="BI35" s="28">
        <v>468847</v>
      </c>
      <c r="BJ35" s="30">
        <v>0</v>
      </c>
      <c r="BK35" s="30">
        <v>0</v>
      </c>
      <c r="BL35" s="32">
        <v>8239</v>
      </c>
      <c r="BM35" s="32">
        <v>9664</v>
      </c>
      <c r="BN35" s="32">
        <v>17903</v>
      </c>
      <c r="BO35" s="32">
        <v>794</v>
      </c>
      <c r="BP35" s="32">
        <v>453</v>
      </c>
      <c r="BQ35" s="32">
        <v>1247</v>
      </c>
      <c r="BR35" s="32">
        <v>479</v>
      </c>
      <c r="BS35" s="32">
        <v>314</v>
      </c>
      <c r="BT35" s="32">
        <v>793</v>
      </c>
      <c r="BU35" s="32">
        <v>13617</v>
      </c>
      <c r="BV35" s="43">
        <v>10598</v>
      </c>
      <c r="BW35" s="32">
        <v>12</v>
      </c>
      <c r="BX35" s="32">
        <v>1</v>
      </c>
      <c r="BY35" s="32">
        <v>13</v>
      </c>
      <c r="BZ35" s="32">
        <v>33</v>
      </c>
      <c r="CA35" s="32">
        <v>19976</v>
      </c>
      <c r="CB35" s="32">
        <v>55</v>
      </c>
      <c r="CC35" s="37">
        <v>2651</v>
      </c>
      <c r="CD35" s="34">
        <v>703</v>
      </c>
      <c r="CE35" s="37">
        <v>3354</v>
      </c>
      <c r="CF35" s="35">
        <f>CE35/E35</f>
        <v>0.65075669383003487</v>
      </c>
      <c r="CG35" s="36">
        <v>19106</v>
      </c>
      <c r="CH35" s="35">
        <f>CG35/E35</f>
        <v>3.7070236709351958</v>
      </c>
      <c r="CI35" s="34"/>
      <c r="CJ35" s="36"/>
      <c r="CK35" s="36">
        <v>12923</v>
      </c>
      <c r="CL35" s="36">
        <v>2470</v>
      </c>
      <c r="CM35" s="34"/>
      <c r="CN35" s="34"/>
      <c r="CO35" s="36">
        <v>21073</v>
      </c>
      <c r="CP35" s="34">
        <v>116</v>
      </c>
      <c r="CQ35" s="37">
        <v>5000</v>
      </c>
      <c r="CR35" s="36">
        <v>36466</v>
      </c>
      <c r="CS35" s="35">
        <f>CR35/E35</f>
        <v>7.0752813348855259</v>
      </c>
      <c r="CT35" s="35">
        <f>CR35/CG35</f>
        <v>1.9086150947346383</v>
      </c>
      <c r="CU35" s="34">
        <v>562</v>
      </c>
      <c r="CV35" s="37">
        <v>1398</v>
      </c>
      <c r="CW35" s="34">
        <v>0</v>
      </c>
      <c r="CX35" s="34">
        <v>51</v>
      </c>
      <c r="CY35" s="34">
        <v>0</v>
      </c>
      <c r="CZ35" s="34">
        <v>53</v>
      </c>
      <c r="DA35" s="34">
        <v>0</v>
      </c>
      <c r="DB35" s="34">
        <v>104</v>
      </c>
      <c r="DC35" s="34">
        <v>0</v>
      </c>
      <c r="DD35" s="34">
        <v>18</v>
      </c>
      <c r="DE35" s="34">
        <v>0</v>
      </c>
      <c r="DF35" s="34">
        <v>0</v>
      </c>
      <c r="DG35" s="34">
        <v>0</v>
      </c>
      <c r="DH35" s="34">
        <v>18</v>
      </c>
      <c r="DI35" s="34">
        <v>0</v>
      </c>
      <c r="DJ35" s="34">
        <v>9</v>
      </c>
      <c r="DK35" s="34">
        <v>0</v>
      </c>
      <c r="DL35" s="34">
        <v>125</v>
      </c>
      <c r="DM35" s="34">
        <v>0</v>
      </c>
      <c r="DN35" s="34">
        <v>134</v>
      </c>
      <c r="DO35" s="34">
        <v>256</v>
      </c>
      <c r="DP35" s="34">
        <v>0</v>
      </c>
      <c r="DQ35" s="34">
        <v>352</v>
      </c>
      <c r="DR35" s="34">
        <v>0</v>
      </c>
      <c r="DS35" s="34">
        <v>386</v>
      </c>
      <c r="DT35" s="34">
        <v>0</v>
      </c>
      <c r="DU35" s="34">
        <v>738</v>
      </c>
      <c r="DV35" s="34">
        <v>0</v>
      </c>
      <c r="DW35" s="34">
        <v>426</v>
      </c>
      <c r="DX35" s="34">
        <v>0</v>
      </c>
      <c r="DY35" s="34">
        <v>0</v>
      </c>
      <c r="DZ35" s="34">
        <v>0</v>
      </c>
      <c r="EA35" s="34">
        <v>426</v>
      </c>
      <c r="EB35" s="34">
        <v>0</v>
      </c>
      <c r="EC35" s="34">
        <v>193</v>
      </c>
      <c r="ED35" s="34">
        <v>0</v>
      </c>
      <c r="EE35" s="37">
        <v>1429</v>
      </c>
      <c r="EF35" s="34">
        <v>0</v>
      </c>
      <c r="EG35" s="34">
        <v>1622</v>
      </c>
      <c r="EH35" s="34">
        <v>2786</v>
      </c>
      <c r="EI35" s="38">
        <f>EH35/E35</f>
        <v>0.54055102832751256</v>
      </c>
      <c r="EJ35" s="34">
        <v>45</v>
      </c>
      <c r="EK35" s="34">
        <v>284</v>
      </c>
      <c r="EL35" s="34">
        <v>8</v>
      </c>
      <c r="EM35" s="34">
        <v>200</v>
      </c>
      <c r="EN35" s="34"/>
      <c r="EO35" s="34">
        <v>0</v>
      </c>
      <c r="EP35" s="34">
        <v>0</v>
      </c>
      <c r="EQ35" s="34">
        <v>0</v>
      </c>
      <c r="ER35" s="34">
        <v>10</v>
      </c>
      <c r="ES35" s="34">
        <v>66</v>
      </c>
      <c r="ET35" s="37">
        <v>1475</v>
      </c>
      <c r="EU35" s="34"/>
      <c r="EV35" s="39">
        <v>19536</v>
      </c>
    </row>
    <row r="36" spans="1:152" s="1" customFormat="1" x14ac:dyDescent="0.2">
      <c r="A36" s="1" t="s">
        <v>442</v>
      </c>
      <c r="B36" s="1" t="s">
        <v>443</v>
      </c>
      <c r="C36" s="1" t="s">
        <v>222</v>
      </c>
      <c r="D36" s="15" t="s">
        <v>170</v>
      </c>
      <c r="E36" s="16">
        <v>7320</v>
      </c>
      <c r="F36" s="17">
        <v>2</v>
      </c>
      <c r="G36" s="17">
        <v>50</v>
      </c>
      <c r="H36" s="17">
        <v>2</v>
      </c>
      <c r="I36" s="18">
        <v>52</v>
      </c>
      <c r="J36" s="18">
        <v>22</v>
      </c>
      <c r="K36" s="18">
        <v>30</v>
      </c>
      <c r="L36" s="18">
        <v>30</v>
      </c>
      <c r="M36" s="18">
        <v>72</v>
      </c>
      <c r="N36" s="18">
        <v>358</v>
      </c>
      <c r="O36" s="18"/>
      <c r="P36" s="18">
        <v>430</v>
      </c>
      <c r="Q36" s="18"/>
      <c r="R36" s="18"/>
      <c r="S36" s="16">
        <v>2000</v>
      </c>
      <c r="T36" s="19">
        <f>S36/E36</f>
        <v>0.27322404371584702</v>
      </c>
      <c r="U36" s="20" t="s">
        <v>171</v>
      </c>
      <c r="V36" s="20" t="s">
        <v>172</v>
      </c>
      <c r="W36" s="21">
        <v>40</v>
      </c>
      <c r="X36" s="21">
        <v>0</v>
      </c>
      <c r="Y36" s="21">
        <v>0</v>
      </c>
      <c r="Z36" s="21">
        <v>40</v>
      </c>
      <c r="AA36" s="21">
        <v>33.199999999999996</v>
      </c>
      <c r="AB36" s="21">
        <v>73.2</v>
      </c>
      <c r="AC36" s="21">
        <v>20</v>
      </c>
      <c r="AD36" s="21">
        <v>8</v>
      </c>
      <c r="AE36" s="23">
        <v>199199</v>
      </c>
      <c r="AF36" s="24">
        <f>AE36/E36</f>
        <v>27.212978142076501</v>
      </c>
      <c r="AG36" s="25">
        <v>10</v>
      </c>
      <c r="AH36" s="25">
        <v>0</v>
      </c>
      <c r="AI36" s="25">
        <v>0</v>
      </c>
      <c r="AJ36" s="26" t="s">
        <v>181</v>
      </c>
      <c r="AK36" s="25">
        <v>0</v>
      </c>
      <c r="AL36" s="23">
        <v>0</v>
      </c>
      <c r="AM36" s="23">
        <f>AE36+AL36</f>
        <v>199199</v>
      </c>
      <c r="AN36" s="25">
        <v>0</v>
      </c>
      <c r="AO36" s="23">
        <f>AM36+AN36</f>
        <v>199199</v>
      </c>
      <c r="AP36" s="25">
        <v>200</v>
      </c>
      <c r="AQ36" s="23">
        <v>2900</v>
      </c>
      <c r="AR36" s="25">
        <v>1000</v>
      </c>
      <c r="AS36" s="25">
        <v>4100</v>
      </c>
      <c r="AT36" s="25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8">
        <v>13559</v>
      </c>
      <c r="BA36" s="28">
        <v>2779</v>
      </c>
      <c r="BB36" s="28">
        <v>761</v>
      </c>
      <c r="BC36" s="28">
        <v>17099</v>
      </c>
      <c r="BD36" s="29">
        <f>BC36/E36</f>
        <v>2.3359289617486341</v>
      </c>
      <c r="BE36" s="28">
        <v>94265</v>
      </c>
      <c r="BF36" s="28">
        <v>34602</v>
      </c>
      <c r="BG36" s="28">
        <v>128867</v>
      </c>
      <c r="BH36" s="28">
        <v>9961</v>
      </c>
      <c r="BI36" s="28">
        <v>155927</v>
      </c>
      <c r="BJ36" s="30">
        <v>2900</v>
      </c>
      <c r="BK36" s="30">
        <v>0</v>
      </c>
      <c r="BL36" s="32">
        <v>5061</v>
      </c>
      <c r="BM36" s="32">
        <v>4348</v>
      </c>
      <c r="BN36" s="32">
        <v>9409</v>
      </c>
      <c r="BO36" s="32">
        <v>680</v>
      </c>
      <c r="BP36" s="32">
        <v>0</v>
      </c>
      <c r="BQ36" s="32">
        <v>680</v>
      </c>
      <c r="BR36" s="32">
        <v>235</v>
      </c>
      <c r="BS36" s="32">
        <v>36</v>
      </c>
      <c r="BT36" s="32">
        <v>271</v>
      </c>
      <c r="BU36" s="43">
        <v>13158</v>
      </c>
      <c r="BV36" s="32">
        <v>10163</v>
      </c>
      <c r="BW36" s="32">
        <v>0</v>
      </c>
      <c r="BX36" s="32">
        <v>0</v>
      </c>
      <c r="BY36" s="32">
        <v>0</v>
      </c>
      <c r="BZ36" s="32">
        <v>46</v>
      </c>
      <c r="CA36" s="32">
        <v>10406</v>
      </c>
      <c r="CB36" s="32">
        <v>54</v>
      </c>
      <c r="CC36" s="37">
        <v>4540</v>
      </c>
      <c r="CD36" s="34">
        <v>243</v>
      </c>
      <c r="CE36" s="37">
        <v>4783</v>
      </c>
      <c r="CF36" s="35">
        <f>CE36/E36</f>
        <v>0.65341530054644814</v>
      </c>
      <c r="CG36" s="36">
        <v>724</v>
      </c>
      <c r="CH36" s="35">
        <f>CG36/E36</f>
        <v>9.8907103825136608E-2</v>
      </c>
      <c r="CI36" s="34">
        <v>261</v>
      </c>
      <c r="CJ36" s="36">
        <v>150</v>
      </c>
      <c r="CK36" s="36">
        <v>4461</v>
      </c>
      <c r="CL36" s="36">
        <v>783</v>
      </c>
      <c r="CM36" s="37">
        <v>2083</v>
      </c>
      <c r="CN36" s="34">
        <v>3468</v>
      </c>
      <c r="CO36" s="36">
        <v>5551</v>
      </c>
      <c r="CP36" s="34">
        <v>27</v>
      </c>
      <c r="CQ36" s="34">
        <v>261</v>
      </c>
      <c r="CR36" s="36">
        <v>10795</v>
      </c>
      <c r="CS36" s="35">
        <f>CR36/E36</f>
        <v>1.4747267759562841</v>
      </c>
      <c r="CT36" s="35">
        <f>CR36/CG36</f>
        <v>14.910220994475138</v>
      </c>
      <c r="CU36" s="34">
        <v>136</v>
      </c>
      <c r="CV36" s="34">
        <v>131</v>
      </c>
      <c r="CW36" s="34">
        <v>0</v>
      </c>
      <c r="CX36" s="34">
        <v>17</v>
      </c>
      <c r="CY36" s="34">
        <v>7</v>
      </c>
      <c r="CZ36" s="34">
        <v>3</v>
      </c>
      <c r="DA36" s="34">
        <v>5</v>
      </c>
      <c r="DB36" s="34">
        <v>32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6">
        <v>0</v>
      </c>
      <c r="DI36" s="34">
        <v>0</v>
      </c>
      <c r="DJ36" s="34">
        <v>4</v>
      </c>
      <c r="DK36" s="34">
        <v>64</v>
      </c>
      <c r="DL36" s="34">
        <v>10</v>
      </c>
      <c r="DM36" s="34">
        <v>0</v>
      </c>
      <c r="DN36" s="34">
        <v>78</v>
      </c>
      <c r="DO36" s="34">
        <v>110</v>
      </c>
      <c r="DP36" s="34">
        <v>0</v>
      </c>
      <c r="DQ36" s="34">
        <v>174</v>
      </c>
      <c r="DR36" s="34">
        <v>52</v>
      </c>
      <c r="DS36" s="34">
        <v>13</v>
      </c>
      <c r="DT36" s="34">
        <v>22</v>
      </c>
      <c r="DU36" s="34">
        <v>261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6">
        <v>0</v>
      </c>
      <c r="EB36" s="34">
        <v>0</v>
      </c>
      <c r="EC36" s="34">
        <v>13</v>
      </c>
      <c r="ED36" s="34">
        <v>310</v>
      </c>
      <c r="EE36" s="34">
        <v>57</v>
      </c>
      <c r="EF36" s="34">
        <v>0</v>
      </c>
      <c r="EG36" s="34">
        <v>380</v>
      </c>
      <c r="EH36" s="34">
        <v>641</v>
      </c>
      <c r="EI36" s="38">
        <f>EH36/E36</f>
        <v>8.7568306010928965E-2</v>
      </c>
      <c r="EJ36" s="34">
        <v>23</v>
      </c>
      <c r="EK36" s="37">
        <v>1528</v>
      </c>
      <c r="EL36" s="34">
        <v>4</v>
      </c>
      <c r="EM36" s="34">
        <v>60</v>
      </c>
      <c r="EN36" s="34">
        <v>0</v>
      </c>
      <c r="EO36" s="34">
        <v>0</v>
      </c>
      <c r="EP36" s="34">
        <v>0</v>
      </c>
      <c r="EQ36" s="34">
        <v>0</v>
      </c>
      <c r="ER36" s="34">
        <v>2</v>
      </c>
      <c r="ES36" s="34">
        <v>0</v>
      </c>
      <c r="ET36" s="34">
        <v>21</v>
      </c>
      <c r="EU36" s="37">
        <v>1169</v>
      </c>
      <c r="EV36" s="39">
        <v>4743</v>
      </c>
    </row>
    <row r="37" spans="1:152" s="1" customFormat="1" ht="12.75" customHeight="1" x14ac:dyDescent="0.2">
      <c r="D37" s="50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9"/>
      <c r="U37" s="17"/>
      <c r="V37" s="17"/>
      <c r="W37" s="21"/>
      <c r="X37" s="21"/>
      <c r="Y37" s="21"/>
      <c r="Z37" s="21"/>
      <c r="AA37" s="21"/>
      <c r="AB37" s="21"/>
      <c r="AC37" s="22"/>
      <c r="AD37" s="22"/>
      <c r="AE37" s="23"/>
      <c r="AF37" s="24"/>
      <c r="AG37" s="26"/>
      <c r="AH37" s="26"/>
      <c r="AI37" s="26"/>
      <c r="AJ37" s="26"/>
      <c r="AK37" s="26"/>
      <c r="AL37" s="23"/>
      <c r="AM37" s="23"/>
      <c r="AN37" s="26"/>
      <c r="AO37" s="23"/>
      <c r="AP37" s="26"/>
      <c r="AQ37" s="23"/>
      <c r="AR37" s="26"/>
      <c r="AS37" s="26"/>
      <c r="AT37" s="26"/>
      <c r="AU37" s="40"/>
      <c r="AV37" s="40"/>
      <c r="AW37" s="40"/>
      <c r="AX37" s="40"/>
      <c r="AY37" s="40"/>
      <c r="AZ37" s="28"/>
      <c r="BA37" s="28"/>
      <c r="BB37" s="28"/>
      <c r="BC37" s="28"/>
      <c r="BD37" s="29"/>
      <c r="BE37" s="28"/>
      <c r="BF37" s="28"/>
      <c r="BG37" s="28"/>
      <c r="BH37" s="28"/>
      <c r="BI37" s="28"/>
      <c r="BJ37" s="41"/>
      <c r="BK37" s="41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6"/>
      <c r="CD37" s="36"/>
      <c r="CE37" s="36"/>
      <c r="CF37" s="35"/>
      <c r="CG37" s="36"/>
      <c r="CH37" s="35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5"/>
      <c r="CT37" s="35"/>
      <c r="CU37" s="36"/>
      <c r="CV37" s="36"/>
      <c r="CW37" s="36"/>
      <c r="CX37" s="36"/>
      <c r="CY37" s="36"/>
      <c r="CZ37" s="36"/>
      <c r="DA37" s="36"/>
      <c r="DB37" s="34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4"/>
      <c r="DO37" s="36"/>
      <c r="DP37" s="36"/>
      <c r="DQ37" s="36"/>
      <c r="DR37" s="36"/>
      <c r="DS37" s="36"/>
      <c r="DT37" s="36"/>
      <c r="DU37" s="34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4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42"/>
    </row>
    <row r="38" spans="1:152" s="2" customFormat="1" ht="12.75" customHeight="1" x14ac:dyDescent="0.2">
      <c r="A38" s="2" t="s">
        <v>561</v>
      </c>
      <c r="D38" s="51"/>
      <c r="E38" s="52">
        <f t="shared" ref="E38:S38" si="0">SUM(E5:E36)</f>
        <v>346217</v>
      </c>
      <c r="F38" s="52">
        <f t="shared" si="0"/>
        <v>861</v>
      </c>
      <c r="G38" s="52">
        <f t="shared" si="0"/>
        <v>645</v>
      </c>
      <c r="H38" s="52">
        <f t="shared" si="0"/>
        <v>661</v>
      </c>
      <c r="I38" s="52">
        <f t="shared" si="0"/>
        <v>1610</v>
      </c>
      <c r="J38" s="52">
        <f t="shared" si="0"/>
        <v>611</v>
      </c>
      <c r="K38" s="52">
        <f t="shared" si="0"/>
        <v>924</v>
      </c>
      <c r="L38" s="52">
        <f t="shared" si="0"/>
        <v>999</v>
      </c>
      <c r="M38" s="52">
        <f t="shared" si="0"/>
        <v>19874</v>
      </c>
      <c r="N38" s="52">
        <f t="shared" si="0"/>
        <v>12147</v>
      </c>
      <c r="O38" s="52">
        <f t="shared" si="0"/>
        <v>18724</v>
      </c>
      <c r="P38" s="52">
        <f t="shared" si="0"/>
        <v>32021</v>
      </c>
      <c r="Q38" s="52">
        <f t="shared" si="0"/>
        <v>2084</v>
      </c>
      <c r="R38" s="52">
        <f t="shared" si="0"/>
        <v>175</v>
      </c>
      <c r="S38" s="52">
        <f t="shared" si="0"/>
        <v>383373</v>
      </c>
      <c r="T38" s="52"/>
      <c r="U38" s="52"/>
      <c r="V38" s="52"/>
      <c r="W38" s="53">
        <f t="shared" ref="W38:AE38" si="1">SUM(W5:W36)</f>
        <v>2064.4</v>
      </c>
      <c r="X38" s="53">
        <f t="shared" si="1"/>
        <v>1494</v>
      </c>
      <c r="Y38" s="53">
        <f t="shared" si="1"/>
        <v>1382.5</v>
      </c>
      <c r="Z38" s="53">
        <f t="shared" si="1"/>
        <v>4941.9999999999982</v>
      </c>
      <c r="AA38" s="53">
        <f t="shared" si="1"/>
        <v>2793.5999999999995</v>
      </c>
      <c r="AB38" s="53">
        <f t="shared" si="1"/>
        <v>7735.5999999999976</v>
      </c>
      <c r="AC38" s="53">
        <f t="shared" si="1"/>
        <v>74</v>
      </c>
      <c r="AD38" s="53">
        <f t="shared" si="1"/>
        <v>381</v>
      </c>
      <c r="AE38" s="54">
        <f t="shared" si="1"/>
        <v>14102318</v>
      </c>
      <c r="AF38" s="54"/>
      <c r="AG38" s="54">
        <f>SUM(AG5:AG36)</f>
        <v>641</v>
      </c>
      <c r="AH38" s="54">
        <f>SUM(AH5:AH36)</f>
        <v>400</v>
      </c>
      <c r="AI38" s="54">
        <f>SUM(AI5:AI36)</f>
        <v>52061</v>
      </c>
      <c r="AJ38" s="54"/>
      <c r="AK38" s="54">
        <f t="shared" ref="AK38:BC38" si="2">SUM(AK5:AK36)</f>
        <v>1270650</v>
      </c>
      <c r="AL38" s="54">
        <f t="shared" si="2"/>
        <v>2355046</v>
      </c>
      <c r="AM38" s="54">
        <f t="shared" si="2"/>
        <v>15010979</v>
      </c>
      <c r="AN38" s="54">
        <f t="shared" si="2"/>
        <v>1038532</v>
      </c>
      <c r="AO38" s="54">
        <f t="shared" si="2"/>
        <v>16049511</v>
      </c>
      <c r="AP38" s="54">
        <f t="shared" si="2"/>
        <v>75007</v>
      </c>
      <c r="AQ38" s="54">
        <f t="shared" si="2"/>
        <v>172354</v>
      </c>
      <c r="AR38" s="54">
        <f t="shared" si="2"/>
        <v>173187</v>
      </c>
      <c r="AS38" s="54">
        <f t="shared" si="2"/>
        <v>420548</v>
      </c>
      <c r="AT38" s="54">
        <f t="shared" si="2"/>
        <v>195843</v>
      </c>
      <c r="AU38" s="155">
        <f t="shared" si="2"/>
        <v>52700</v>
      </c>
      <c r="AV38" s="155">
        <f t="shared" si="2"/>
        <v>90668</v>
      </c>
      <c r="AW38" s="155">
        <f t="shared" si="2"/>
        <v>0</v>
      </c>
      <c r="AX38" s="155">
        <f t="shared" si="2"/>
        <v>129185</v>
      </c>
      <c r="AY38" s="155">
        <f t="shared" si="2"/>
        <v>272553</v>
      </c>
      <c r="AZ38" s="56">
        <f t="shared" si="2"/>
        <v>623906</v>
      </c>
      <c r="BA38" s="56">
        <f t="shared" si="2"/>
        <v>262443</v>
      </c>
      <c r="BB38" s="56">
        <f t="shared" si="2"/>
        <v>149034</v>
      </c>
      <c r="BC38" s="56">
        <f t="shared" si="2"/>
        <v>1353165</v>
      </c>
      <c r="BD38" s="57"/>
      <c r="BE38" s="56">
        <f t="shared" ref="BE38:CE38" si="3">SUM(BE5:BE36)</f>
        <v>8836294</v>
      </c>
      <c r="BF38" s="56">
        <f t="shared" si="3"/>
        <v>2799345</v>
      </c>
      <c r="BG38" s="56">
        <f t="shared" si="3"/>
        <v>11728966</v>
      </c>
      <c r="BH38" s="56">
        <f t="shared" si="3"/>
        <v>2444467</v>
      </c>
      <c r="BI38" s="56">
        <f t="shared" si="3"/>
        <v>14844514</v>
      </c>
      <c r="BJ38" s="56">
        <f t="shared" si="3"/>
        <v>179350</v>
      </c>
      <c r="BK38" s="56">
        <f t="shared" si="3"/>
        <v>269276</v>
      </c>
      <c r="BL38" s="58">
        <f t="shared" si="3"/>
        <v>656964</v>
      </c>
      <c r="BM38" s="58">
        <f t="shared" si="3"/>
        <v>377940</v>
      </c>
      <c r="BN38" s="58">
        <f t="shared" si="3"/>
        <v>1098428</v>
      </c>
      <c r="BO38" s="58">
        <f t="shared" si="3"/>
        <v>64121</v>
      </c>
      <c r="BP38" s="58">
        <f t="shared" si="3"/>
        <v>19447</v>
      </c>
      <c r="BQ38" s="58">
        <f t="shared" si="3"/>
        <v>93269</v>
      </c>
      <c r="BR38" s="58">
        <f t="shared" si="3"/>
        <v>43478</v>
      </c>
      <c r="BS38" s="58">
        <f t="shared" si="3"/>
        <v>12817</v>
      </c>
      <c r="BT38" s="58">
        <f t="shared" si="3"/>
        <v>61290</v>
      </c>
      <c r="BU38" s="58">
        <f t="shared" si="3"/>
        <v>407429</v>
      </c>
      <c r="BV38" s="58">
        <f t="shared" si="3"/>
        <v>335402</v>
      </c>
      <c r="BW38" s="58">
        <f t="shared" si="3"/>
        <v>1667</v>
      </c>
      <c r="BX38" s="58">
        <f t="shared" si="3"/>
        <v>265</v>
      </c>
      <c r="BY38" s="58">
        <f t="shared" si="3"/>
        <v>2002</v>
      </c>
      <c r="BZ38" s="58">
        <f t="shared" si="3"/>
        <v>2180</v>
      </c>
      <c r="CA38" s="58">
        <f t="shared" si="3"/>
        <v>1308618</v>
      </c>
      <c r="CB38" s="58">
        <f t="shared" si="3"/>
        <v>1685</v>
      </c>
      <c r="CC38" s="59">
        <f t="shared" si="3"/>
        <v>89099</v>
      </c>
      <c r="CD38" s="59">
        <f t="shared" si="3"/>
        <v>19346</v>
      </c>
      <c r="CE38" s="59">
        <f t="shared" si="3"/>
        <v>144185</v>
      </c>
      <c r="CF38" s="59"/>
      <c r="CG38" s="59">
        <f>SUM(CG5:CG36)</f>
        <v>414369</v>
      </c>
      <c r="CH38" s="59"/>
      <c r="CI38" s="59">
        <f t="shared" ref="CI38:DN38" si="4">SUM(CI5:CI36)</f>
        <v>45659</v>
      </c>
      <c r="CJ38" s="59">
        <f t="shared" si="4"/>
        <v>94324</v>
      </c>
      <c r="CK38" s="59">
        <f t="shared" si="4"/>
        <v>440752</v>
      </c>
      <c r="CL38" s="59">
        <f t="shared" si="4"/>
        <v>189885</v>
      </c>
      <c r="CM38" s="59">
        <f t="shared" si="4"/>
        <v>700893</v>
      </c>
      <c r="CN38" s="59">
        <f t="shared" si="4"/>
        <v>620446</v>
      </c>
      <c r="CO38" s="59">
        <f t="shared" si="4"/>
        <v>1451004</v>
      </c>
      <c r="CP38" s="59">
        <f t="shared" si="4"/>
        <v>34935</v>
      </c>
      <c r="CQ38" s="59">
        <f t="shared" si="4"/>
        <v>173566</v>
      </c>
      <c r="CR38" s="59">
        <f t="shared" si="4"/>
        <v>1981923</v>
      </c>
      <c r="CS38" s="59">
        <f t="shared" si="4"/>
        <v>159.92205479771783</v>
      </c>
      <c r="CT38" s="59">
        <f t="shared" si="4"/>
        <v>365.65042283004055</v>
      </c>
      <c r="CU38" s="59">
        <f t="shared" si="4"/>
        <v>43735</v>
      </c>
      <c r="CV38" s="59">
        <f t="shared" si="4"/>
        <v>44248</v>
      </c>
      <c r="CW38" s="59">
        <f t="shared" si="4"/>
        <v>619</v>
      </c>
      <c r="CX38" s="59">
        <f t="shared" si="4"/>
        <v>285</v>
      </c>
      <c r="CY38" s="59">
        <f t="shared" si="4"/>
        <v>169</v>
      </c>
      <c r="CZ38" s="59">
        <f t="shared" si="4"/>
        <v>338</v>
      </c>
      <c r="DA38" s="59">
        <f t="shared" si="4"/>
        <v>72</v>
      </c>
      <c r="DB38" s="59">
        <f t="shared" si="4"/>
        <v>1416</v>
      </c>
      <c r="DC38" s="59">
        <f t="shared" si="4"/>
        <v>368</v>
      </c>
      <c r="DD38" s="59">
        <f t="shared" si="4"/>
        <v>234</v>
      </c>
      <c r="DE38" s="59">
        <f t="shared" si="4"/>
        <v>14</v>
      </c>
      <c r="DF38" s="59">
        <f t="shared" si="4"/>
        <v>84</v>
      </c>
      <c r="DG38" s="59">
        <f t="shared" si="4"/>
        <v>71</v>
      </c>
      <c r="DH38" s="59">
        <f t="shared" si="4"/>
        <v>771</v>
      </c>
      <c r="DI38" s="59">
        <f t="shared" si="4"/>
        <v>471</v>
      </c>
      <c r="DJ38" s="59">
        <f t="shared" si="4"/>
        <v>340</v>
      </c>
      <c r="DK38" s="59">
        <f t="shared" si="4"/>
        <v>282</v>
      </c>
      <c r="DL38" s="59">
        <f t="shared" si="4"/>
        <v>1101</v>
      </c>
      <c r="DM38" s="59">
        <f t="shared" si="4"/>
        <v>49</v>
      </c>
      <c r="DN38" s="59">
        <f t="shared" si="4"/>
        <v>2243</v>
      </c>
      <c r="DO38" s="59">
        <f t="shared" ref="DO38:EH38" si="5">SUM(DO5:DO36)</f>
        <v>4430</v>
      </c>
      <c r="DP38" s="59">
        <f t="shared" si="5"/>
        <v>8353</v>
      </c>
      <c r="DQ38" s="59">
        <f t="shared" si="5"/>
        <v>2559</v>
      </c>
      <c r="DR38" s="59">
        <f t="shared" si="5"/>
        <v>1155</v>
      </c>
      <c r="DS38" s="59">
        <f t="shared" si="5"/>
        <v>4207</v>
      </c>
      <c r="DT38" s="59">
        <f t="shared" si="5"/>
        <v>1349</v>
      </c>
      <c r="DU38" s="59">
        <f t="shared" si="5"/>
        <v>17623</v>
      </c>
      <c r="DV38" s="59">
        <f t="shared" si="5"/>
        <v>5611</v>
      </c>
      <c r="DW38" s="59">
        <f t="shared" si="5"/>
        <v>4637</v>
      </c>
      <c r="DX38" s="59">
        <f t="shared" si="5"/>
        <v>506</v>
      </c>
      <c r="DY38" s="59">
        <f t="shared" si="5"/>
        <v>898</v>
      </c>
      <c r="DZ38" s="59">
        <f t="shared" si="5"/>
        <v>1319</v>
      </c>
      <c r="EA38" s="59">
        <f t="shared" si="5"/>
        <v>12971</v>
      </c>
      <c r="EB38" s="59">
        <f t="shared" si="5"/>
        <v>9167</v>
      </c>
      <c r="EC38" s="59">
        <f t="shared" si="5"/>
        <v>5724</v>
      </c>
      <c r="ED38" s="59">
        <f t="shared" si="5"/>
        <v>1499</v>
      </c>
      <c r="EE38" s="59">
        <f t="shared" si="5"/>
        <v>13403</v>
      </c>
      <c r="EF38" s="59">
        <f t="shared" si="5"/>
        <v>763</v>
      </c>
      <c r="EG38" s="59">
        <f t="shared" si="5"/>
        <v>30556</v>
      </c>
      <c r="EH38" s="59">
        <f t="shared" si="5"/>
        <v>61150</v>
      </c>
      <c r="EI38" s="59"/>
      <c r="EJ38" s="59">
        <f t="shared" ref="EJ38:EV38" si="6">SUM(EJ5:EJ36)</f>
        <v>638</v>
      </c>
      <c r="EK38" s="59">
        <f t="shared" si="6"/>
        <v>19172</v>
      </c>
      <c r="EL38" s="59">
        <f t="shared" si="6"/>
        <v>3247</v>
      </c>
      <c r="EM38" s="59">
        <f t="shared" si="6"/>
        <v>34110</v>
      </c>
      <c r="EN38" s="59">
        <f t="shared" si="6"/>
        <v>769</v>
      </c>
      <c r="EO38" s="59">
        <f t="shared" si="6"/>
        <v>1532</v>
      </c>
      <c r="EP38" s="59">
        <f t="shared" si="6"/>
        <v>583</v>
      </c>
      <c r="EQ38" s="59">
        <f t="shared" si="6"/>
        <v>334</v>
      </c>
      <c r="ER38" s="59">
        <f t="shared" si="6"/>
        <v>274</v>
      </c>
      <c r="ES38" s="59">
        <f t="shared" si="6"/>
        <v>6758</v>
      </c>
      <c r="ET38" s="59">
        <f t="shared" si="6"/>
        <v>42154</v>
      </c>
      <c r="EU38" s="59">
        <f t="shared" si="6"/>
        <v>179283</v>
      </c>
      <c r="EV38" s="61">
        <f t="shared" si="6"/>
        <v>1334817</v>
      </c>
    </row>
    <row r="39" spans="1:152" s="2" customFormat="1" ht="12.75" customHeight="1" x14ac:dyDescent="0.2">
      <c r="D39" s="6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3"/>
      <c r="U39" s="52"/>
      <c r="V39" s="52"/>
      <c r="W39" s="64"/>
      <c r="X39" s="64"/>
      <c r="Y39" s="64"/>
      <c r="Z39" s="64"/>
      <c r="AA39" s="64"/>
      <c r="AB39" s="64"/>
      <c r="AC39" s="64"/>
      <c r="AD39" s="6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155"/>
      <c r="AV39" s="155"/>
      <c r="AW39" s="155"/>
      <c r="AX39" s="155"/>
      <c r="AY39" s="155"/>
      <c r="AZ39" s="56"/>
      <c r="BA39" s="56"/>
      <c r="BB39" s="56"/>
      <c r="BC39" s="56"/>
      <c r="BD39" s="66"/>
      <c r="BE39" s="56"/>
      <c r="BF39" s="56"/>
      <c r="BG39" s="56"/>
      <c r="BH39" s="56"/>
      <c r="BI39" s="56"/>
      <c r="BJ39" s="56"/>
      <c r="BK39" s="56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61"/>
    </row>
    <row r="40" spans="1:152" s="2" customFormat="1" ht="12.75" customHeight="1" x14ac:dyDescent="0.2">
      <c r="A40" s="2" t="s">
        <v>562</v>
      </c>
      <c r="D40" s="51"/>
      <c r="E40" s="52">
        <f t="shared" ref="E40:T40" si="7">AVERAGE(E5:E36)</f>
        <v>10819.28125</v>
      </c>
      <c r="F40" s="52">
        <f t="shared" si="7"/>
        <v>29.689655172413794</v>
      </c>
      <c r="G40" s="52">
        <f t="shared" si="7"/>
        <v>22.241379310344829</v>
      </c>
      <c r="H40" s="52">
        <f t="shared" si="7"/>
        <v>22.793103448275861</v>
      </c>
      <c r="I40" s="52">
        <f t="shared" si="7"/>
        <v>51.935483870967744</v>
      </c>
      <c r="J40" s="52">
        <f t="shared" si="7"/>
        <v>19.70967741935484</v>
      </c>
      <c r="K40" s="52">
        <f t="shared" si="7"/>
        <v>29.806451612903224</v>
      </c>
      <c r="L40" s="52">
        <f t="shared" si="7"/>
        <v>32.225806451612904</v>
      </c>
      <c r="M40" s="52">
        <f t="shared" si="7"/>
        <v>662.4666666666667</v>
      </c>
      <c r="N40" s="52">
        <f t="shared" si="7"/>
        <v>404.9</v>
      </c>
      <c r="O40" s="52">
        <f t="shared" si="7"/>
        <v>645.65517241379314</v>
      </c>
      <c r="P40" s="52">
        <f t="shared" si="7"/>
        <v>1067.3666666666666</v>
      </c>
      <c r="Q40" s="52">
        <f t="shared" si="7"/>
        <v>297.71428571428572</v>
      </c>
      <c r="R40" s="52">
        <f t="shared" si="7"/>
        <v>25</v>
      </c>
      <c r="S40" s="52">
        <f t="shared" si="7"/>
        <v>11980.40625</v>
      </c>
      <c r="T40" s="153">
        <f t="shared" si="7"/>
        <v>1.1902931398507905</v>
      </c>
      <c r="U40" s="52"/>
      <c r="V40" s="52"/>
      <c r="W40" s="71">
        <f t="shared" ref="W40:AI40" si="8">AVERAGE(W5:W36)</f>
        <v>64.512500000000003</v>
      </c>
      <c r="X40" s="71">
        <f t="shared" si="8"/>
        <v>46.6875</v>
      </c>
      <c r="Y40" s="71">
        <f t="shared" si="8"/>
        <v>43.203125</v>
      </c>
      <c r="Z40" s="71">
        <f t="shared" si="8"/>
        <v>154.43749999999994</v>
      </c>
      <c r="AA40" s="71">
        <f t="shared" si="8"/>
        <v>87.299999999999983</v>
      </c>
      <c r="AB40" s="71">
        <f t="shared" si="8"/>
        <v>241.73749999999993</v>
      </c>
      <c r="AC40" s="71">
        <f t="shared" si="8"/>
        <v>2.4666666666666668</v>
      </c>
      <c r="AD40" s="71">
        <f t="shared" si="8"/>
        <v>12.290322580645162</v>
      </c>
      <c r="AE40" s="54">
        <f t="shared" si="8"/>
        <v>440697.4375</v>
      </c>
      <c r="AF40" s="154">
        <f t="shared" si="8"/>
        <v>40.806391413563141</v>
      </c>
      <c r="AG40" s="54">
        <f t="shared" si="8"/>
        <v>20.677419354838708</v>
      </c>
      <c r="AH40" s="54">
        <f t="shared" si="8"/>
        <v>12.903225806451612</v>
      </c>
      <c r="AI40" s="54">
        <f t="shared" si="8"/>
        <v>1679.3870967741937</v>
      </c>
      <c r="AJ40" s="54"/>
      <c r="AK40" s="54">
        <f t="shared" ref="AK40:BP40" si="9">AVERAGE(AK5:AK36)</f>
        <v>40988.709677419356</v>
      </c>
      <c r="AL40" s="54">
        <f t="shared" si="9"/>
        <v>73595.1875</v>
      </c>
      <c r="AM40" s="54">
        <f t="shared" si="9"/>
        <v>484225.12903225806</v>
      </c>
      <c r="AN40" s="54">
        <f t="shared" si="9"/>
        <v>33501.032258064515</v>
      </c>
      <c r="AO40" s="54">
        <f t="shared" si="9"/>
        <v>517726.16129032261</v>
      </c>
      <c r="AP40" s="54">
        <f t="shared" si="9"/>
        <v>2419.5806451612902</v>
      </c>
      <c r="AQ40" s="54">
        <f t="shared" si="9"/>
        <v>5559.8064516129034</v>
      </c>
      <c r="AR40" s="54">
        <f t="shared" si="9"/>
        <v>5971.9655172413795</v>
      </c>
      <c r="AS40" s="54">
        <f t="shared" si="9"/>
        <v>13566.064516129032</v>
      </c>
      <c r="AT40" s="54">
        <f t="shared" si="9"/>
        <v>6317.5161290322585</v>
      </c>
      <c r="AU40" s="155">
        <f t="shared" si="9"/>
        <v>1817.2413793103449</v>
      </c>
      <c r="AV40" s="155">
        <f t="shared" si="9"/>
        <v>3126.4827586206898</v>
      </c>
      <c r="AW40" s="155">
        <f t="shared" si="9"/>
        <v>0</v>
      </c>
      <c r="AX40" s="155">
        <f t="shared" si="9"/>
        <v>4454.6551724137935</v>
      </c>
      <c r="AY40" s="155">
        <f t="shared" si="9"/>
        <v>8792.032258064517</v>
      </c>
      <c r="AZ40" s="56">
        <f t="shared" si="9"/>
        <v>23107.629629629631</v>
      </c>
      <c r="BA40" s="56">
        <f t="shared" si="9"/>
        <v>9720.1111111111113</v>
      </c>
      <c r="BB40" s="56">
        <f t="shared" si="9"/>
        <v>5519.7777777777774</v>
      </c>
      <c r="BC40" s="56">
        <f t="shared" si="9"/>
        <v>42286.40625</v>
      </c>
      <c r="BD40" s="156">
        <f t="shared" si="9"/>
        <v>3.8602167453538136</v>
      </c>
      <c r="BE40" s="56">
        <f t="shared" si="9"/>
        <v>285041.74193548388</v>
      </c>
      <c r="BF40" s="56">
        <f t="shared" si="9"/>
        <v>90301.451612903227</v>
      </c>
      <c r="BG40" s="56">
        <f t="shared" si="9"/>
        <v>366530.1875</v>
      </c>
      <c r="BH40" s="56">
        <f t="shared" si="9"/>
        <v>78853.774193548394</v>
      </c>
      <c r="BI40" s="56">
        <f t="shared" si="9"/>
        <v>478855.29032258067</v>
      </c>
      <c r="BJ40" s="56">
        <f t="shared" si="9"/>
        <v>5785.4838709677415</v>
      </c>
      <c r="BK40" s="56">
        <f t="shared" si="9"/>
        <v>9285.3793103448279</v>
      </c>
      <c r="BL40" s="58">
        <f t="shared" si="9"/>
        <v>24332</v>
      </c>
      <c r="BM40" s="58">
        <f t="shared" si="9"/>
        <v>13997.777777777777</v>
      </c>
      <c r="BN40" s="58">
        <f t="shared" si="9"/>
        <v>36614.26666666667</v>
      </c>
      <c r="BO40" s="58">
        <f t="shared" si="9"/>
        <v>2374.8518518518517</v>
      </c>
      <c r="BP40" s="58">
        <f t="shared" si="9"/>
        <v>720.25925925925924</v>
      </c>
      <c r="BQ40" s="58">
        <f t="shared" ref="BQ40:CV40" si="10">AVERAGE(BQ5:BQ36)</f>
        <v>3108.9666666666667</v>
      </c>
      <c r="BR40" s="58">
        <f t="shared" si="10"/>
        <v>1672.2307692307693</v>
      </c>
      <c r="BS40" s="58">
        <f t="shared" si="10"/>
        <v>492.96153846153845</v>
      </c>
      <c r="BT40" s="58">
        <f t="shared" si="10"/>
        <v>2043</v>
      </c>
      <c r="BU40" s="58">
        <f t="shared" si="10"/>
        <v>13142.870967741936</v>
      </c>
      <c r="BV40" s="58">
        <f t="shared" si="10"/>
        <v>10819.41935483871</v>
      </c>
      <c r="BW40" s="58">
        <f t="shared" si="10"/>
        <v>53.774193548387096</v>
      </c>
      <c r="BX40" s="58">
        <f t="shared" si="10"/>
        <v>8.5483870967741939</v>
      </c>
      <c r="BY40" s="58">
        <f t="shared" si="10"/>
        <v>66.733333333333334</v>
      </c>
      <c r="BZ40" s="58">
        <f t="shared" si="10"/>
        <v>72.666666666666671</v>
      </c>
      <c r="CA40" s="58">
        <f t="shared" si="10"/>
        <v>42213.483870967742</v>
      </c>
      <c r="CB40" s="58">
        <f t="shared" si="10"/>
        <v>54.354838709677416</v>
      </c>
      <c r="CC40" s="59">
        <f t="shared" si="10"/>
        <v>3873.8695652173915</v>
      </c>
      <c r="CD40" s="59">
        <f t="shared" si="10"/>
        <v>841.13043478260875</v>
      </c>
      <c r="CE40" s="59">
        <f t="shared" si="10"/>
        <v>4806.166666666667</v>
      </c>
      <c r="CF40" s="162">
        <f t="shared" si="10"/>
        <v>0.49484639218444537</v>
      </c>
      <c r="CG40" s="59">
        <f t="shared" si="10"/>
        <v>14288.586206896553</v>
      </c>
      <c r="CH40" s="162">
        <f t="shared" si="10"/>
        <v>1.1852663069050442</v>
      </c>
      <c r="CI40" s="59">
        <f t="shared" si="10"/>
        <v>1826.36</v>
      </c>
      <c r="CJ40" s="59">
        <f t="shared" si="10"/>
        <v>3493.4814814814813</v>
      </c>
      <c r="CK40" s="59">
        <f t="shared" si="10"/>
        <v>13773.5</v>
      </c>
      <c r="CL40" s="59">
        <f t="shared" si="10"/>
        <v>6329.5</v>
      </c>
      <c r="CM40" s="59">
        <f t="shared" si="10"/>
        <v>28035.72</v>
      </c>
      <c r="CN40" s="59">
        <f t="shared" si="10"/>
        <v>24817.84</v>
      </c>
      <c r="CO40" s="59">
        <f t="shared" si="10"/>
        <v>45343.875</v>
      </c>
      <c r="CP40" s="59">
        <f t="shared" si="10"/>
        <v>1204.655172413793</v>
      </c>
      <c r="CQ40" s="59">
        <f t="shared" si="10"/>
        <v>7546.347826086957</v>
      </c>
      <c r="CR40" s="59">
        <f t="shared" si="10"/>
        <v>66064.100000000006</v>
      </c>
      <c r="CS40" s="59">
        <f t="shared" si="10"/>
        <v>5.3307351599239281</v>
      </c>
      <c r="CT40" s="59">
        <f t="shared" si="10"/>
        <v>13.542608252964465</v>
      </c>
      <c r="CU40" s="59">
        <f t="shared" si="10"/>
        <v>1457.8333333333333</v>
      </c>
      <c r="CV40" s="59">
        <f t="shared" si="10"/>
        <v>1474.9333333333334</v>
      </c>
      <c r="CW40" s="59">
        <f t="shared" ref="CW40:EB40" si="11">AVERAGE(CW5:CW36)</f>
        <v>21.344827586206897</v>
      </c>
      <c r="CX40" s="59">
        <f t="shared" si="11"/>
        <v>9.5</v>
      </c>
      <c r="CY40" s="59">
        <f t="shared" si="11"/>
        <v>5.6333333333333337</v>
      </c>
      <c r="CZ40" s="59">
        <f t="shared" si="11"/>
        <v>10.903225806451612</v>
      </c>
      <c r="DA40" s="59">
        <f t="shared" si="11"/>
        <v>2.4</v>
      </c>
      <c r="DB40" s="59">
        <f t="shared" si="11"/>
        <v>45.677419354838712</v>
      </c>
      <c r="DC40" s="59">
        <f t="shared" si="11"/>
        <v>12.689655172413794</v>
      </c>
      <c r="DD40" s="59">
        <f t="shared" si="11"/>
        <v>8.6666666666666661</v>
      </c>
      <c r="DE40" s="59">
        <f t="shared" si="11"/>
        <v>0.56000000000000005</v>
      </c>
      <c r="DF40" s="59">
        <f t="shared" si="11"/>
        <v>3.1111111111111112</v>
      </c>
      <c r="DG40" s="59">
        <f t="shared" si="11"/>
        <v>2.4482758620689653</v>
      </c>
      <c r="DH40" s="59">
        <f t="shared" si="11"/>
        <v>24.870967741935484</v>
      </c>
      <c r="DI40" s="59">
        <f t="shared" si="11"/>
        <v>15.193548387096774</v>
      </c>
      <c r="DJ40" s="59">
        <f t="shared" si="11"/>
        <v>10.96774193548387</v>
      </c>
      <c r="DK40" s="59">
        <f t="shared" si="11"/>
        <v>9.7241379310344822</v>
      </c>
      <c r="DL40" s="59">
        <f t="shared" si="11"/>
        <v>36.700000000000003</v>
      </c>
      <c r="DM40" s="59">
        <f t="shared" si="11"/>
        <v>1.6333333333333333</v>
      </c>
      <c r="DN40" s="59">
        <f t="shared" si="11"/>
        <v>72.354838709677423</v>
      </c>
      <c r="DO40" s="59">
        <f t="shared" si="11"/>
        <v>142.90322580645162</v>
      </c>
      <c r="DP40" s="59">
        <f t="shared" si="11"/>
        <v>298.32142857142856</v>
      </c>
      <c r="DQ40" s="59">
        <f t="shared" si="11"/>
        <v>88.241379310344826</v>
      </c>
      <c r="DR40" s="59">
        <f t="shared" si="11"/>
        <v>39.827586206896555</v>
      </c>
      <c r="DS40" s="59">
        <f t="shared" si="11"/>
        <v>140.23333333333332</v>
      </c>
      <c r="DT40" s="59">
        <f t="shared" si="11"/>
        <v>46.517241379310342</v>
      </c>
      <c r="DU40" s="59">
        <f t="shared" si="11"/>
        <v>568.48387096774195</v>
      </c>
      <c r="DV40" s="59">
        <f t="shared" si="11"/>
        <v>193.48275862068965</v>
      </c>
      <c r="DW40" s="59">
        <f t="shared" si="11"/>
        <v>159.89655172413794</v>
      </c>
      <c r="DX40" s="59">
        <f t="shared" si="11"/>
        <v>17.448275862068964</v>
      </c>
      <c r="DY40" s="59">
        <f t="shared" si="11"/>
        <v>33.25925925925926</v>
      </c>
      <c r="DZ40" s="59">
        <f t="shared" si="11"/>
        <v>47.107142857142854</v>
      </c>
      <c r="EA40" s="59">
        <f t="shared" si="11"/>
        <v>418.41935483870969</v>
      </c>
      <c r="EB40" s="59">
        <f t="shared" si="11"/>
        <v>316.10344827586209</v>
      </c>
      <c r="EC40" s="59">
        <f t="shared" ref="EC40:EV40" si="12">AVERAGE(EC5:EC36)</f>
        <v>190.8</v>
      </c>
      <c r="ED40" s="59">
        <f t="shared" si="12"/>
        <v>55.518518518518519</v>
      </c>
      <c r="EE40" s="59">
        <f t="shared" si="12"/>
        <v>446.76666666666665</v>
      </c>
      <c r="EF40" s="59">
        <f t="shared" si="12"/>
        <v>27.25</v>
      </c>
      <c r="EG40" s="59">
        <f t="shared" si="12"/>
        <v>985.67741935483866</v>
      </c>
      <c r="EH40" s="59">
        <f t="shared" si="12"/>
        <v>1972.5806451612902</v>
      </c>
      <c r="EI40" s="162">
        <f t="shared" si="12"/>
        <v>0.20882759382098753</v>
      </c>
      <c r="EJ40" s="59">
        <f t="shared" si="12"/>
        <v>22</v>
      </c>
      <c r="EK40" s="59">
        <f t="shared" si="12"/>
        <v>661.10344827586209</v>
      </c>
      <c r="EL40" s="59">
        <f t="shared" si="12"/>
        <v>115.96428571428571</v>
      </c>
      <c r="EM40" s="59">
        <f t="shared" si="12"/>
        <v>1176.2068965517242</v>
      </c>
      <c r="EN40" s="59">
        <f t="shared" si="12"/>
        <v>26.517241379310345</v>
      </c>
      <c r="EO40" s="59">
        <f t="shared" si="12"/>
        <v>51.06666666666667</v>
      </c>
      <c r="EP40" s="59">
        <f t="shared" si="12"/>
        <v>20.103448275862068</v>
      </c>
      <c r="EQ40" s="59">
        <f t="shared" si="12"/>
        <v>11.517241379310345</v>
      </c>
      <c r="ER40" s="59">
        <f t="shared" si="12"/>
        <v>9.4482758620689662</v>
      </c>
      <c r="ES40" s="59">
        <f t="shared" si="12"/>
        <v>233.0344827586207</v>
      </c>
      <c r="ET40" s="59">
        <f t="shared" si="12"/>
        <v>1453.5862068965516</v>
      </c>
      <c r="EU40" s="59">
        <f t="shared" si="12"/>
        <v>8149.227272727273</v>
      </c>
      <c r="EV40" s="61">
        <f t="shared" si="12"/>
        <v>51339.115384615383</v>
      </c>
    </row>
    <row r="41" spans="1:152" s="2" customFormat="1" ht="12.75" customHeight="1" x14ac:dyDescent="0.2">
      <c r="A41" s="2" t="s">
        <v>563</v>
      </c>
      <c r="D41" s="51"/>
      <c r="E41" s="52">
        <f t="shared" ref="E41:T41" si="13">MEDIAN(E5:E36)</f>
        <v>8267</v>
      </c>
      <c r="F41" s="52">
        <f t="shared" si="13"/>
        <v>28</v>
      </c>
      <c r="G41" s="52">
        <f t="shared" si="13"/>
        <v>24</v>
      </c>
      <c r="H41" s="52">
        <f t="shared" si="13"/>
        <v>18</v>
      </c>
      <c r="I41" s="52">
        <f t="shared" si="13"/>
        <v>52</v>
      </c>
      <c r="J41" s="52">
        <f t="shared" si="13"/>
        <v>22</v>
      </c>
      <c r="K41" s="52">
        <f t="shared" si="13"/>
        <v>28</v>
      </c>
      <c r="L41" s="52">
        <f t="shared" si="13"/>
        <v>30</v>
      </c>
      <c r="M41" s="52">
        <f t="shared" si="13"/>
        <v>390.5</v>
      </c>
      <c r="N41" s="52">
        <f t="shared" si="13"/>
        <v>213</v>
      </c>
      <c r="O41" s="52">
        <f t="shared" si="13"/>
        <v>461</v>
      </c>
      <c r="P41" s="52">
        <f t="shared" si="13"/>
        <v>964</v>
      </c>
      <c r="Q41" s="52">
        <f t="shared" si="13"/>
        <v>192</v>
      </c>
      <c r="R41" s="52">
        <f t="shared" si="13"/>
        <v>25</v>
      </c>
      <c r="S41" s="52">
        <f t="shared" si="13"/>
        <v>10850</v>
      </c>
      <c r="T41" s="153">
        <f t="shared" si="13"/>
        <v>1.0988090460091828</v>
      </c>
      <c r="U41" s="52"/>
      <c r="V41" s="52"/>
      <c r="W41" s="71">
        <f t="shared" ref="W41:AI41" si="14">MEDIAN(W5:W36)</f>
        <v>40</v>
      </c>
      <c r="X41" s="71">
        <f t="shared" si="14"/>
        <v>40</v>
      </c>
      <c r="Y41" s="71">
        <f t="shared" si="14"/>
        <v>33</v>
      </c>
      <c r="Z41" s="71">
        <f t="shared" si="14"/>
        <v>162.6</v>
      </c>
      <c r="AA41" s="71">
        <f t="shared" si="14"/>
        <v>43.800000000000004</v>
      </c>
      <c r="AB41" s="71">
        <f t="shared" si="14"/>
        <v>197.2</v>
      </c>
      <c r="AC41" s="71">
        <f t="shared" si="14"/>
        <v>0</v>
      </c>
      <c r="AD41" s="71">
        <f t="shared" si="14"/>
        <v>6</v>
      </c>
      <c r="AE41" s="54">
        <f t="shared" si="14"/>
        <v>385604.5</v>
      </c>
      <c r="AF41" s="154">
        <f t="shared" si="14"/>
        <v>32.500908137114948</v>
      </c>
      <c r="AG41" s="54">
        <f t="shared" si="14"/>
        <v>19</v>
      </c>
      <c r="AH41" s="54">
        <f t="shared" si="14"/>
        <v>0</v>
      </c>
      <c r="AI41" s="54">
        <f t="shared" si="14"/>
        <v>140</v>
      </c>
      <c r="AJ41" s="54"/>
      <c r="AK41" s="54">
        <f t="shared" ref="AK41:BP41" si="15">MEDIAN(AK5:AK36)</f>
        <v>17510</v>
      </c>
      <c r="AL41" s="54">
        <f t="shared" si="15"/>
        <v>22035</v>
      </c>
      <c r="AM41" s="54">
        <f t="shared" si="15"/>
        <v>398095</v>
      </c>
      <c r="AN41" s="54">
        <f t="shared" si="15"/>
        <v>2578</v>
      </c>
      <c r="AO41" s="54">
        <f t="shared" si="15"/>
        <v>417676</v>
      </c>
      <c r="AP41" s="54">
        <f t="shared" si="15"/>
        <v>200</v>
      </c>
      <c r="AQ41" s="54">
        <f t="shared" si="15"/>
        <v>520</v>
      </c>
      <c r="AR41" s="54">
        <f t="shared" si="15"/>
        <v>1500</v>
      </c>
      <c r="AS41" s="54">
        <f t="shared" si="15"/>
        <v>3220</v>
      </c>
      <c r="AT41" s="54">
        <f t="shared" si="15"/>
        <v>0</v>
      </c>
      <c r="AU41" s="155">
        <f t="shared" si="15"/>
        <v>0</v>
      </c>
      <c r="AV41" s="155">
        <f t="shared" si="15"/>
        <v>0</v>
      </c>
      <c r="AW41" s="155">
        <f t="shared" si="15"/>
        <v>0</v>
      </c>
      <c r="AX41" s="155">
        <f t="shared" si="15"/>
        <v>0</v>
      </c>
      <c r="AY41" s="155">
        <f t="shared" si="15"/>
        <v>0</v>
      </c>
      <c r="AZ41" s="56">
        <f t="shared" si="15"/>
        <v>16770</v>
      </c>
      <c r="BA41" s="56">
        <f t="shared" si="15"/>
        <v>5321</v>
      </c>
      <c r="BB41" s="56">
        <f t="shared" si="15"/>
        <v>2978</v>
      </c>
      <c r="BC41" s="56">
        <f t="shared" si="15"/>
        <v>28472</v>
      </c>
      <c r="BD41" s="156">
        <f t="shared" si="15"/>
        <v>3.3332668359120383</v>
      </c>
      <c r="BE41" s="56">
        <f t="shared" si="15"/>
        <v>229856</v>
      </c>
      <c r="BF41" s="56">
        <f t="shared" si="15"/>
        <v>62220</v>
      </c>
      <c r="BG41" s="56">
        <f t="shared" si="15"/>
        <v>311805</v>
      </c>
      <c r="BH41" s="56">
        <f t="shared" si="15"/>
        <v>61421</v>
      </c>
      <c r="BI41" s="56">
        <f t="shared" si="15"/>
        <v>415191</v>
      </c>
      <c r="BJ41" s="56">
        <f t="shared" si="15"/>
        <v>1920</v>
      </c>
      <c r="BK41" s="56">
        <f t="shared" si="15"/>
        <v>0</v>
      </c>
      <c r="BL41" s="58">
        <f t="shared" si="15"/>
        <v>19296</v>
      </c>
      <c r="BM41" s="58">
        <f t="shared" si="15"/>
        <v>12557</v>
      </c>
      <c r="BN41" s="58">
        <f t="shared" si="15"/>
        <v>31422</v>
      </c>
      <c r="BO41" s="58">
        <f t="shared" si="15"/>
        <v>2025</v>
      </c>
      <c r="BP41" s="58">
        <f t="shared" si="15"/>
        <v>635</v>
      </c>
      <c r="BQ41" s="58">
        <f t="shared" ref="BQ41:CV41" si="16">MEDIAN(BQ5:BQ36)</f>
        <v>3013</v>
      </c>
      <c r="BR41" s="58">
        <f t="shared" si="16"/>
        <v>1444</v>
      </c>
      <c r="BS41" s="58">
        <f t="shared" si="16"/>
        <v>335.5</v>
      </c>
      <c r="BT41" s="58">
        <f t="shared" si="16"/>
        <v>1764.5</v>
      </c>
      <c r="BU41" s="58">
        <f t="shared" si="16"/>
        <v>13158</v>
      </c>
      <c r="BV41" s="58">
        <f t="shared" si="16"/>
        <v>10598</v>
      </c>
      <c r="BW41" s="58">
        <f t="shared" si="16"/>
        <v>35</v>
      </c>
      <c r="BX41" s="58">
        <f t="shared" si="16"/>
        <v>5</v>
      </c>
      <c r="BY41" s="58">
        <f t="shared" si="16"/>
        <v>44.5</v>
      </c>
      <c r="BZ41" s="58">
        <f t="shared" si="16"/>
        <v>40.5</v>
      </c>
      <c r="CA41" s="58">
        <f t="shared" si="16"/>
        <v>40445</v>
      </c>
      <c r="CB41" s="58">
        <f t="shared" si="16"/>
        <v>53</v>
      </c>
      <c r="CC41" s="59">
        <f t="shared" si="16"/>
        <v>3494</v>
      </c>
      <c r="CD41" s="59">
        <f t="shared" si="16"/>
        <v>809</v>
      </c>
      <c r="CE41" s="59">
        <f t="shared" si="16"/>
        <v>4329.5</v>
      </c>
      <c r="CF41" s="162">
        <f t="shared" si="16"/>
        <v>0.497850423211527</v>
      </c>
      <c r="CG41" s="59">
        <f t="shared" si="16"/>
        <v>7496</v>
      </c>
      <c r="CH41" s="162">
        <f t="shared" si="16"/>
        <v>0.50427184466019415</v>
      </c>
      <c r="CI41" s="59">
        <f t="shared" si="16"/>
        <v>900</v>
      </c>
      <c r="CJ41" s="59">
        <f t="shared" si="16"/>
        <v>1750</v>
      </c>
      <c r="CK41" s="59">
        <f t="shared" si="16"/>
        <v>8709</v>
      </c>
      <c r="CL41" s="59">
        <f t="shared" si="16"/>
        <v>556.5</v>
      </c>
      <c r="CM41" s="59">
        <f t="shared" si="16"/>
        <v>14118</v>
      </c>
      <c r="CN41" s="59">
        <f t="shared" si="16"/>
        <v>12039</v>
      </c>
      <c r="CO41" s="59">
        <f t="shared" si="16"/>
        <v>23996</v>
      </c>
      <c r="CP41" s="59">
        <f t="shared" si="16"/>
        <v>87</v>
      </c>
      <c r="CQ41" s="59">
        <f t="shared" si="16"/>
        <v>1962</v>
      </c>
      <c r="CR41" s="59">
        <f t="shared" si="16"/>
        <v>34314</v>
      </c>
      <c r="CS41" s="59">
        <f t="shared" si="16"/>
        <v>4.4062362191930031</v>
      </c>
      <c r="CT41" s="59">
        <f t="shared" si="16"/>
        <v>6.8826606875934226</v>
      </c>
      <c r="CU41" s="59">
        <f t="shared" si="16"/>
        <v>688</v>
      </c>
      <c r="CV41" s="59">
        <f t="shared" si="16"/>
        <v>672.5</v>
      </c>
      <c r="CW41" s="59">
        <f t="shared" ref="CW41:EB41" si="17">MEDIAN(CW5:CW36)</f>
        <v>2</v>
      </c>
      <c r="CX41" s="59">
        <f t="shared" si="17"/>
        <v>1.5</v>
      </c>
      <c r="CY41" s="59">
        <f t="shared" si="17"/>
        <v>1</v>
      </c>
      <c r="CZ41" s="59">
        <f t="shared" si="17"/>
        <v>3</v>
      </c>
      <c r="DA41" s="59">
        <f t="shared" si="17"/>
        <v>0</v>
      </c>
      <c r="DB41" s="59">
        <f t="shared" si="17"/>
        <v>20</v>
      </c>
      <c r="DC41" s="59">
        <f t="shared" si="17"/>
        <v>2</v>
      </c>
      <c r="DD41" s="59">
        <f t="shared" si="17"/>
        <v>0</v>
      </c>
      <c r="DE41" s="59">
        <f t="shared" si="17"/>
        <v>0</v>
      </c>
      <c r="DF41" s="59">
        <f t="shared" si="17"/>
        <v>0</v>
      </c>
      <c r="DG41" s="59">
        <f t="shared" si="17"/>
        <v>0</v>
      </c>
      <c r="DH41" s="59">
        <f t="shared" si="17"/>
        <v>9</v>
      </c>
      <c r="DI41" s="59">
        <f t="shared" si="17"/>
        <v>3</v>
      </c>
      <c r="DJ41" s="59">
        <f t="shared" si="17"/>
        <v>2</v>
      </c>
      <c r="DK41" s="59">
        <f t="shared" si="17"/>
        <v>1</v>
      </c>
      <c r="DL41" s="59">
        <f t="shared" si="17"/>
        <v>16</v>
      </c>
      <c r="DM41" s="59">
        <f t="shared" si="17"/>
        <v>0</v>
      </c>
      <c r="DN41" s="59">
        <f t="shared" si="17"/>
        <v>53</v>
      </c>
      <c r="DO41" s="59">
        <f t="shared" si="17"/>
        <v>109</v>
      </c>
      <c r="DP41" s="59">
        <f t="shared" si="17"/>
        <v>13</v>
      </c>
      <c r="DQ41" s="59">
        <f t="shared" si="17"/>
        <v>20</v>
      </c>
      <c r="DR41" s="59">
        <f t="shared" si="17"/>
        <v>10</v>
      </c>
      <c r="DS41" s="59">
        <f t="shared" si="17"/>
        <v>44.5</v>
      </c>
      <c r="DT41" s="59">
        <f t="shared" si="17"/>
        <v>0</v>
      </c>
      <c r="DU41" s="59">
        <f t="shared" si="17"/>
        <v>319</v>
      </c>
      <c r="DV41" s="59">
        <f t="shared" si="17"/>
        <v>0</v>
      </c>
      <c r="DW41" s="59">
        <f t="shared" si="17"/>
        <v>0</v>
      </c>
      <c r="DX41" s="59">
        <f t="shared" si="17"/>
        <v>0</v>
      </c>
      <c r="DY41" s="59">
        <f t="shared" si="17"/>
        <v>0</v>
      </c>
      <c r="DZ41" s="59">
        <f t="shared" si="17"/>
        <v>0</v>
      </c>
      <c r="EA41" s="59">
        <f t="shared" si="17"/>
        <v>157</v>
      </c>
      <c r="EB41" s="59">
        <f t="shared" si="17"/>
        <v>5</v>
      </c>
      <c r="EC41" s="59">
        <f t="shared" ref="EC41:EV41" si="18">MEDIAN(EC5:EC36)</f>
        <v>4.5</v>
      </c>
      <c r="ED41" s="59">
        <f t="shared" si="18"/>
        <v>3</v>
      </c>
      <c r="EE41" s="59">
        <f t="shared" si="18"/>
        <v>246.5</v>
      </c>
      <c r="EF41" s="59">
        <f t="shared" si="18"/>
        <v>0</v>
      </c>
      <c r="EG41" s="59">
        <f t="shared" si="18"/>
        <v>567</v>
      </c>
      <c r="EH41" s="59">
        <f t="shared" si="18"/>
        <v>1396</v>
      </c>
      <c r="EI41" s="162">
        <f t="shared" si="18"/>
        <v>0.14521553041883217</v>
      </c>
      <c r="EJ41" s="59">
        <f t="shared" si="18"/>
        <v>12</v>
      </c>
      <c r="EK41" s="59">
        <f t="shared" si="18"/>
        <v>197</v>
      </c>
      <c r="EL41" s="59">
        <f t="shared" si="18"/>
        <v>27</v>
      </c>
      <c r="EM41" s="59">
        <f t="shared" si="18"/>
        <v>550</v>
      </c>
      <c r="EN41" s="59">
        <f t="shared" si="18"/>
        <v>0</v>
      </c>
      <c r="EO41" s="59">
        <f t="shared" si="18"/>
        <v>4</v>
      </c>
      <c r="EP41" s="59">
        <f t="shared" si="18"/>
        <v>0</v>
      </c>
      <c r="EQ41" s="59">
        <f t="shared" si="18"/>
        <v>0</v>
      </c>
      <c r="ER41" s="59">
        <f t="shared" si="18"/>
        <v>8</v>
      </c>
      <c r="ES41" s="59">
        <f t="shared" si="18"/>
        <v>50</v>
      </c>
      <c r="ET41" s="59">
        <f t="shared" si="18"/>
        <v>533</v>
      </c>
      <c r="EU41" s="59">
        <f t="shared" si="18"/>
        <v>3379</v>
      </c>
      <c r="EV41" s="61">
        <f t="shared" si="18"/>
        <v>20268</v>
      </c>
    </row>
  </sheetData>
  <autoFilter ref="A4:II4" xr:uid="{00000000-0001-0000-0000-000000000000}">
    <sortState xmlns:xlrd2="http://schemas.microsoft.com/office/spreadsheetml/2017/richdata2" ref="A5:EV36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4D7E-BA46-49E6-86E6-1EBF0438CFE6}">
  <sheetPr>
    <tabColor theme="5" tint="-0.249977111117893"/>
  </sheetPr>
  <dimension ref="A1:EV43"/>
  <sheetViews>
    <sheetView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EU43" sqref="EU43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2851562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0.85546875" style="161" bestFit="1" customWidth="1"/>
    <col min="78" max="78" width="14.7109375" style="161" customWidth="1"/>
    <col min="79" max="79" width="11.42578125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4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191</v>
      </c>
      <c r="B5" s="1" t="s">
        <v>192</v>
      </c>
      <c r="C5" s="1" t="s">
        <v>193</v>
      </c>
      <c r="D5" s="15" t="s">
        <v>162</v>
      </c>
      <c r="E5" s="16">
        <v>2572</v>
      </c>
      <c r="F5" s="17">
        <v>42</v>
      </c>
      <c r="G5" s="17">
        <v>10</v>
      </c>
      <c r="H5" s="17">
        <v>29</v>
      </c>
      <c r="I5" s="18">
        <v>52</v>
      </c>
      <c r="J5" s="18">
        <v>10</v>
      </c>
      <c r="K5" s="18">
        <v>29</v>
      </c>
      <c r="L5" s="18">
        <v>42</v>
      </c>
      <c r="M5" s="18">
        <v>504</v>
      </c>
      <c r="N5" s="18">
        <v>196</v>
      </c>
      <c r="O5" s="18">
        <v>84</v>
      </c>
      <c r="P5" s="18">
        <v>700</v>
      </c>
      <c r="Q5" s="18"/>
      <c r="R5" s="18"/>
      <c r="S5" s="16">
        <v>2750</v>
      </c>
      <c r="T5" s="19">
        <f>S5/E5</f>
        <v>1.0692068429237946</v>
      </c>
      <c r="U5" s="20" t="s">
        <v>163</v>
      </c>
      <c r="V5" s="20" t="s">
        <v>164</v>
      </c>
      <c r="W5" s="21">
        <v>0</v>
      </c>
      <c r="X5" s="21">
        <v>25</v>
      </c>
      <c r="Y5" s="21">
        <v>0</v>
      </c>
      <c r="Z5" s="21">
        <v>25.2</v>
      </c>
      <c r="AA5" s="21">
        <v>44</v>
      </c>
      <c r="AB5" s="21">
        <v>69.2</v>
      </c>
      <c r="AC5" s="22">
        <v>0</v>
      </c>
      <c r="AD5" s="22">
        <v>0</v>
      </c>
      <c r="AE5" s="23">
        <v>40000</v>
      </c>
      <c r="AF5" s="24">
        <f>AE5/E5</f>
        <v>15.552099533437014</v>
      </c>
      <c r="AG5" s="25">
        <v>0</v>
      </c>
      <c r="AH5" s="25">
        <v>0</v>
      </c>
      <c r="AI5" s="25">
        <v>0</v>
      </c>
      <c r="AJ5" s="26" t="s">
        <v>181</v>
      </c>
      <c r="AK5" s="25">
        <v>6029</v>
      </c>
      <c r="AL5" s="23">
        <v>6029</v>
      </c>
      <c r="AM5" s="23">
        <f>AE5+AL5</f>
        <v>46029</v>
      </c>
      <c r="AN5" s="25">
        <v>17918</v>
      </c>
      <c r="AO5" s="23">
        <f>AM5+AN5</f>
        <v>63947</v>
      </c>
      <c r="AP5" s="25">
        <v>200</v>
      </c>
      <c r="AQ5" s="23">
        <v>2099</v>
      </c>
      <c r="AR5" s="25">
        <v>1234</v>
      </c>
      <c r="AS5" s="25">
        <v>3533</v>
      </c>
      <c r="AT5" s="25">
        <v>2394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8">
        <v>2229</v>
      </c>
      <c r="BA5" s="28">
        <v>631</v>
      </c>
      <c r="BB5" s="28">
        <v>643</v>
      </c>
      <c r="BC5" s="28">
        <v>3503</v>
      </c>
      <c r="BD5" s="29">
        <f>BC5/E5</f>
        <v>1.3619751166407466</v>
      </c>
      <c r="BE5" s="28">
        <v>41933</v>
      </c>
      <c r="BF5" s="28">
        <v>3327</v>
      </c>
      <c r="BG5" s="28">
        <v>45260</v>
      </c>
      <c r="BH5" s="28">
        <v>15472</v>
      </c>
      <c r="BI5" s="28">
        <v>64235</v>
      </c>
      <c r="BJ5" s="30">
        <v>4838</v>
      </c>
      <c r="BK5" s="30">
        <v>0</v>
      </c>
      <c r="BL5" s="32">
        <v>7780</v>
      </c>
      <c r="BM5" s="32">
        <v>3918</v>
      </c>
      <c r="BN5" s="32">
        <v>11698</v>
      </c>
      <c r="BO5" s="32">
        <v>1315</v>
      </c>
      <c r="BP5" s="32">
        <v>296</v>
      </c>
      <c r="BQ5" s="32">
        <v>1611</v>
      </c>
      <c r="BR5" s="32">
        <v>141</v>
      </c>
      <c r="BS5" s="32">
        <v>25</v>
      </c>
      <c r="BT5" s="32">
        <v>166</v>
      </c>
      <c r="BU5" s="32">
        <v>12598</v>
      </c>
      <c r="BV5" s="32">
        <v>9097</v>
      </c>
      <c r="BW5" s="32">
        <v>9</v>
      </c>
      <c r="BX5" s="32">
        <v>0</v>
      </c>
      <c r="BY5" s="32">
        <v>9</v>
      </c>
      <c r="BZ5" s="32">
        <v>110</v>
      </c>
      <c r="CA5" s="32">
        <v>13585</v>
      </c>
      <c r="CB5" s="32">
        <v>52</v>
      </c>
      <c r="CC5" s="37">
        <v>1075</v>
      </c>
      <c r="CD5" s="34">
        <v>339</v>
      </c>
      <c r="CE5" s="37">
        <v>1414</v>
      </c>
      <c r="CF5" s="35">
        <f>CE5/E5</f>
        <v>0.54976671850699843</v>
      </c>
      <c r="CG5" s="36">
        <v>2395</v>
      </c>
      <c r="CH5" s="35">
        <f>CG5/E5</f>
        <v>0.9311819595645412</v>
      </c>
      <c r="CI5" s="34">
        <v>181</v>
      </c>
      <c r="CJ5" s="36">
        <v>71</v>
      </c>
      <c r="CK5" s="36">
        <v>674</v>
      </c>
      <c r="CL5" s="36">
        <v>58</v>
      </c>
      <c r="CM5" s="37">
        <v>3218</v>
      </c>
      <c r="CN5" s="34">
        <v>1099</v>
      </c>
      <c r="CO5" s="36">
        <v>4317</v>
      </c>
      <c r="CP5" s="34">
        <v>88</v>
      </c>
      <c r="CQ5" s="34">
        <v>0</v>
      </c>
      <c r="CR5" s="36">
        <v>5049</v>
      </c>
      <c r="CS5" s="35">
        <f>CR5/E5</f>
        <v>1.963063763608087</v>
      </c>
      <c r="CT5" s="35">
        <f>CR5/CG5</f>
        <v>2.1081419624217119</v>
      </c>
      <c r="CU5" s="34">
        <v>169</v>
      </c>
      <c r="CV5" s="34">
        <v>353</v>
      </c>
      <c r="CW5" s="34">
        <v>0</v>
      </c>
      <c r="CX5" s="34">
        <v>0</v>
      </c>
      <c r="CY5" s="34">
        <v>10</v>
      </c>
      <c r="CZ5" s="34">
        <v>0</v>
      </c>
      <c r="DA5" s="34">
        <v>0</v>
      </c>
      <c r="DB5" s="34">
        <v>10</v>
      </c>
      <c r="DC5" s="34">
        <v>0</v>
      </c>
      <c r="DD5" s="34">
        <v>2</v>
      </c>
      <c r="DE5" s="34">
        <v>1</v>
      </c>
      <c r="DF5" s="34">
        <v>0</v>
      </c>
      <c r="DG5" s="34">
        <v>0</v>
      </c>
      <c r="DH5" s="34">
        <v>3</v>
      </c>
      <c r="DI5" s="34">
        <v>0</v>
      </c>
      <c r="DJ5" s="34">
        <v>0</v>
      </c>
      <c r="DK5" s="34">
        <v>0</v>
      </c>
      <c r="DL5" s="34">
        <v>1</v>
      </c>
      <c r="DM5" s="34">
        <v>0</v>
      </c>
      <c r="DN5" s="34">
        <v>1</v>
      </c>
      <c r="DO5" s="34">
        <v>14</v>
      </c>
      <c r="DP5" s="34">
        <v>0</v>
      </c>
      <c r="DQ5" s="34">
        <v>0</v>
      </c>
      <c r="DR5" s="34">
        <v>45</v>
      </c>
      <c r="DS5" s="34">
        <v>0</v>
      </c>
      <c r="DT5" s="34">
        <v>0</v>
      </c>
      <c r="DU5" s="34">
        <v>45</v>
      </c>
      <c r="DV5" s="34">
        <v>0</v>
      </c>
      <c r="DW5" s="34">
        <v>36</v>
      </c>
      <c r="DX5" s="34">
        <v>15</v>
      </c>
      <c r="DY5" s="34">
        <v>0</v>
      </c>
      <c r="DZ5" s="34">
        <v>0</v>
      </c>
      <c r="EA5" s="34">
        <v>51</v>
      </c>
      <c r="EB5" s="34">
        <v>0</v>
      </c>
      <c r="EC5" s="34">
        <v>0</v>
      </c>
      <c r="ED5" s="34">
        <v>0</v>
      </c>
      <c r="EE5" s="34">
        <v>6</v>
      </c>
      <c r="EF5" s="34">
        <v>0</v>
      </c>
      <c r="EG5" s="34">
        <v>6</v>
      </c>
      <c r="EH5" s="34">
        <v>102</v>
      </c>
      <c r="EI5" s="38">
        <f>EH5/E5</f>
        <v>3.9657853810264383E-2</v>
      </c>
      <c r="EJ5" s="34">
        <v>1</v>
      </c>
      <c r="EK5" s="34">
        <v>310</v>
      </c>
      <c r="EL5" s="34">
        <v>2</v>
      </c>
      <c r="EM5" s="34">
        <v>180</v>
      </c>
      <c r="EN5" s="34">
        <v>42</v>
      </c>
      <c r="EO5" s="34">
        <v>2</v>
      </c>
      <c r="EP5" s="34">
        <v>0</v>
      </c>
      <c r="EQ5" s="34">
        <v>0</v>
      </c>
      <c r="ER5" s="34">
        <v>10</v>
      </c>
      <c r="ES5" s="34">
        <v>60</v>
      </c>
      <c r="ET5" s="34">
        <v>381</v>
      </c>
      <c r="EU5" s="34">
        <v>318</v>
      </c>
      <c r="EV5" s="39">
        <v>2888</v>
      </c>
    </row>
    <row r="6" spans="1:152" s="1" customFormat="1" x14ac:dyDescent="0.2">
      <c r="A6" s="1" t="s">
        <v>212</v>
      </c>
      <c r="B6" s="1" t="s">
        <v>213</v>
      </c>
      <c r="C6" s="1" t="s">
        <v>199</v>
      </c>
      <c r="D6" s="15" t="s">
        <v>162</v>
      </c>
      <c r="E6" s="16">
        <v>2692</v>
      </c>
      <c r="F6" s="17">
        <v>14</v>
      </c>
      <c r="G6" s="17">
        <v>27</v>
      </c>
      <c r="H6" s="17">
        <v>13</v>
      </c>
      <c r="I6" s="18">
        <v>41</v>
      </c>
      <c r="J6" s="18">
        <v>27</v>
      </c>
      <c r="K6" s="18">
        <v>13</v>
      </c>
      <c r="L6" s="18">
        <v>14</v>
      </c>
      <c r="M6" s="18">
        <v>108</v>
      </c>
      <c r="N6" s="18">
        <v>0</v>
      </c>
      <c r="O6" s="18">
        <v>128</v>
      </c>
      <c r="P6" s="18">
        <v>108</v>
      </c>
      <c r="Q6" s="18"/>
      <c r="R6" s="18"/>
      <c r="S6" s="16">
        <v>2890</v>
      </c>
      <c r="T6" s="19">
        <f>S6/E6</f>
        <v>1.0735512630014858</v>
      </c>
      <c r="U6" s="20" t="s">
        <v>163</v>
      </c>
      <c r="V6" s="20" t="s">
        <v>164</v>
      </c>
      <c r="W6" s="21">
        <v>0</v>
      </c>
      <c r="X6" s="21">
        <v>10</v>
      </c>
      <c r="Y6" s="21">
        <v>25</v>
      </c>
      <c r="Z6" s="21">
        <v>35.200000000000003</v>
      </c>
      <c r="AA6" s="21">
        <v>0</v>
      </c>
      <c r="AB6" s="21">
        <v>35.200000000000003</v>
      </c>
      <c r="AC6" s="22">
        <v>0</v>
      </c>
      <c r="AD6" s="21">
        <v>30</v>
      </c>
      <c r="AE6" s="23">
        <v>5086</v>
      </c>
      <c r="AF6" s="24">
        <f>AE6/E6</f>
        <v>1.8893016344725111</v>
      </c>
      <c r="AG6" s="25">
        <v>0</v>
      </c>
      <c r="AH6" s="25">
        <v>0</v>
      </c>
      <c r="AI6" s="25">
        <v>0</v>
      </c>
      <c r="AJ6" s="26" t="s">
        <v>181</v>
      </c>
      <c r="AK6" s="25">
        <v>53651</v>
      </c>
      <c r="AL6" s="23">
        <v>53651</v>
      </c>
      <c r="AM6" s="23">
        <f>AE6+AL6</f>
        <v>58737</v>
      </c>
      <c r="AN6" s="25">
        <v>0</v>
      </c>
      <c r="AO6" s="23">
        <f>AM6+AN6</f>
        <v>58737</v>
      </c>
      <c r="AP6" s="25">
        <v>200</v>
      </c>
      <c r="AQ6" s="23">
        <v>520</v>
      </c>
      <c r="AR6" s="25">
        <v>9237</v>
      </c>
      <c r="AS6" s="25">
        <v>9957</v>
      </c>
      <c r="AT6" s="25">
        <v>1000</v>
      </c>
      <c r="AU6" s="27">
        <v>0</v>
      </c>
      <c r="AV6" s="27">
        <v>0</v>
      </c>
      <c r="AW6" s="27">
        <v>0</v>
      </c>
      <c r="AX6" s="27">
        <v>4153</v>
      </c>
      <c r="AY6" s="27">
        <v>4153</v>
      </c>
      <c r="AZ6" s="28"/>
      <c r="BA6" s="28"/>
      <c r="BB6" s="28"/>
      <c r="BC6" s="28">
        <v>4979</v>
      </c>
      <c r="BD6" s="29">
        <f>BC6/E6</f>
        <v>1.8495542347696881</v>
      </c>
      <c r="BE6" s="28">
        <v>34359</v>
      </c>
      <c r="BF6" s="28">
        <v>2632</v>
      </c>
      <c r="BG6" s="28">
        <v>36991</v>
      </c>
      <c r="BH6" s="28">
        <v>19353</v>
      </c>
      <c r="BI6" s="28">
        <v>61323</v>
      </c>
      <c r="BJ6" s="30">
        <v>4957</v>
      </c>
      <c r="BK6" s="30">
        <v>4153</v>
      </c>
      <c r="BL6" s="32"/>
      <c r="BM6" s="32"/>
      <c r="BN6" s="32"/>
      <c r="BO6" s="32">
        <v>0</v>
      </c>
      <c r="BP6" s="32">
        <v>0</v>
      </c>
      <c r="BQ6" s="32"/>
      <c r="BR6" s="32"/>
      <c r="BS6" s="32"/>
      <c r="BT6" s="32"/>
      <c r="BU6" s="32">
        <v>12598</v>
      </c>
      <c r="BV6" s="32">
        <v>9192</v>
      </c>
      <c r="BW6" s="32">
        <v>0</v>
      </c>
      <c r="BX6" s="32">
        <v>0</v>
      </c>
      <c r="BY6" s="32"/>
      <c r="BZ6" s="32"/>
      <c r="CA6" s="32"/>
      <c r="CB6" s="32">
        <v>52</v>
      </c>
      <c r="CC6" s="34"/>
      <c r="CD6" s="34"/>
      <c r="CE6" s="34"/>
      <c r="CF6" s="35"/>
      <c r="CG6" s="36">
        <v>988</v>
      </c>
      <c r="CH6" s="35">
        <f>CG6/E6</f>
        <v>0.36701337295690933</v>
      </c>
      <c r="CI6" s="34"/>
      <c r="CJ6" s="36"/>
      <c r="CK6" s="36">
        <v>1409</v>
      </c>
      <c r="CL6" s="36">
        <v>9</v>
      </c>
      <c r="CM6" s="34"/>
      <c r="CN6" s="34"/>
      <c r="CO6" s="36">
        <v>10985</v>
      </c>
      <c r="CP6" s="34"/>
      <c r="CQ6" s="34"/>
      <c r="CR6" s="36">
        <v>12403</v>
      </c>
      <c r="CS6" s="35">
        <f>CR6/E6</f>
        <v>4.6073551263001482</v>
      </c>
      <c r="CT6" s="35">
        <f>CR6/CG6</f>
        <v>12.553643724696355</v>
      </c>
      <c r="CU6" s="34">
        <v>109</v>
      </c>
      <c r="CV6" s="34">
        <v>138</v>
      </c>
      <c r="CW6" s="34">
        <v>0</v>
      </c>
      <c r="CX6" s="34">
        <v>0</v>
      </c>
      <c r="CY6" s="34">
        <v>0</v>
      </c>
      <c r="CZ6" s="34">
        <v>0</v>
      </c>
      <c r="DA6" s="34">
        <v>21</v>
      </c>
      <c r="DB6" s="34">
        <v>21</v>
      </c>
      <c r="DC6" s="34">
        <v>0</v>
      </c>
      <c r="DD6" s="34">
        <v>0</v>
      </c>
      <c r="DE6" s="34">
        <v>0</v>
      </c>
      <c r="DF6" s="34">
        <v>0</v>
      </c>
      <c r="DG6" s="34">
        <v>3</v>
      </c>
      <c r="DH6" s="34">
        <v>3</v>
      </c>
      <c r="DI6" s="34">
        <v>0</v>
      </c>
      <c r="DJ6" s="34">
        <v>0</v>
      </c>
      <c r="DK6" s="34">
        <v>6</v>
      </c>
      <c r="DL6" s="34">
        <v>8</v>
      </c>
      <c r="DM6" s="34">
        <v>3</v>
      </c>
      <c r="DN6" s="34">
        <v>17</v>
      </c>
      <c r="DO6" s="34">
        <v>41</v>
      </c>
      <c r="DP6" s="34">
        <v>0</v>
      </c>
      <c r="DQ6" s="34">
        <v>0</v>
      </c>
      <c r="DR6" s="34">
        <v>0</v>
      </c>
      <c r="DS6" s="34">
        <v>0</v>
      </c>
      <c r="DT6" s="34">
        <v>154</v>
      </c>
      <c r="DU6" s="34">
        <v>154</v>
      </c>
      <c r="DV6" s="34">
        <v>0</v>
      </c>
      <c r="DW6" s="34">
        <v>0</v>
      </c>
      <c r="DX6" s="34">
        <v>0</v>
      </c>
      <c r="DY6" s="34">
        <v>0</v>
      </c>
      <c r="DZ6" s="34">
        <v>77</v>
      </c>
      <c r="EA6" s="34">
        <v>77</v>
      </c>
      <c r="EB6" s="34">
        <v>0</v>
      </c>
      <c r="EC6" s="34">
        <v>0</v>
      </c>
      <c r="ED6" s="34">
        <v>0</v>
      </c>
      <c r="EE6" s="34">
        <v>0</v>
      </c>
      <c r="EF6" s="34">
        <v>63</v>
      </c>
      <c r="EG6" s="34">
        <v>63</v>
      </c>
      <c r="EH6" s="34">
        <v>294</v>
      </c>
      <c r="EI6" s="38">
        <f>EH6/E6</f>
        <v>0.10921248142644874</v>
      </c>
      <c r="EJ6" s="34">
        <v>0</v>
      </c>
      <c r="EK6" s="34">
        <v>0</v>
      </c>
      <c r="EL6" s="34">
        <v>4</v>
      </c>
      <c r="EM6" s="34">
        <v>32</v>
      </c>
      <c r="EN6" s="34">
        <v>16</v>
      </c>
      <c r="EO6" s="34">
        <v>0</v>
      </c>
      <c r="EP6" s="34">
        <v>0</v>
      </c>
      <c r="EQ6" s="34">
        <v>0</v>
      </c>
      <c r="ER6" s="34">
        <v>6</v>
      </c>
      <c r="ES6" s="34"/>
      <c r="ET6" s="34">
        <v>120</v>
      </c>
      <c r="EU6" s="34"/>
      <c r="EV6" s="44"/>
    </row>
    <row r="7" spans="1:152" s="1" customFormat="1" x14ac:dyDescent="0.2">
      <c r="A7" s="1" t="s">
        <v>214</v>
      </c>
      <c r="B7" s="1" t="s">
        <v>215</v>
      </c>
      <c r="C7" s="1" t="s">
        <v>199</v>
      </c>
      <c r="D7" s="15" t="s">
        <v>162</v>
      </c>
      <c r="E7" s="16">
        <v>2707</v>
      </c>
      <c r="F7" s="17">
        <v>10</v>
      </c>
      <c r="G7" s="17">
        <v>42</v>
      </c>
      <c r="H7" s="17">
        <v>0</v>
      </c>
      <c r="I7" s="18">
        <v>52</v>
      </c>
      <c r="J7" s="18">
        <v>42</v>
      </c>
      <c r="K7" s="18">
        <v>0</v>
      </c>
      <c r="L7" s="18">
        <v>10</v>
      </c>
      <c r="M7" s="18">
        <v>330</v>
      </c>
      <c r="N7" s="18">
        <v>0</v>
      </c>
      <c r="O7" s="16">
        <v>1386</v>
      </c>
      <c r="P7" s="18">
        <v>330</v>
      </c>
      <c r="Q7" s="18"/>
      <c r="R7" s="17"/>
      <c r="S7" s="16">
        <v>3744</v>
      </c>
      <c r="T7" s="19">
        <f>S7/E7</f>
        <v>1.3830809013668268</v>
      </c>
      <c r="U7" s="20" t="s">
        <v>163</v>
      </c>
      <c r="V7" s="20" t="s">
        <v>164</v>
      </c>
      <c r="W7" s="21">
        <v>0</v>
      </c>
      <c r="X7" s="21">
        <v>41</v>
      </c>
      <c r="Y7" s="21">
        <v>4.5</v>
      </c>
      <c r="Z7" s="21">
        <v>45.599999999999994</v>
      </c>
      <c r="AA7" s="21">
        <v>2.4</v>
      </c>
      <c r="AB7" s="21">
        <v>48</v>
      </c>
      <c r="AC7" s="22">
        <v>0</v>
      </c>
      <c r="AD7" s="22">
        <v>0</v>
      </c>
      <c r="AE7" s="23">
        <v>59000</v>
      </c>
      <c r="AF7" s="24">
        <f>AE7/E7</f>
        <v>21.795345400812707</v>
      </c>
      <c r="AG7" s="25">
        <v>0</v>
      </c>
      <c r="AH7" s="25">
        <v>0</v>
      </c>
      <c r="AI7" s="25">
        <v>0</v>
      </c>
      <c r="AJ7" s="26" t="s">
        <v>181</v>
      </c>
      <c r="AK7" s="25">
        <v>70889</v>
      </c>
      <c r="AL7" s="23">
        <v>70889</v>
      </c>
      <c r="AM7" s="23">
        <f>AE7+AL7</f>
        <v>129889</v>
      </c>
      <c r="AN7" s="25">
        <v>0</v>
      </c>
      <c r="AO7" s="23">
        <f>AM7+AN7</f>
        <v>129889</v>
      </c>
      <c r="AP7" s="25">
        <v>0</v>
      </c>
      <c r="AQ7" s="23">
        <v>520</v>
      </c>
      <c r="AR7" s="25">
        <v>0</v>
      </c>
      <c r="AS7" s="25">
        <v>520</v>
      </c>
      <c r="AT7" s="25">
        <v>0</v>
      </c>
      <c r="AU7" s="27">
        <v>17485</v>
      </c>
      <c r="AV7" s="27">
        <v>82800</v>
      </c>
      <c r="AW7" s="27">
        <v>0</v>
      </c>
      <c r="AX7" s="27">
        <v>44200</v>
      </c>
      <c r="AY7" s="27">
        <v>144485</v>
      </c>
      <c r="AZ7" s="28">
        <v>7398</v>
      </c>
      <c r="BA7" s="28">
        <v>1548</v>
      </c>
      <c r="BB7" s="28">
        <v>215</v>
      </c>
      <c r="BC7" s="28">
        <v>9161</v>
      </c>
      <c r="BD7" s="29">
        <f>BC7/E7</f>
        <v>3.384189139268563</v>
      </c>
      <c r="BE7" s="28">
        <v>44064</v>
      </c>
      <c r="BF7" s="28">
        <v>3348</v>
      </c>
      <c r="BG7" s="28">
        <v>47412</v>
      </c>
      <c r="BH7" s="28">
        <v>18909</v>
      </c>
      <c r="BI7" s="28">
        <v>75482</v>
      </c>
      <c r="BJ7" s="30">
        <v>520</v>
      </c>
      <c r="BK7" s="30">
        <v>342597</v>
      </c>
      <c r="BL7" s="32">
        <v>5424</v>
      </c>
      <c r="BM7" s="32">
        <v>5254</v>
      </c>
      <c r="BN7" s="32">
        <v>10678</v>
      </c>
      <c r="BO7" s="32">
        <v>879</v>
      </c>
      <c r="BP7" s="32">
        <v>132</v>
      </c>
      <c r="BQ7" s="32">
        <v>1011</v>
      </c>
      <c r="BR7" s="32">
        <v>373</v>
      </c>
      <c r="BS7" s="32">
        <v>67</v>
      </c>
      <c r="BT7" s="32">
        <v>440</v>
      </c>
      <c r="BU7" s="32">
        <v>12598</v>
      </c>
      <c r="BV7" s="32">
        <v>9097</v>
      </c>
      <c r="BW7" s="32">
        <v>11</v>
      </c>
      <c r="BX7" s="32">
        <v>0</v>
      </c>
      <c r="BY7" s="32">
        <v>11</v>
      </c>
      <c r="BZ7" s="32">
        <v>8</v>
      </c>
      <c r="CA7" s="32">
        <v>12137</v>
      </c>
      <c r="CB7" s="32">
        <v>52</v>
      </c>
      <c r="CC7" s="37">
        <v>1120</v>
      </c>
      <c r="CD7" s="34">
        <v>194</v>
      </c>
      <c r="CE7" s="37">
        <v>1314</v>
      </c>
      <c r="CF7" s="35">
        <f>CE7/E7</f>
        <v>0.48540820096047282</v>
      </c>
      <c r="CG7" s="36">
        <v>1239</v>
      </c>
      <c r="CH7" s="35">
        <f>CG7/E7</f>
        <v>0.45770225341706688</v>
      </c>
      <c r="CI7" s="37">
        <v>2744</v>
      </c>
      <c r="CJ7" s="36">
        <v>500</v>
      </c>
      <c r="CK7" s="36">
        <v>3194</v>
      </c>
      <c r="CL7" s="36">
        <v>374</v>
      </c>
      <c r="CM7" s="34"/>
      <c r="CN7" s="34"/>
      <c r="CO7" s="36">
        <v>5014</v>
      </c>
      <c r="CP7" s="34">
        <v>28</v>
      </c>
      <c r="CQ7" s="37">
        <v>2744</v>
      </c>
      <c r="CR7" s="36">
        <v>8582</v>
      </c>
      <c r="CS7" s="35">
        <f>CR7/E7</f>
        <v>3.1702992242334687</v>
      </c>
      <c r="CT7" s="35">
        <f>CR7/CG7</f>
        <v>6.9265536723163841</v>
      </c>
      <c r="CU7" s="34">
        <v>148</v>
      </c>
      <c r="CV7" s="34">
        <v>229</v>
      </c>
      <c r="CW7" s="34">
        <v>8</v>
      </c>
      <c r="CX7" s="34">
        <v>2</v>
      </c>
      <c r="CY7" s="34">
        <v>1</v>
      </c>
      <c r="CZ7" s="34">
        <v>19</v>
      </c>
      <c r="DA7" s="34">
        <v>0</v>
      </c>
      <c r="DB7" s="34">
        <v>30</v>
      </c>
      <c r="DC7" s="34">
        <v>12</v>
      </c>
      <c r="DD7" s="34">
        <v>0</v>
      </c>
      <c r="DE7" s="34">
        <v>0</v>
      </c>
      <c r="DF7" s="34">
        <v>0</v>
      </c>
      <c r="DG7" s="34">
        <v>0</v>
      </c>
      <c r="DH7" s="34">
        <v>12</v>
      </c>
      <c r="DI7" s="34">
        <v>10</v>
      </c>
      <c r="DJ7" s="34">
        <v>10</v>
      </c>
      <c r="DK7" s="34">
        <v>0</v>
      </c>
      <c r="DL7" s="34">
        <v>6</v>
      </c>
      <c r="DM7" s="34">
        <v>0</v>
      </c>
      <c r="DN7" s="34">
        <v>26</v>
      </c>
      <c r="DO7" s="34">
        <v>68</v>
      </c>
      <c r="DP7" s="34">
        <v>151</v>
      </c>
      <c r="DQ7" s="34">
        <v>27</v>
      </c>
      <c r="DR7" s="34">
        <v>7</v>
      </c>
      <c r="DS7" s="34">
        <v>122</v>
      </c>
      <c r="DT7" s="36"/>
      <c r="DU7" s="34">
        <v>307</v>
      </c>
      <c r="DV7" s="34">
        <v>72</v>
      </c>
      <c r="DW7" s="34">
        <v>0</v>
      </c>
      <c r="DX7" s="34">
        <v>0</v>
      </c>
      <c r="DY7" s="34">
        <v>0</v>
      </c>
      <c r="DZ7" s="34">
        <v>0</v>
      </c>
      <c r="EA7" s="34">
        <v>72</v>
      </c>
      <c r="EB7" s="34">
        <v>0</v>
      </c>
      <c r="EC7" s="34">
        <v>0</v>
      </c>
      <c r="ED7" s="34">
        <v>0</v>
      </c>
      <c r="EE7" s="34">
        <v>0</v>
      </c>
      <c r="EF7" s="34">
        <v>0</v>
      </c>
      <c r="EG7" s="34">
        <v>0</v>
      </c>
      <c r="EH7" s="34">
        <v>379</v>
      </c>
      <c r="EI7" s="38">
        <f>EH7/E7</f>
        <v>0.14000738825267825</v>
      </c>
      <c r="EJ7" s="34">
        <v>10</v>
      </c>
      <c r="EK7" s="34">
        <v>237</v>
      </c>
      <c r="EL7" s="34">
        <v>5</v>
      </c>
      <c r="EM7" s="34">
        <v>50</v>
      </c>
      <c r="EN7" s="34">
        <v>9</v>
      </c>
      <c r="EO7" s="34">
        <v>0</v>
      </c>
      <c r="EP7" s="34">
        <v>0</v>
      </c>
      <c r="EQ7" s="34">
        <v>0</v>
      </c>
      <c r="ER7" s="34">
        <v>11</v>
      </c>
      <c r="ES7" s="34">
        <v>12</v>
      </c>
      <c r="ET7" s="34">
        <v>708</v>
      </c>
      <c r="EU7" s="37">
        <v>5000</v>
      </c>
      <c r="EV7" s="44">
        <v>1</v>
      </c>
    </row>
    <row r="8" spans="1:152" s="1" customFormat="1" x14ac:dyDescent="0.2">
      <c r="A8" s="1" t="s">
        <v>223</v>
      </c>
      <c r="B8" s="1" t="s">
        <v>224</v>
      </c>
      <c r="C8" s="1" t="s">
        <v>225</v>
      </c>
      <c r="D8" s="15" t="s">
        <v>162</v>
      </c>
      <c r="E8" s="16">
        <v>2992</v>
      </c>
      <c r="F8" s="17">
        <v>6</v>
      </c>
      <c r="G8" s="17">
        <v>46</v>
      </c>
      <c r="H8" s="17">
        <v>6</v>
      </c>
      <c r="I8" s="18">
        <v>52</v>
      </c>
      <c r="J8" s="18">
        <v>0</v>
      </c>
      <c r="K8" s="18">
        <v>4</v>
      </c>
      <c r="L8" s="18">
        <v>52</v>
      </c>
      <c r="M8" s="18">
        <v>180</v>
      </c>
      <c r="N8" s="18">
        <v>84</v>
      </c>
      <c r="O8" s="18">
        <v>564</v>
      </c>
      <c r="P8" s="18">
        <v>264</v>
      </c>
      <c r="Q8" s="17"/>
      <c r="R8" s="17"/>
      <c r="S8" s="16">
        <v>1900</v>
      </c>
      <c r="T8" s="19">
        <f>S8/E8</f>
        <v>0.63502673796791442</v>
      </c>
      <c r="U8" s="20" t="s">
        <v>226</v>
      </c>
      <c r="V8" s="20" t="s">
        <v>227</v>
      </c>
      <c r="W8" s="21">
        <v>0</v>
      </c>
      <c r="X8" s="21">
        <v>0</v>
      </c>
      <c r="Y8" s="21">
        <v>16</v>
      </c>
      <c r="Z8" s="21">
        <v>16</v>
      </c>
      <c r="AA8" s="21">
        <v>12</v>
      </c>
      <c r="AB8" s="21">
        <v>28</v>
      </c>
      <c r="AC8" s="22">
        <v>0</v>
      </c>
      <c r="AD8" s="22">
        <v>0</v>
      </c>
      <c r="AE8" s="23">
        <v>7500</v>
      </c>
      <c r="AF8" s="24">
        <f>AE8/E8</f>
        <v>2.5066844919786098</v>
      </c>
      <c r="AG8" s="25">
        <v>0</v>
      </c>
      <c r="AH8" s="25">
        <v>0</v>
      </c>
      <c r="AI8" s="25">
        <v>0</v>
      </c>
      <c r="AJ8" s="26" t="s">
        <v>181</v>
      </c>
      <c r="AK8" s="25">
        <v>31</v>
      </c>
      <c r="AL8" s="23">
        <v>31</v>
      </c>
      <c r="AM8" s="23">
        <f>AE8+AL8</f>
        <v>7531</v>
      </c>
      <c r="AN8" s="25">
        <v>22608</v>
      </c>
      <c r="AO8" s="23">
        <f>AM8+AN8</f>
        <v>30139</v>
      </c>
      <c r="AP8" s="25">
        <v>0</v>
      </c>
      <c r="AQ8" s="23">
        <v>0</v>
      </c>
      <c r="AR8" s="25">
        <v>0</v>
      </c>
      <c r="AS8" s="25">
        <v>0</v>
      </c>
      <c r="AT8" s="25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4180</v>
      </c>
      <c r="BA8" s="28">
        <v>285</v>
      </c>
      <c r="BB8" s="28">
        <v>0</v>
      </c>
      <c r="BC8" s="28">
        <v>4465</v>
      </c>
      <c r="BD8" s="29">
        <f>BC8/E8</f>
        <v>1.492312834224599</v>
      </c>
      <c r="BE8" s="28">
        <v>16440</v>
      </c>
      <c r="BF8" s="28">
        <v>1668</v>
      </c>
      <c r="BG8" s="28">
        <v>18108</v>
      </c>
      <c r="BH8" s="28">
        <v>1088</v>
      </c>
      <c r="BI8" s="28">
        <v>23661</v>
      </c>
      <c r="BJ8" s="30">
        <v>0</v>
      </c>
      <c r="BK8" s="30">
        <v>0</v>
      </c>
      <c r="BL8" s="32">
        <v>5928</v>
      </c>
      <c r="BM8" s="32">
        <v>4095</v>
      </c>
      <c r="BN8" s="32">
        <v>10023</v>
      </c>
      <c r="BO8" s="32">
        <v>164</v>
      </c>
      <c r="BP8" s="32">
        <v>46</v>
      </c>
      <c r="BQ8" s="32">
        <v>210</v>
      </c>
      <c r="BR8" s="32">
        <v>264</v>
      </c>
      <c r="BS8" s="32">
        <v>147</v>
      </c>
      <c r="BT8" s="32">
        <v>411</v>
      </c>
      <c r="BU8" s="32">
        <v>13158</v>
      </c>
      <c r="BV8" s="32">
        <v>10598</v>
      </c>
      <c r="BW8" s="32">
        <v>14</v>
      </c>
      <c r="BX8" s="32">
        <v>0</v>
      </c>
      <c r="BY8" s="32">
        <v>14</v>
      </c>
      <c r="BZ8" s="32">
        <v>38</v>
      </c>
      <c r="CA8" s="32">
        <v>10682</v>
      </c>
      <c r="CB8" s="32">
        <v>52</v>
      </c>
      <c r="CC8" s="34"/>
      <c r="CD8" s="34"/>
      <c r="CE8" s="34">
        <v>478</v>
      </c>
      <c r="CF8" s="35">
        <f>CE8/E8</f>
        <v>0.15975935828877005</v>
      </c>
      <c r="CG8" s="36">
        <v>467</v>
      </c>
      <c r="CH8" s="35">
        <f>CG8/E8</f>
        <v>0.15608288770053477</v>
      </c>
      <c r="CI8" s="36" t="s">
        <v>184</v>
      </c>
      <c r="CJ8" s="36">
        <v>8</v>
      </c>
      <c r="CK8" s="36">
        <v>171</v>
      </c>
      <c r="CL8" s="36">
        <v>0</v>
      </c>
      <c r="CM8" s="37">
        <v>1786</v>
      </c>
      <c r="CN8" s="34">
        <v>103</v>
      </c>
      <c r="CO8" s="36">
        <v>1889</v>
      </c>
      <c r="CP8" s="34">
        <v>2</v>
      </c>
      <c r="CQ8" s="36" t="s">
        <v>184</v>
      </c>
      <c r="CR8" s="36">
        <v>2060</v>
      </c>
      <c r="CS8" s="35">
        <f>CR8/E8</f>
        <v>0.68850267379679142</v>
      </c>
      <c r="CT8" s="35">
        <f>CR8/CG8</f>
        <v>4.4111349036402574</v>
      </c>
      <c r="CU8" s="34">
        <v>78</v>
      </c>
      <c r="CV8" s="34">
        <v>20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6">
        <v>0</v>
      </c>
      <c r="DI8" s="34">
        <v>0</v>
      </c>
      <c r="DJ8" s="34">
        <v>0</v>
      </c>
      <c r="DK8" s="34">
        <v>0</v>
      </c>
      <c r="DL8" s="34">
        <v>0</v>
      </c>
      <c r="DM8" s="34">
        <v>0</v>
      </c>
      <c r="DN8" s="34">
        <v>0</v>
      </c>
      <c r="DO8" s="36">
        <v>0</v>
      </c>
      <c r="DP8" s="34">
        <v>0</v>
      </c>
      <c r="DQ8" s="34">
        <v>0</v>
      </c>
      <c r="DR8" s="34">
        <v>0</v>
      </c>
      <c r="DS8" s="34">
        <v>0</v>
      </c>
      <c r="DT8" s="34">
        <v>0</v>
      </c>
      <c r="DU8" s="34">
        <v>0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36">
        <v>0</v>
      </c>
      <c r="EB8" s="34">
        <v>0</v>
      </c>
      <c r="EC8" s="34">
        <v>0</v>
      </c>
      <c r="ED8" s="34">
        <v>0</v>
      </c>
      <c r="EE8" s="34">
        <v>0</v>
      </c>
      <c r="EF8" s="34">
        <v>0</v>
      </c>
      <c r="EG8" s="34">
        <v>0</v>
      </c>
      <c r="EH8" s="34">
        <v>0</v>
      </c>
      <c r="EI8" s="38">
        <f>EH8/E8</f>
        <v>0</v>
      </c>
      <c r="EJ8" s="34">
        <v>0</v>
      </c>
      <c r="EK8" s="34">
        <v>0</v>
      </c>
      <c r="EL8" s="34">
        <v>0</v>
      </c>
      <c r="EM8" s="34">
        <v>0</v>
      </c>
      <c r="EN8" s="34">
        <v>0</v>
      </c>
      <c r="EO8" s="34">
        <v>15</v>
      </c>
      <c r="EP8" s="34">
        <v>0</v>
      </c>
      <c r="EQ8" s="36" t="s">
        <v>228</v>
      </c>
      <c r="ER8" s="34">
        <v>1</v>
      </c>
      <c r="ES8" s="34">
        <v>0</v>
      </c>
      <c r="ET8" s="34">
        <v>4</v>
      </c>
      <c r="EU8" s="34"/>
      <c r="EV8" s="44">
        <v>1</v>
      </c>
    </row>
    <row r="9" spans="1:152" s="1" customFormat="1" x14ac:dyDescent="0.2">
      <c r="A9" s="1" t="s">
        <v>232</v>
      </c>
      <c r="B9" s="1" t="s">
        <v>233</v>
      </c>
      <c r="C9" s="1" t="s">
        <v>222</v>
      </c>
      <c r="D9" s="15" t="s">
        <v>162</v>
      </c>
      <c r="E9" s="16">
        <v>4846</v>
      </c>
      <c r="F9" s="17">
        <v>44</v>
      </c>
      <c r="G9" s="17">
        <v>8</v>
      </c>
      <c r="H9" s="17">
        <v>44</v>
      </c>
      <c r="I9" s="18">
        <v>52</v>
      </c>
      <c r="J9" s="18">
        <v>1</v>
      </c>
      <c r="K9" s="18">
        <v>26</v>
      </c>
      <c r="L9" s="18">
        <v>51</v>
      </c>
      <c r="M9" s="16">
        <v>1196</v>
      </c>
      <c r="N9" s="18">
        <v>0</v>
      </c>
      <c r="O9" s="16">
        <v>1150</v>
      </c>
      <c r="P9" s="16">
        <v>1196</v>
      </c>
      <c r="Q9" s="17"/>
      <c r="R9" s="17"/>
      <c r="S9" s="16">
        <v>6000</v>
      </c>
      <c r="T9" s="19">
        <f>S9/E9</f>
        <v>1.2381345439537763</v>
      </c>
      <c r="U9" s="20" t="s">
        <v>171</v>
      </c>
      <c r="V9" s="20" t="s">
        <v>172</v>
      </c>
      <c r="W9" s="21">
        <v>60</v>
      </c>
      <c r="X9" s="21">
        <v>0</v>
      </c>
      <c r="Y9" s="21">
        <v>36</v>
      </c>
      <c r="Z9" s="21">
        <v>96</v>
      </c>
      <c r="AA9" s="21">
        <v>64</v>
      </c>
      <c r="AB9" s="21">
        <v>160</v>
      </c>
      <c r="AC9" s="22">
        <v>0</v>
      </c>
      <c r="AD9" s="21">
        <v>6</v>
      </c>
      <c r="AE9" s="23">
        <v>226487</v>
      </c>
      <c r="AF9" s="24">
        <f>AE9/E9</f>
        <v>46.736896409409823</v>
      </c>
      <c r="AG9" s="25">
        <v>20</v>
      </c>
      <c r="AH9" s="25">
        <v>20</v>
      </c>
      <c r="AI9" s="25">
        <v>200</v>
      </c>
      <c r="AJ9" s="26" t="s">
        <v>181</v>
      </c>
      <c r="AK9" s="25">
        <v>38632</v>
      </c>
      <c r="AL9" s="23">
        <v>38832</v>
      </c>
      <c r="AM9" s="23">
        <f>AE9+AL9</f>
        <v>265319</v>
      </c>
      <c r="AN9" s="25">
        <v>0</v>
      </c>
      <c r="AO9" s="23">
        <f>AM9+AN9</f>
        <v>265319</v>
      </c>
      <c r="AP9" s="25">
        <v>400</v>
      </c>
      <c r="AQ9" s="23">
        <v>1613</v>
      </c>
      <c r="AR9" s="25">
        <v>3000</v>
      </c>
      <c r="AS9" s="25">
        <v>5013</v>
      </c>
      <c r="AT9" s="25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>
        <v>14250</v>
      </c>
      <c r="BA9" s="28">
        <v>4588</v>
      </c>
      <c r="BB9" s="28">
        <v>2644</v>
      </c>
      <c r="BC9" s="28">
        <v>21482</v>
      </c>
      <c r="BD9" s="29">
        <f>BC9/E9</f>
        <v>4.4329343788691702</v>
      </c>
      <c r="BE9" s="28">
        <v>173028</v>
      </c>
      <c r="BF9" s="28">
        <v>34770</v>
      </c>
      <c r="BG9" s="28">
        <v>207798</v>
      </c>
      <c r="BH9" s="28">
        <v>58669</v>
      </c>
      <c r="BI9" s="28">
        <v>287949</v>
      </c>
      <c r="BJ9" s="30">
        <v>3000</v>
      </c>
      <c r="BK9" s="30">
        <v>0</v>
      </c>
      <c r="BL9" s="32">
        <v>13167</v>
      </c>
      <c r="BM9" s="32">
        <v>9503</v>
      </c>
      <c r="BN9" s="32">
        <v>22670</v>
      </c>
      <c r="BO9" s="32">
        <v>1606</v>
      </c>
      <c r="BP9" s="32">
        <v>646</v>
      </c>
      <c r="BQ9" s="32">
        <v>2252</v>
      </c>
      <c r="BR9" s="32">
        <v>685</v>
      </c>
      <c r="BS9" s="32">
        <v>340</v>
      </c>
      <c r="BT9" s="32">
        <v>1025</v>
      </c>
      <c r="BU9" s="32">
        <v>13158</v>
      </c>
      <c r="BV9" s="32">
        <v>10598</v>
      </c>
      <c r="BW9" s="32">
        <v>24</v>
      </c>
      <c r="BX9" s="32">
        <v>7</v>
      </c>
      <c r="BY9" s="32">
        <v>31</v>
      </c>
      <c r="BZ9" s="32">
        <v>101</v>
      </c>
      <c r="CA9" s="32">
        <v>26048</v>
      </c>
      <c r="CB9" s="32">
        <v>53</v>
      </c>
      <c r="CC9" s="37">
        <v>2226</v>
      </c>
      <c r="CD9" s="34">
        <v>576</v>
      </c>
      <c r="CE9" s="37">
        <v>2802</v>
      </c>
      <c r="CF9" s="35">
        <f>CE9/E9</f>
        <v>0.57820883202641349</v>
      </c>
      <c r="CG9" s="36">
        <v>4527</v>
      </c>
      <c r="CH9" s="35">
        <f>CG9/E9</f>
        <v>0.93417251341312424</v>
      </c>
      <c r="CI9" s="34">
        <v>778</v>
      </c>
      <c r="CJ9" s="36">
        <v>1679</v>
      </c>
      <c r="CK9" s="36">
        <v>8151</v>
      </c>
      <c r="CL9" s="36">
        <v>38</v>
      </c>
      <c r="CM9" s="37">
        <v>15423</v>
      </c>
      <c r="CN9" s="34">
        <v>15873</v>
      </c>
      <c r="CO9" s="36">
        <v>31296</v>
      </c>
      <c r="CP9" s="34">
        <v>118</v>
      </c>
      <c r="CQ9" s="37">
        <v>10944</v>
      </c>
      <c r="CR9" s="36">
        <v>39485</v>
      </c>
      <c r="CS9" s="35">
        <f>CR9/E9</f>
        <v>8.1479570780024755</v>
      </c>
      <c r="CT9" s="35">
        <f>CR9/CG9</f>
        <v>8.7221117738016343</v>
      </c>
      <c r="CU9" s="34">
        <v>485</v>
      </c>
      <c r="CV9" s="34">
        <v>745</v>
      </c>
      <c r="CW9" s="34">
        <v>8</v>
      </c>
      <c r="CX9" s="34">
        <v>2</v>
      </c>
      <c r="CY9" s="34">
        <v>2</v>
      </c>
      <c r="CZ9" s="34">
        <v>0</v>
      </c>
      <c r="DA9" s="34">
        <v>21</v>
      </c>
      <c r="DB9" s="34">
        <v>33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6">
        <v>0</v>
      </c>
      <c r="DI9" s="34">
        <v>40</v>
      </c>
      <c r="DJ9" s="34">
        <v>0</v>
      </c>
      <c r="DK9" s="34">
        <v>0</v>
      </c>
      <c r="DL9" s="34">
        <v>0</v>
      </c>
      <c r="DM9" s="34">
        <v>40</v>
      </c>
      <c r="DN9" s="34">
        <v>80</v>
      </c>
      <c r="DO9" s="34">
        <v>113</v>
      </c>
      <c r="DP9" s="34">
        <v>34</v>
      </c>
      <c r="DQ9" s="34">
        <v>29</v>
      </c>
      <c r="DR9" s="34">
        <v>0</v>
      </c>
      <c r="DS9" s="36"/>
      <c r="DT9" s="34">
        <v>101</v>
      </c>
      <c r="DU9" s="34">
        <v>164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6">
        <v>0</v>
      </c>
      <c r="EB9" s="34">
        <v>210</v>
      </c>
      <c r="EC9" s="34">
        <v>0</v>
      </c>
      <c r="ED9" s="34">
        <v>0</v>
      </c>
      <c r="EE9" s="34">
        <v>0</v>
      </c>
      <c r="EF9" s="34">
        <v>516</v>
      </c>
      <c r="EG9" s="34">
        <v>726</v>
      </c>
      <c r="EH9" s="34">
        <v>890</v>
      </c>
      <c r="EI9" s="38">
        <f>EH9/E9</f>
        <v>0.18365662401981014</v>
      </c>
      <c r="EJ9" s="34">
        <v>63</v>
      </c>
      <c r="EK9" s="34">
        <v>288</v>
      </c>
      <c r="EL9" s="34">
        <v>55</v>
      </c>
      <c r="EM9" s="34">
        <v>225</v>
      </c>
      <c r="EN9" s="34">
        <v>22</v>
      </c>
      <c r="EO9" s="34">
        <v>38</v>
      </c>
      <c r="EP9" s="34">
        <v>0</v>
      </c>
      <c r="EQ9" s="34">
        <v>0</v>
      </c>
      <c r="ER9" s="34">
        <v>6</v>
      </c>
      <c r="ES9" s="34">
        <v>16</v>
      </c>
      <c r="ET9" s="34">
        <v>620</v>
      </c>
      <c r="EU9" s="34">
        <v>542</v>
      </c>
      <c r="EV9" s="39">
        <v>16430</v>
      </c>
    </row>
    <row r="10" spans="1:152" s="1" customFormat="1" x14ac:dyDescent="0.2">
      <c r="A10" s="1" t="s">
        <v>239</v>
      </c>
      <c r="B10" s="1" t="s">
        <v>239</v>
      </c>
      <c r="C10" s="1" t="s">
        <v>222</v>
      </c>
      <c r="D10" s="15" t="s">
        <v>170</v>
      </c>
      <c r="E10" s="16">
        <v>3817</v>
      </c>
      <c r="F10" s="17">
        <v>52</v>
      </c>
      <c r="G10" s="17"/>
      <c r="H10" s="17"/>
      <c r="I10" s="18">
        <v>52</v>
      </c>
      <c r="J10" s="18">
        <v>28</v>
      </c>
      <c r="K10" s="18">
        <v>24</v>
      </c>
      <c r="L10" s="18">
        <v>24</v>
      </c>
      <c r="M10" s="16">
        <v>4032</v>
      </c>
      <c r="N10" s="18">
        <v>0</v>
      </c>
      <c r="O10" s="16">
        <v>4704</v>
      </c>
      <c r="P10" s="16">
        <v>4032</v>
      </c>
      <c r="Q10" s="18"/>
      <c r="R10" s="17"/>
      <c r="S10" s="16">
        <v>4595</v>
      </c>
      <c r="T10" s="19">
        <f>S10/E10</f>
        <v>1.2038249934503538</v>
      </c>
      <c r="U10" s="20" t="s">
        <v>171</v>
      </c>
      <c r="V10" s="20" t="s">
        <v>172</v>
      </c>
      <c r="W10" s="21">
        <v>0</v>
      </c>
      <c r="X10" s="21">
        <v>117</v>
      </c>
      <c r="Y10" s="21">
        <v>41.5</v>
      </c>
      <c r="Z10" s="21">
        <v>158.4</v>
      </c>
      <c r="AA10" s="21">
        <v>6</v>
      </c>
      <c r="AB10" s="21">
        <v>164.4</v>
      </c>
      <c r="AC10" s="22">
        <v>0</v>
      </c>
      <c r="AD10" s="21">
        <v>20</v>
      </c>
      <c r="AE10" s="23">
        <v>217929</v>
      </c>
      <c r="AF10" s="24">
        <f>AE10/E10</f>
        <v>57.094314906995024</v>
      </c>
      <c r="AG10" s="25">
        <v>0</v>
      </c>
      <c r="AH10" s="25">
        <v>0</v>
      </c>
      <c r="AI10" s="25">
        <v>0</v>
      </c>
      <c r="AJ10" s="26" t="s">
        <v>181</v>
      </c>
      <c r="AK10" s="25">
        <v>9908</v>
      </c>
      <c r="AL10" s="23">
        <v>9908</v>
      </c>
      <c r="AM10" s="23">
        <f>AE10+AL10</f>
        <v>227837</v>
      </c>
      <c r="AN10" s="25">
        <v>0</v>
      </c>
      <c r="AO10" s="23">
        <f>AM10+AN10</f>
        <v>227837</v>
      </c>
      <c r="AP10" s="25">
        <v>200</v>
      </c>
      <c r="AQ10" s="23">
        <v>1001</v>
      </c>
      <c r="AR10" s="25">
        <v>4966</v>
      </c>
      <c r="AS10" s="25">
        <v>6167</v>
      </c>
      <c r="AT10" s="25">
        <v>19080</v>
      </c>
      <c r="AU10" s="27">
        <v>0</v>
      </c>
      <c r="AV10" s="27">
        <v>0</v>
      </c>
      <c r="AW10" s="27">
        <v>0</v>
      </c>
      <c r="AX10" s="27">
        <v>46424</v>
      </c>
      <c r="AY10" s="27">
        <v>46424</v>
      </c>
      <c r="AZ10" s="28">
        <v>8630</v>
      </c>
      <c r="BA10" s="28">
        <v>3843</v>
      </c>
      <c r="BB10" s="28">
        <v>1663</v>
      </c>
      <c r="BC10" s="28">
        <v>14136</v>
      </c>
      <c r="BD10" s="29">
        <f>BC10/E10</f>
        <v>3.7034320146712076</v>
      </c>
      <c r="BE10" s="28">
        <v>171731</v>
      </c>
      <c r="BF10" s="28">
        <v>75712</v>
      </c>
      <c r="BG10" s="28">
        <v>247443</v>
      </c>
      <c r="BH10" s="28">
        <v>22522</v>
      </c>
      <c r="BI10" s="28">
        <v>284101</v>
      </c>
      <c r="BJ10" s="30">
        <v>3027</v>
      </c>
      <c r="BK10" s="30">
        <v>46424</v>
      </c>
      <c r="BL10" s="32">
        <v>7772</v>
      </c>
      <c r="BM10" s="32">
        <v>8679</v>
      </c>
      <c r="BN10" s="32">
        <v>16451</v>
      </c>
      <c r="BO10" s="32">
        <v>801</v>
      </c>
      <c r="BP10" s="32">
        <v>341</v>
      </c>
      <c r="BQ10" s="32">
        <v>1142</v>
      </c>
      <c r="BR10" s="32">
        <v>964</v>
      </c>
      <c r="BS10" s="32">
        <v>341</v>
      </c>
      <c r="BT10" s="32">
        <v>1305</v>
      </c>
      <c r="BU10" s="32">
        <v>13158</v>
      </c>
      <c r="BV10" s="32">
        <v>10598</v>
      </c>
      <c r="BW10" s="32" t="s">
        <v>240</v>
      </c>
      <c r="BX10" s="32">
        <v>0</v>
      </c>
      <c r="BY10" s="32">
        <v>8</v>
      </c>
      <c r="BZ10" s="32">
        <v>70</v>
      </c>
      <c r="CA10" s="32">
        <v>18968</v>
      </c>
      <c r="CB10" s="32">
        <v>54</v>
      </c>
      <c r="CC10" s="37">
        <v>2570</v>
      </c>
      <c r="CD10" s="34">
        <v>608</v>
      </c>
      <c r="CE10" s="37">
        <v>3178</v>
      </c>
      <c r="CF10" s="35">
        <f>CE10/E10</f>
        <v>0.83259104008383544</v>
      </c>
      <c r="CG10" s="36">
        <v>4015</v>
      </c>
      <c r="CH10" s="35">
        <f>CG10/E10</f>
        <v>1.0518731988472623</v>
      </c>
      <c r="CI10" s="37">
        <v>1996</v>
      </c>
      <c r="CJ10" s="36">
        <v>1300</v>
      </c>
      <c r="CK10" s="36">
        <v>11421</v>
      </c>
      <c r="CL10" s="36">
        <v>29</v>
      </c>
      <c r="CM10" s="34"/>
      <c r="CN10" s="34"/>
      <c r="CO10" s="36">
        <v>19232</v>
      </c>
      <c r="CP10" s="34">
        <v>765</v>
      </c>
      <c r="CQ10" s="37">
        <v>11131</v>
      </c>
      <c r="CR10" s="36">
        <v>30682</v>
      </c>
      <c r="CS10" s="35">
        <f>CR10/E10</f>
        <v>8.0382499345035363</v>
      </c>
      <c r="CT10" s="35">
        <f>CR10/CG10</f>
        <v>7.6418430884184305</v>
      </c>
      <c r="CU10" s="34">
        <v>429</v>
      </c>
      <c r="CV10" s="34">
        <v>483</v>
      </c>
      <c r="CW10" s="36"/>
      <c r="CX10" s="34">
        <v>8</v>
      </c>
      <c r="CY10" s="36"/>
      <c r="CZ10" s="34">
        <v>9</v>
      </c>
      <c r="DA10" s="34">
        <v>3</v>
      </c>
      <c r="DB10" s="34">
        <v>20</v>
      </c>
      <c r="DC10" s="36"/>
      <c r="DD10" s="34">
        <v>2</v>
      </c>
      <c r="DE10" s="36"/>
      <c r="DF10" s="34">
        <v>2</v>
      </c>
      <c r="DG10" s="36"/>
      <c r="DH10" s="34">
        <v>4</v>
      </c>
      <c r="DI10" s="36"/>
      <c r="DJ10" s="34">
        <v>23</v>
      </c>
      <c r="DK10" s="36"/>
      <c r="DL10" s="34">
        <v>146</v>
      </c>
      <c r="DM10" s="36"/>
      <c r="DN10" s="34">
        <v>169</v>
      </c>
      <c r="DO10" s="34">
        <v>193</v>
      </c>
      <c r="DP10" s="36"/>
      <c r="DQ10" s="34">
        <v>350</v>
      </c>
      <c r="DR10" s="36"/>
      <c r="DS10" s="34">
        <v>308</v>
      </c>
      <c r="DT10" s="34">
        <v>122</v>
      </c>
      <c r="DU10" s="34">
        <v>780</v>
      </c>
      <c r="DV10" s="36"/>
      <c r="DW10" s="34">
        <v>126</v>
      </c>
      <c r="DX10" s="36"/>
      <c r="DY10" s="34">
        <v>53</v>
      </c>
      <c r="DZ10" s="36"/>
      <c r="EA10" s="34">
        <v>179</v>
      </c>
      <c r="EB10" s="36"/>
      <c r="EC10" s="34">
        <v>143</v>
      </c>
      <c r="ED10" s="36"/>
      <c r="EE10" s="37">
        <v>1565</v>
      </c>
      <c r="EF10" s="36"/>
      <c r="EG10" s="34">
        <v>1708</v>
      </c>
      <c r="EH10" s="34">
        <v>2667</v>
      </c>
      <c r="EI10" s="38">
        <f>EH10/E10</f>
        <v>0.6987162693214567</v>
      </c>
      <c r="EJ10" s="34">
        <v>20</v>
      </c>
      <c r="EK10" s="34">
        <v>277</v>
      </c>
      <c r="EL10" s="34">
        <v>29</v>
      </c>
      <c r="EM10" s="34">
        <v>503</v>
      </c>
      <c r="EN10" s="34">
        <v>12</v>
      </c>
      <c r="EO10" s="34">
        <v>35</v>
      </c>
      <c r="EP10" s="34">
        <v>17</v>
      </c>
      <c r="EQ10" s="34">
        <v>0</v>
      </c>
      <c r="ER10" s="34">
        <v>3</v>
      </c>
      <c r="ES10" s="34">
        <v>216</v>
      </c>
      <c r="ET10" s="34">
        <v>120</v>
      </c>
      <c r="EU10" s="34">
        <v>926</v>
      </c>
      <c r="EV10" s="44"/>
    </row>
    <row r="11" spans="1:152" s="1" customFormat="1" x14ac:dyDescent="0.2">
      <c r="A11" s="1" t="s">
        <v>264</v>
      </c>
      <c r="B11" s="1" t="s">
        <v>265</v>
      </c>
      <c r="C11" s="1" t="s">
        <v>193</v>
      </c>
      <c r="D11" s="15" t="s">
        <v>170</v>
      </c>
      <c r="E11" s="16">
        <v>2783</v>
      </c>
      <c r="F11" s="17">
        <v>22</v>
      </c>
      <c r="G11" s="17">
        <v>30</v>
      </c>
      <c r="H11" s="17">
        <v>22</v>
      </c>
      <c r="I11" s="18">
        <v>52</v>
      </c>
      <c r="J11" s="18">
        <v>17</v>
      </c>
      <c r="K11" s="18">
        <v>23</v>
      </c>
      <c r="L11" s="18">
        <v>35</v>
      </c>
      <c r="M11" s="16">
        <v>1536</v>
      </c>
      <c r="N11" s="18">
        <v>480</v>
      </c>
      <c r="O11" s="18">
        <v>440</v>
      </c>
      <c r="P11" s="16">
        <v>2016</v>
      </c>
      <c r="Q11" s="18"/>
      <c r="R11" s="18"/>
      <c r="S11" s="16">
        <v>3000</v>
      </c>
      <c r="T11" s="19">
        <f>S11/E11</f>
        <v>1.0779734099892202</v>
      </c>
      <c r="U11" s="20" t="s">
        <v>163</v>
      </c>
      <c r="V11" s="20" t="s">
        <v>164</v>
      </c>
      <c r="W11" s="21">
        <v>0</v>
      </c>
      <c r="X11" s="21">
        <v>40</v>
      </c>
      <c r="Y11" s="21">
        <v>51</v>
      </c>
      <c r="Z11" s="21">
        <v>91.199999999999989</v>
      </c>
      <c r="AA11" s="21">
        <v>0</v>
      </c>
      <c r="AB11" s="21">
        <v>91.199999999999989</v>
      </c>
      <c r="AC11" s="22">
        <v>0</v>
      </c>
      <c r="AD11" s="22">
        <v>0</v>
      </c>
      <c r="AE11" s="23">
        <v>119552</v>
      </c>
      <c r="AF11" s="24">
        <f>AE11/E11</f>
        <v>42.957959037010419</v>
      </c>
      <c r="AG11" s="25">
        <v>0</v>
      </c>
      <c r="AH11" s="25">
        <v>0</v>
      </c>
      <c r="AI11" s="25">
        <v>0</v>
      </c>
      <c r="AJ11" s="26" t="s">
        <v>181</v>
      </c>
      <c r="AK11" s="25">
        <v>3605</v>
      </c>
      <c r="AL11" s="23">
        <v>3605</v>
      </c>
      <c r="AM11" s="23">
        <f>AE11+AL11</f>
        <v>123157</v>
      </c>
      <c r="AN11" s="25">
        <v>0</v>
      </c>
      <c r="AO11" s="23">
        <f>AM11+AN11</f>
        <v>123157</v>
      </c>
      <c r="AP11" s="25">
        <v>0</v>
      </c>
      <c r="AQ11" s="23">
        <v>520</v>
      </c>
      <c r="AR11" s="25">
        <v>1432</v>
      </c>
      <c r="AS11" s="25">
        <v>1952</v>
      </c>
      <c r="AT11" s="25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>
        <v>11509</v>
      </c>
      <c r="BA11" s="28">
        <v>250</v>
      </c>
      <c r="BB11" s="28">
        <v>1976</v>
      </c>
      <c r="BC11" s="28">
        <v>13735</v>
      </c>
      <c r="BD11" s="29">
        <f>BC11/E11</f>
        <v>4.9353215954006471</v>
      </c>
      <c r="BE11" s="28">
        <v>67852</v>
      </c>
      <c r="BF11" s="28">
        <v>16893</v>
      </c>
      <c r="BG11" s="28">
        <v>84745</v>
      </c>
      <c r="BH11" s="28">
        <v>19258</v>
      </c>
      <c r="BI11" s="28">
        <v>117738</v>
      </c>
      <c r="BJ11" s="30">
        <v>1952</v>
      </c>
      <c r="BK11" s="30">
        <v>0</v>
      </c>
      <c r="BL11" s="32">
        <v>8007</v>
      </c>
      <c r="BM11" s="32">
        <v>6728</v>
      </c>
      <c r="BN11" s="32">
        <v>14735</v>
      </c>
      <c r="BO11" s="32">
        <v>1189</v>
      </c>
      <c r="BP11" s="32">
        <v>518</v>
      </c>
      <c r="BQ11" s="32">
        <v>1707</v>
      </c>
      <c r="BR11" s="32">
        <v>375</v>
      </c>
      <c r="BS11" s="32">
        <v>129</v>
      </c>
      <c r="BT11" s="32">
        <v>504</v>
      </c>
      <c r="BU11" s="32">
        <v>12598</v>
      </c>
      <c r="BV11" s="32">
        <v>9097</v>
      </c>
      <c r="BW11" s="32">
        <v>20</v>
      </c>
      <c r="BX11" s="32">
        <v>4</v>
      </c>
      <c r="BY11" s="32">
        <v>24</v>
      </c>
      <c r="BZ11" s="32">
        <v>33</v>
      </c>
      <c r="CA11" s="32">
        <v>16979</v>
      </c>
      <c r="CB11" s="32">
        <v>52</v>
      </c>
      <c r="CC11" s="37">
        <v>1487</v>
      </c>
      <c r="CD11" s="34">
        <v>300</v>
      </c>
      <c r="CE11" s="37">
        <v>1787</v>
      </c>
      <c r="CF11" s="35">
        <f>CE11/E11</f>
        <v>0.64211282788357882</v>
      </c>
      <c r="CG11" s="36">
        <v>7561</v>
      </c>
      <c r="CH11" s="35">
        <f>CG11/E11</f>
        <v>2.7168523176428314</v>
      </c>
      <c r="CI11" s="34">
        <v>841</v>
      </c>
      <c r="CJ11" s="36">
        <v>4437</v>
      </c>
      <c r="CK11" s="36">
        <v>1335</v>
      </c>
      <c r="CL11" s="36">
        <v>80</v>
      </c>
      <c r="CM11" s="37">
        <v>8023</v>
      </c>
      <c r="CN11" s="34">
        <v>9047</v>
      </c>
      <c r="CO11" s="36">
        <v>17070</v>
      </c>
      <c r="CP11" s="34">
        <v>91</v>
      </c>
      <c r="CQ11" s="37">
        <v>9580</v>
      </c>
      <c r="CR11" s="36">
        <v>18485</v>
      </c>
      <c r="CS11" s="35">
        <f>CR11/E11</f>
        <v>6.6421128278835786</v>
      </c>
      <c r="CT11" s="35">
        <f>CR11/CG11</f>
        <v>2.4447824361856898</v>
      </c>
      <c r="CU11" s="34">
        <v>255</v>
      </c>
      <c r="CV11" s="34">
        <v>610</v>
      </c>
      <c r="CW11" s="34">
        <v>10</v>
      </c>
      <c r="CX11" s="34">
        <v>41</v>
      </c>
      <c r="CY11" s="34">
        <v>0</v>
      </c>
      <c r="CZ11" s="34">
        <v>23</v>
      </c>
      <c r="DA11" s="34">
        <v>0</v>
      </c>
      <c r="DB11" s="34">
        <v>74</v>
      </c>
      <c r="DC11" s="34">
        <v>1</v>
      </c>
      <c r="DD11" s="34">
        <v>1</v>
      </c>
      <c r="DE11" s="34">
        <v>0</v>
      </c>
      <c r="DF11" s="34">
        <v>0</v>
      </c>
      <c r="DG11" s="34">
        <v>2</v>
      </c>
      <c r="DH11" s="34">
        <v>4</v>
      </c>
      <c r="DI11" s="34">
        <v>38</v>
      </c>
      <c r="DJ11" s="34">
        <v>97</v>
      </c>
      <c r="DK11" s="34">
        <v>2</v>
      </c>
      <c r="DL11" s="34">
        <v>11</v>
      </c>
      <c r="DM11" s="34">
        <v>2</v>
      </c>
      <c r="DN11" s="34">
        <v>150</v>
      </c>
      <c r="DO11" s="34">
        <v>228</v>
      </c>
      <c r="DP11" s="34">
        <v>123</v>
      </c>
      <c r="DQ11" s="34">
        <v>503</v>
      </c>
      <c r="DR11" s="34">
        <v>0</v>
      </c>
      <c r="DS11" s="34">
        <v>168</v>
      </c>
      <c r="DT11" s="34">
        <v>271</v>
      </c>
      <c r="DU11" s="34">
        <v>1065</v>
      </c>
      <c r="DV11" s="34">
        <v>12</v>
      </c>
      <c r="DW11" s="34">
        <v>270</v>
      </c>
      <c r="DX11" s="34">
        <v>0</v>
      </c>
      <c r="DY11" s="34">
        <v>0</v>
      </c>
      <c r="DZ11" s="34">
        <v>45</v>
      </c>
      <c r="EA11" s="34">
        <v>327</v>
      </c>
      <c r="EB11" s="34">
        <v>297</v>
      </c>
      <c r="EC11" s="34">
        <v>664</v>
      </c>
      <c r="ED11" s="34">
        <v>10</v>
      </c>
      <c r="EE11" s="34">
        <v>51</v>
      </c>
      <c r="EF11" s="34">
        <v>26</v>
      </c>
      <c r="EG11" s="34">
        <v>1048</v>
      </c>
      <c r="EH11" s="34">
        <v>2440</v>
      </c>
      <c r="EI11" s="38">
        <f>EH11/E11</f>
        <v>0.87675170679123249</v>
      </c>
      <c r="EJ11" s="34">
        <v>150</v>
      </c>
      <c r="EK11" s="37">
        <v>4900</v>
      </c>
      <c r="EL11" s="34">
        <v>83</v>
      </c>
      <c r="EM11" s="34">
        <v>800</v>
      </c>
      <c r="EN11" s="34">
        <v>5</v>
      </c>
      <c r="EO11" s="34">
        <v>42</v>
      </c>
      <c r="EP11" s="34">
        <v>15</v>
      </c>
      <c r="EQ11" s="34">
        <v>3</v>
      </c>
      <c r="ER11" s="34">
        <v>4</v>
      </c>
      <c r="ES11" s="34">
        <v>45</v>
      </c>
      <c r="ET11" s="37">
        <v>1174</v>
      </c>
      <c r="EU11" s="37">
        <v>7091</v>
      </c>
      <c r="EV11" s="39">
        <v>2342</v>
      </c>
    </row>
    <row r="12" spans="1:152" s="1" customFormat="1" x14ac:dyDescent="0.2">
      <c r="A12" s="1" t="s">
        <v>267</v>
      </c>
      <c r="B12" s="1" t="s">
        <v>268</v>
      </c>
      <c r="C12" s="1" t="s">
        <v>196</v>
      </c>
      <c r="D12" s="15" t="s">
        <v>170</v>
      </c>
      <c r="E12" s="16">
        <v>2579</v>
      </c>
      <c r="F12" s="17">
        <v>32</v>
      </c>
      <c r="G12" s="17">
        <v>19</v>
      </c>
      <c r="H12" s="17">
        <v>32</v>
      </c>
      <c r="I12" s="18">
        <v>52</v>
      </c>
      <c r="J12" s="18">
        <v>36</v>
      </c>
      <c r="K12" s="18">
        <v>16</v>
      </c>
      <c r="L12" s="18">
        <v>16</v>
      </c>
      <c r="M12" s="18">
        <v>224</v>
      </c>
      <c r="N12" s="18">
        <v>96</v>
      </c>
      <c r="O12" s="18">
        <v>192</v>
      </c>
      <c r="P12" s="18">
        <v>320</v>
      </c>
      <c r="Q12" s="17"/>
      <c r="R12" s="17"/>
      <c r="S12" s="16">
        <v>3400</v>
      </c>
      <c r="T12" s="19">
        <f>S12/E12</f>
        <v>1.3183404420317952</v>
      </c>
      <c r="U12" s="20" t="s">
        <v>171</v>
      </c>
      <c r="V12" s="20" t="s">
        <v>172</v>
      </c>
      <c r="W12" s="21">
        <v>0</v>
      </c>
      <c r="X12" s="21">
        <v>28</v>
      </c>
      <c r="Y12" s="21">
        <v>10</v>
      </c>
      <c r="Z12" s="21">
        <v>38</v>
      </c>
      <c r="AA12" s="21">
        <v>11.200000000000001</v>
      </c>
      <c r="AB12" s="21">
        <v>49.2</v>
      </c>
      <c r="AC12" s="22">
        <v>0</v>
      </c>
      <c r="AD12" s="21">
        <v>43</v>
      </c>
      <c r="AE12" s="23">
        <v>87190</v>
      </c>
      <c r="AF12" s="24">
        <f>AE12/E12</f>
        <v>33.807677394338889</v>
      </c>
      <c r="AG12" s="25">
        <v>5</v>
      </c>
      <c r="AH12" s="25">
        <v>0</v>
      </c>
      <c r="AI12" s="25">
        <v>45</v>
      </c>
      <c r="AJ12" s="26" t="s">
        <v>181</v>
      </c>
      <c r="AK12" s="25">
        <v>4534</v>
      </c>
      <c r="AL12" s="23">
        <v>4579</v>
      </c>
      <c r="AM12" s="23">
        <f>AE12+AL12</f>
        <v>91769</v>
      </c>
      <c r="AN12" s="25">
        <v>0</v>
      </c>
      <c r="AO12" s="23">
        <f>AM12+AN12</f>
        <v>91769</v>
      </c>
      <c r="AP12" s="25">
        <v>200</v>
      </c>
      <c r="AQ12" s="23">
        <v>520</v>
      </c>
      <c r="AR12" s="25">
        <v>0</v>
      </c>
      <c r="AS12" s="25">
        <v>720</v>
      </c>
      <c r="AT12" s="25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>
        <v>11649</v>
      </c>
      <c r="BA12" s="28">
        <v>5047</v>
      </c>
      <c r="BB12" s="28">
        <v>553</v>
      </c>
      <c r="BC12" s="28">
        <v>17249</v>
      </c>
      <c r="BD12" s="29">
        <f>BC12/E12</f>
        <v>6.6882512601783635</v>
      </c>
      <c r="BE12" s="28"/>
      <c r="BF12" s="28"/>
      <c r="BG12" s="28">
        <v>43894</v>
      </c>
      <c r="BH12" s="28">
        <v>22886</v>
      </c>
      <c r="BI12" s="28">
        <v>84029</v>
      </c>
      <c r="BJ12" s="30">
        <v>720</v>
      </c>
      <c r="BK12" s="30">
        <v>0</v>
      </c>
      <c r="BL12" s="32">
        <v>11733</v>
      </c>
      <c r="BM12" s="32">
        <v>4748</v>
      </c>
      <c r="BN12" s="32">
        <v>16481</v>
      </c>
      <c r="BO12" s="32">
        <v>409</v>
      </c>
      <c r="BP12" s="32">
        <v>293</v>
      </c>
      <c r="BQ12" s="32">
        <v>702</v>
      </c>
      <c r="BR12" s="32">
        <v>356</v>
      </c>
      <c r="BS12" s="32">
        <v>80</v>
      </c>
      <c r="BT12" s="32">
        <v>436</v>
      </c>
      <c r="BU12" s="32">
        <v>13587</v>
      </c>
      <c r="BV12" s="32">
        <v>10598</v>
      </c>
      <c r="BW12" s="32">
        <v>42</v>
      </c>
      <c r="BX12" s="32">
        <v>16</v>
      </c>
      <c r="BY12" s="32">
        <v>58</v>
      </c>
      <c r="BZ12" s="32">
        <v>38</v>
      </c>
      <c r="CA12" s="32">
        <v>17657</v>
      </c>
      <c r="CB12" s="32">
        <v>53</v>
      </c>
      <c r="CC12" s="37">
        <v>1092</v>
      </c>
      <c r="CD12" s="34">
        <v>147</v>
      </c>
      <c r="CE12" s="37">
        <v>1239</v>
      </c>
      <c r="CF12" s="35">
        <f>CE12/E12</f>
        <v>0.48041876696393954</v>
      </c>
      <c r="CG12" s="36">
        <v>1825</v>
      </c>
      <c r="CH12" s="35">
        <f>CG12/E12</f>
        <v>0.70763861962000774</v>
      </c>
      <c r="CI12" s="37">
        <v>1650</v>
      </c>
      <c r="CJ12" s="36">
        <v>400</v>
      </c>
      <c r="CK12" s="36">
        <v>1615</v>
      </c>
      <c r="CL12" s="36">
        <v>52</v>
      </c>
      <c r="CM12" s="37">
        <v>4802</v>
      </c>
      <c r="CN12" s="34">
        <v>744</v>
      </c>
      <c r="CO12" s="36">
        <v>5546</v>
      </c>
      <c r="CP12" s="34">
        <v>12</v>
      </c>
      <c r="CQ12" s="37">
        <v>3457</v>
      </c>
      <c r="CR12" s="36">
        <v>7213</v>
      </c>
      <c r="CS12" s="35">
        <f>CR12/E12</f>
        <v>2.7968204730515702</v>
      </c>
      <c r="CT12" s="35">
        <f>CR12/CG12</f>
        <v>3.9523287671232876</v>
      </c>
      <c r="CU12" s="34">
        <v>287</v>
      </c>
      <c r="CV12" s="34">
        <v>130</v>
      </c>
      <c r="CW12" s="34">
        <v>0</v>
      </c>
      <c r="CX12" s="34">
        <v>0</v>
      </c>
      <c r="CY12" s="34">
        <v>0</v>
      </c>
      <c r="CZ12" s="34">
        <v>10</v>
      </c>
      <c r="DA12" s="34">
        <v>0</v>
      </c>
      <c r="DB12" s="34">
        <v>10</v>
      </c>
      <c r="DC12" s="34">
        <v>0</v>
      </c>
      <c r="DD12" s="34">
        <v>0</v>
      </c>
      <c r="DE12" s="34">
        <v>0</v>
      </c>
      <c r="DF12" s="34">
        <v>0</v>
      </c>
      <c r="DG12" s="34">
        <v>6</v>
      </c>
      <c r="DH12" s="34">
        <v>6</v>
      </c>
      <c r="DI12" s="34">
        <v>0</v>
      </c>
      <c r="DJ12" s="34">
        <v>1</v>
      </c>
      <c r="DK12" s="34">
        <v>0</v>
      </c>
      <c r="DL12" s="34">
        <v>7</v>
      </c>
      <c r="DM12" s="34">
        <v>1</v>
      </c>
      <c r="DN12" s="34">
        <v>9</v>
      </c>
      <c r="DO12" s="34">
        <v>25</v>
      </c>
      <c r="DP12" s="34">
        <v>0</v>
      </c>
      <c r="DQ12" s="34">
        <v>0</v>
      </c>
      <c r="DR12" s="34">
        <v>0</v>
      </c>
      <c r="DS12" s="34">
        <v>103</v>
      </c>
      <c r="DT12" s="34">
        <v>0</v>
      </c>
      <c r="DU12" s="34">
        <v>103</v>
      </c>
      <c r="DV12" s="34">
        <v>0</v>
      </c>
      <c r="DW12" s="34">
        <v>0</v>
      </c>
      <c r="DX12" s="34">
        <v>0</v>
      </c>
      <c r="DY12" s="34">
        <v>0</v>
      </c>
      <c r="DZ12" s="34">
        <v>210</v>
      </c>
      <c r="EA12" s="34">
        <v>210</v>
      </c>
      <c r="EB12" s="34">
        <v>0</v>
      </c>
      <c r="EC12" s="34">
        <v>30</v>
      </c>
      <c r="ED12" s="34">
        <v>0</v>
      </c>
      <c r="EE12" s="34">
        <v>72</v>
      </c>
      <c r="EF12" s="34">
        <v>0</v>
      </c>
      <c r="EG12" s="34">
        <v>102</v>
      </c>
      <c r="EH12" s="34">
        <v>415</v>
      </c>
      <c r="EI12" s="38">
        <f>EH12/E12</f>
        <v>0.16091508336564561</v>
      </c>
      <c r="EJ12" s="34">
        <v>0</v>
      </c>
      <c r="EK12" s="34">
        <v>0</v>
      </c>
      <c r="EL12" s="34">
        <v>15</v>
      </c>
      <c r="EM12" s="34">
        <v>246</v>
      </c>
      <c r="EN12" s="34">
        <v>0</v>
      </c>
      <c r="EO12" s="34">
        <v>10</v>
      </c>
      <c r="EP12" s="34">
        <v>0</v>
      </c>
      <c r="EQ12" s="34">
        <v>0</v>
      </c>
      <c r="ER12" s="34">
        <v>6</v>
      </c>
      <c r="ES12" s="34">
        <v>32</v>
      </c>
      <c r="ET12" s="34">
        <v>78</v>
      </c>
      <c r="EU12" s="34">
        <v>650</v>
      </c>
      <c r="EV12" s="39">
        <v>1144</v>
      </c>
    </row>
    <row r="13" spans="1:152" s="1" customFormat="1" x14ac:dyDescent="0.2">
      <c r="A13" s="1" t="s">
        <v>269</v>
      </c>
      <c r="B13" s="1" t="s">
        <v>270</v>
      </c>
      <c r="C13" s="1" t="s">
        <v>193</v>
      </c>
      <c r="D13" s="15" t="s">
        <v>238</v>
      </c>
      <c r="E13" s="16">
        <v>4765</v>
      </c>
      <c r="F13" s="17">
        <v>35</v>
      </c>
      <c r="G13" s="17">
        <v>16</v>
      </c>
      <c r="H13" s="17">
        <v>19</v>
      </c>
      <c r="I13" s="18">
        <v>51</v>
      </c>
      <c r="J13" s="18">
        <v>19</v>
      </c>
      <c r="K13" s="18">
        <v>32</v>
      </c>
      <c r="L13" s="18">
        <v>32</v>
      </c>
      <c r="M13" s="18">
        <v>0</v>
      </c>
      <c r="N13" s="18">
        <v>272</v>
      </c>
      <c r="O13" s="18">
        <v>152</v>
      </c>
      <c r="P13" s="18">
        <v>272</v>
      </c>
      <c r="Q13" s="17"/>
      <c r="R13" s="17"/>
      <c r="S13" s="16">
        <v>5112</v>
      </c>
      <c r="T13" s="19">
        <f>S13/E13</f>
        <v>1.0728226652675761</v>
      </c>
      <c r="U13" s="20" t="s">
        <v>171</v>
      </c>
      <c r="V13" s="20" t="s">
        <v>172</v>
      </c>
      <c r="W13" s="21">
        <v>40</v>
      </c>
      <c r="X13" s="21">
        <v>0</v>
      </c>
      <c r="Y13" s="21">
        <v>0</v>
      </c>
      <c r="Z13" s="21">
        <v>40</v>
      </c>
      <c r="AA13" s="21">
        <v>32</v>
      </c>
      <c r="AB13" s="21">
        <v>72</v>
      </c>
      <c r="AC13" s="22">
        <v>0</v>
      </c>
      <c r="AD13" s="21">
        <v>3</v>
      </c>
      <c r="AE13" s="23">
        <v>112795</v>
      </c>
      <c r="AF13" s="24">
        <f>AE13/E13</f>
        <v>23.671563483735572</v>
      </c>
      <c r="AG13" s="25">
        <v>0</v>
      </c>
      <c r="AH13" s="25">
        <v>20</v>
      </c>
      <c r="AI13" s="25">
        <v>100</v>
      </c>
      <c r="AJ13" s="26" t="s">
        <v>181</v>
      </c>
      <c r="AK13" s="25">
        <v>1758</v>
      </c>
      <c r="AL13" s="23">
        <v>1858</v>
      </c>
      <c r="AM13" s="23">
        <f>AE13+AL13</f>
        <v>114653</v>
      </c>
      <c r="AN13" s="25">
        <v>3100</v>
      </c>
      <c r="AO13" s="23">
        <f>AM13+AN13</f>
        <v>117753</v>
      </c>
      <c r="AP13" s="25">
        <v>200</v>
      </c>
      <c r="AQ13" s="23">
        <v>520</v>
      </c>
      <c r="AR13" s="25">
        <v>1500</v>
      </c>
      <c r="AS13" s="25">
        <v>2220</v>
      </c>
      <c r="AT13" s="25">
        <v>9000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11277</v>
      </c>
      <c r="BA13" s="28">
        <v>3212</v>
      </c>
      <c r="BB13" s="28">
        <v>2059</v>
      </c>
      <c r="BC13" s="28">
        <v>16548</v>
      </c>
      <c r="BD13" s="29">
        <f>BC13/E13</f>
        <v>3.472822665267576</v>
      </c>
      <c r="BE13" s="28">
        <v>78582</v>
      </c>
      <c r="BF13" s="28">
        <v>21908</v>
      </c>
      <c r="BG13" s="28">
        <v>100490</v>
      </c>
      <c r="BH13" s="28">
        <v>13471</v>
      </c>
      <c r="BI13" s="28">
        <v>130509</v>
      </c>
      <c r="BJ13" s="30">
        <v>2220</v>
      </c>
      <c r="BK13" s="30">
        <v>0</v>
      </c>
      <c r="BL13" s="32">
        <v>25102</v>
      </c>
      <c r="BM13" s="32">
        <v>16412</v>
      </c>
      <c r="BN13" s="32">
        <v>41514</v>
      </c>
      <c r="BO13" s="32">
        <v>1536</v>
      </c>
      <c r="BP13" s="32">
        <v>0</v>
      </c>
      <c r="BQ13" s="32">
        <v>1536</v>
      </c>
      <c r="BR13" s="32">
        <v>953</v>
      </c>
      <c r="BS13" s="32">
        <v>0</v>
      </c>
      <c r="BT13" s="32">
        <v>953</v>
      </c>
      <c r="BU13" s="32">
        <v>13261</v>
      </c>
      <c r="BV13" s="32">
        <v>10700</v>
      </c>
      <c r="BW13" s="32">
        <v>8</v>
      </c>
      <c r="BX13" s="32">
        <v>2</v>
      </c>
      <c r="BY13" s="32">
        <v>10</v>
      </c>
      <c r="BZ13" s="32">
        <v>260</v>
      </c>
      <c r="CA13" s="32">
        <v>44263</v>
      </c>
      <c r="CB13" s="32">
        <v>52</v>
      </c>
      <c r="CC13" s="37">
        <v>2912</v>
      </c>
      <c r="CD13" s="34">
        <v>0</v>
      </c>
      <c r="CE13" s="37">
        <v>2912</v>
      </c>
      <c r="CF13" s="35">
        <f>CE13/E13</f>
        <v>0.61112277019937045</v>
      </c>
      <c r="CG13" s="36">
        <v>900</v>
      </c>
      <c r="CH13" s="35">
        <f>CG13/E13</f>
        <v>0.1888772298006296</v>
      </c>
      <c r="CI13" s="36" t="s">
        <v>184</v>
      </c>
      <c r="CJ13" s="36">
        <v>320</v>
      </c>
      <c r="CK13" s="36">
        <v>4339</v>
      </c>
      <c r="CL13" s="36">
        <v>6865</v>
      </c>
      <c r="CM13" s="37"/>
      <c r="CN13" s="34"/>
      <c r="CO13" s="36">
        <v>4682</v>
      </c>
      <c r="CP13" s="34">
        <v>285</v>
      </c>
      <c r="CQ13" s="36" t="s">
        <v>184</v>
      </c>
      <c r="CR13" s="36">
        <v>15886</v>
      </c>
      <c r="CS13" s="35">
        <f>CR13/E13</f>
        <v>3.3338929695697797</v>
      </c>
      <c r="CT13" s="35">
        <f>CR13/CG13</f>
        <v>17.65111111111111</v>
      </c>
      <c r="CU13" s="34">
        <v>563</v>
      </c>
      <c r="CV13" s="34">
        <v>261</v>
      </c>
      <c r="CW13" s="34">
        <v>0</v>
      </c>
      <c r="CX13" s="34">
        <v>0</v>
      </c>
      <c r="CY13" s="34">
        <v>0</v>
      </c>
      <c r="CZ13" s="34">
        <v>0</v>
      </c>
      <c r="DA13" s="34">
        <v>1</v>
      </c>
      <c r="DB13" s="34">
        <v>1</v>
      </c>
      <c r="DC13" s="34">
        <v>0</v>
      </c>
      <c r="DD13" s="34">
        <v>0</v>
      </c>
      <c r="DE13" s="34">
        <v>0</v>
      </c>
      <c r="DF13" s="34">
        <v>4</v>
      </c>
      <c r="DG13" s="34">
        <v>0</v>
      </c>
      <c r="DH13" s="34">
        <v>4</v>
      </c>
      <c r="DI13" s="34">
        <v>5</v>
      </c>
      <c r="DJ13" s="34">
        <v>66</v>
      </c>
      <c r="DK13" s="34">
        <v>0</v>
      </c>
      <c r="DL13" s="34">
        <v>28</v>
      </c>
      <c r="DM13" s="34">
        <v>0</v>
      </c>
      <c r="DN13" s="34">
        <v>99</v>
      </c>
      <c r="DO13" s="34">
        <v>104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0</v>
      </c>
      <c r="DZ13" s="34">
        <v>35</v>
      </c>
      <c r="EA13" s="34">
        <v>35</v>
      </c>
      <c r="EB13" s="34">
        <v>0</v>
      </c>
      <c r="EC13" s="34">
        <v>179</v>
      </c>
      <c r="ED13" s="34">
        <v>0</v>
      </c>
      <c r="EE13" s="34">
        <v>20</v>
      </c>
      <c r="EF13" s="34">
        <v>0</v>
      </c>
      <c r="EG13" s="34">
        <v>199</v>
      </c>
      <c r="EH13" s="34">
        <v>234</v>
      </c>
      <c r="EI13" s="38">
        <f>EH13/E13</f>
        <v>4.9108079748163697E-2</v>
      </c>
      <c r="EJ13" s="34">
        <v>60</v>
      </c>
      <c r="EK13" s="34">
        <v>464</v>
      </c>
      <c r="EL13" s="34">
        <v>50</v>
      </c>
      <c r="EM13" s="34">
        <v>125</v>
      </c>
      <c r="EN13" s="34">
        <v>10</v>
      </c>
      <c r="EO13" s="34">
        <v>0</v>
      </c>
      <c r="EP13" s="34">
        <v>6</v>
      </c>
      <c r="EQ13" s="34">
        <v>0</v>
      </c>
      <c r="ER13" s="34">
        <v>7</v>
      </c>
      <c r="ES13" s="34">
        <v>12</v>
      </c>
      <c r="ET13" s="34">
        <v>7</v>
      </c>
      <c r="EU13" s="37">
        <v>1700</v>
      </c>
      <c r="EV13" s="39">
        <v>26196</v>
      </c>
    </row>
    <row r="14" spans="1:152" s="1" customFormat="1" x14ac:dyDescent="0.2">
      <c r="A14" s="1" t="s">
        <v>279</v>
      </c>
      <c r="B14" s="1" t="s">
        <v>280</v>
      </c>
      <c r="C14" s="1" t="s">
        <v>193</v>
      </c>
      <c r="D14" s="15" t="s">
        <v>170</v>
      </c>
      <c r="E14" s="16">
        <v>4757</v>
      </c>
      <c r="F14" s="17"/>
      <c r="G14" s="17"/>
      <c r="H14" s="17"/>
      <c r="I14" s="18">
        <v>52</v>
      </c>
      <c r="J14" s="18">
        <v>19</v>
      </c>
      <c r="K14" s="18">
        <v>52</v>
      </c>
      <c r="L14" s="18">
        <v>33</v>
      </c>
      <c r="M14" s="16">
        <v>1318</v>
      </c>
      <c r="N14" s="18">
        <v>128</v>
      </c>
      <c r="O14" s="18">
        <v>494</v>
      </c>
      <c r="P14" s="16">
        <v>1446</v>
      </c>
      <c r="Q14" s="18"/>
      <c r="R14" s="17"/>
      <c r="S14" s="16">
        <v>7000</v>
      </c>
      <c r="T14" s="19">
        <f>S14/E14</f>
        <v>1.471515661130965</v>
      </c>
      <c r="U14" s="20" t="s">
        <v>281</v>
      </c>
      <c r="V14" s="20" t="s">
        <v>282</v>
      </c>
      <c r="W14" s="21">
        <v>0</v>
      </c>
      <c r="X14" s="21">
        <v>40</v>
      </c>
      <c r="Y14" s="21">
        <v>0</v>
      </c>
      <c r="Z14" s="21">
        <v>40</v>
      </c>
      <c r="AA14" s="21">
        <v>36</v>
      </c>
      <c r="AB14" s="21">
        <v>76</v>
      </c>
      <c r="AC14" s="22">
        <v>0</v>
      </c>
      <c r="AD14" s="21">
        <v>7</v>
      </c>
      <c r="AE14" s="23">
        <v>140694</v>
      </c>
      <c r="AF14" s="24">
        <f>AE14/E14</f>
        <v>29.576203489594281</v>
      </c>
      <c r="AG14" s="25">
        <v>10</v>
      </c>
      <c r="AH14" s="25">
        <v>0</v>
      </c>
      <c r="AI14" s="25">
        <v>0</v>
      </c>
      <c r="AJ14" s="26" t="s">
        <v>181</v>
      </c>
      <c r="AK14" s="25">
        <v>0</v>
      </c>
      <c r="AL14" s="23">
        <v>0</v>
      </c>
      <c r="AM14" s="23">
        <f>AE14+AL14</f>
        <v>140694</v>
      </c>
      <c r="AN14" s="48">
        <v>0</v>
      </c>
      <c r="AO14" s="23">
        <f>AM14+AN14</f>
        <v>140694</v>
      </c>
      <c r="AP14" s="25">
        <v>7109</v>
      </c>
      <c r="AQ14" s="23">
        <v>520</v>
      </c>
      <c r="AR14" s="25">
        <v>1500</v>
      </c>
      <c r="AS14" s="25">
        <v>9129</v>
      </c>
      <c r="AT14" s="25">
        <v>500</v>
      </c>
      <c r="AU14" s="27">
        <v>5000</v>
      </c>
      <c r="AV14" s="27">
        <v>0</v>
      </c>
      <c r="AW14" s="27">
        <v>0</v>
      </c>
      <c r="AX14" s="27">
        <v>0</v>
      </c>
      <c r="AY14" s="27">
        <v>5000</v>
      </c>
      <c r="AZ14" s="28">
        <v>9073</v>
      </c>
      <c r="BA14" s="28">
        <v>4701</v>
      </c>
      <c r="BB14" s="28">
        <v>1335</v>
      </c>
      <c r="BC14" s="28">
        <v>15109</v>
      </c>
      <c r="BD14" s="29">
        <f>BC14/E14</f>
        <v>3.1761614462896786</v>
      </c>
      <c r="BE14" s="28">
        <v>68523</v>
      </c>
      <c r="BF14" s="28">
        <v>27411</v>
      </c>
      <c r="BG14" s="28">
        <v>95934</v>
      </c>
      <c r="BH14" s="28">
        <v>38952</v>
      </c>
      <c r="BI14" s="28">
        <v>149995</v>
      </c>
      <c r="BJ14" s="30">
        <v>9139</v>
      </c>
      <c r="BK14" s="30">
        <v>1046</v>
      </c>
      <c r="BL14" s="32">
        <v>8522</v>
      </c>
      <c r="BM14" s="32">
        <v>9127</v>
      </c>
      <c r="BN14" s="32">
        <v>17649</v>
      </c>
      <c r="BO14" s="32">
        <v>795</v>
      </c>
      <c r="BP14" s="32">
        <v>414</v>
      </c>
      <c r="BQ14" s="32">
        <v>1209</v>
      </c>
      <c r="BR14" s="32">
        <v>1076</v>
      </c>
      <c r="BS14" s="32">
        <v>262</v>
      </c>
      <c r="BT14" s="32">
        <v>1338</v>
      </c>
      <c r="BU14" s="32">
        <v>13158</v>
      </c>
      <c r="BV14" s="32">
        <v>10598</v>
      </c>
      <c r="BW14" s="32">
        <v>356</v>
      </c>
      <c r="BX14" s="32">
        <v>21</v>
      </c>
      <c r="BY14" s="32">
        <v>377</v>
      </c>
      <c r="BZ14" s="32">
        <v>225</v>
      </c>
      <c r="CA14" s="32">
        <v>20421</v>
      </c>
      <c r="CB14" s="32">
        <v>52</v>
      </c>
      <c r="CC14" s="34"/>
      <c r="CD14" s="34"/>
      <c r="CE14" s="37">
        <v>1526</v>
      </c>
      <c r="CF14" s="35">
        <f>CE14/E14</f>
        <v>0.32079041412655035</v>
      </c>
      <c r="CG14" s="36">
        <v>3137</v>
      </c>
      <c r="CH14" s="35">
        <f>CG14/E14</f>
        <v>0.65944923270969102</v>
      </c>
      <c r="CI14" s="34">
        <v>437</v>
      </c>
      <c r="CJ14" s="36">
        <v>5023</v>
      </c>
      <c r="CK14" s="36">
        <v>4186</v>
      </c>
      <c r="CL14" s="36"/>
      <c r="CM14" s="37">
        <v>2123</v>
      </c>
      <c r="CN14" s="34">
        <v>4900</v>
      </c>
      <c r="CO14" s="36">
        <v>7023</v>
      </c>
      <c r="CP14" s="34">
        <v>103</v>
      </c>
      <c r="CQ14" s="34"/>
      <c r="CR14" s="36"/>
      <c r="CS14" s="35"/>
      <c r="CT14" s="35"/>
      <c r="CU14" s="37">
        <v>1421</v>
      </c>
      <c r="CV14" s="37">
        <v>1403</v>
      </c>
      <c r="CW14" s="34">
        <v>20</v>
      </c>
      <c r="CX14" s="34">
        <v>46</v>
      </c>
      <c r="CY14" s="36"/>
      <c r="CZ14" s="36"/>
      <c r="DA14" s="36"/>
      <c r="DB14" s="34">
        <v>66</v>
      </c>
      <c r="DC14" s="34">
        <v>2</v>
      </c>
      <c r="DD14" s="34">
        <v>2</v>
      </c>
      <c r="DE14" s="36"/>
      <c r="DF14" s="36"/>
      <c r="DG14" s="34">
        <v>2</v>
      </c>
      <c r="DH14" s="34">
        <v>6</v>
      </c>
      <c r="DI14" s="34">
        <v>9</v>
      </c>
      <c r="DJ14" s="36"/>
      <c r="DK14" s="36"/>
      <c r="DL14" s="36"/>
      <c r="DM14" s="36"/>
      <c r="DN14" s="34">
        <v>9</v>
      </c>
      <c r="DO14" s="34">
        <v>81</v>
      </c>
      <c r="DP14" s="34">
        <v>109</v>
      </c>
      <c r="DQ14" s="34">
        <v>300</v>
      </c>
      <c r="DR14" s="36"/>
      <c r="DS14" s="36"/>
      <c r="DT14" s="36"/>
      <c r="DU14" s="34">
        <v>409</v>
      </c>
      <c r="DV14" s="36"/>
      <c r="DW14" s="36"/>
      <c r="DX14" s="36"/>
      <c r="DY14" s="36"/>
      <c r="DZ14" s="36"/>
      <c r="EA14" s="36">
        <v>0</v>
      </c>
      <c r="EB14" s="34">
        <v>174</v>
      </c>
      <c r="EC14" s="34">
        <v>25</v>
      </c>
      <c r="ED14" s="36"/>
      <c r="EE14" s="36"/>
      <c r="EF14" s="36"/>
      <c r="EG14" s="34">
        <v>199</v>
      </c>
      <c r="EH14" s="34">
        <v>608</v>
      </c>
      <c r="EI14" s="38">
        <f>EH14/E14</f>
        <v>0.12781164599537523</v>
      </c>
      <c r="EJ14" s="34">
        <v>13</v>
      </c>
      <c r="EK14" s="34">
        <v>25</v>
      </c>
      <c r="EL14" s="34">
        <v>85</v>
      </c>
      <c r="EM14" s="37">
        <v>1454</v>
      </c>
      <c r="EN14" s="34">
        <v>1</v>
      </c>
      <c r="EO14" s="34">
        <v>2</v>
      </c>
      <c r="EP14" s="34">
        <v>0</v>
      </c>
      <c r="EQ14" s="34">
        <v>0</v>
      </c>
      <c r="ER14" s="34">
        <v>5</v>
      </c>
      <c r="ES14" s="34">
        <v>10</v>
      </c>
      <c r="ET14" s="34">
        <v>134</v>
      </c>
      <c r="EU14" s="37">
        <v>4500</v>
      </c>
      <c r="EV14" s="39">
        <v>8710</v>
      </c>
    </row>
    <row r="15" spans="1:152" s="1" customFormat="1" x14ac:dyDescent="0.2">
      <c r="A15" s="1" t="s">
        <v>300</v>
      </c>
      <c r="B15" s="1" t="s">
        <v>300</v>
      </c>
      <c r="C15" s="1" t="s">
        <v>175</v>
      </c>
      <c r="D15" s="15" t="s">
        <v>162</v>
      </c>
      <c r="E15" s="16">
        <v>2885</v>
      </c>
      <c r="F15" s="17"/>
      <c r="G15" s="17"/>
      <c r="H15" s="17"/>
      <c r="I15" s="18">
        <v>52</v>
      </c>
      <c r="J15" s="18">
        <v>14</v>
      </c>
      <c r="K15" s="18">
        <v>20</v>
      </c>
      <c r="L15" s="18">
        <v>38</v>
      </c>
      <c r="M15" s="18">
        <v>849</v>
      </c>
      <c r="N15" s="18">
        <v>423</v>
      </c>
      <c r="O15" s="18">
        <v>804</v>
      </c>
      <c r="P15" s="16">
        <v>1272</v>
      </c>
      <c r="Q15" s="18"/>
      <c r="R15" s="18"/>
      <c r="S15" s="16">
        <v>2400</v>
      </c>
      <c r="T15" s="19">
        <f>S15/E15</f>
        <v>0.83188908145580587</v>
      </c>
      <c r="U15" s="20" t="s">
        <v>171</v>
      </c>
      <c r="V15" s="20" t="s">
        <v>172</v>
      </c>
      <c r="W15" s="21">
        <v>0</v>
      </c>
      <c r="X15" s="21">
        <v>31.5</v>
      </c>
      <c r="Y15" s="21">
        <v>0</v>
      </c>
      <c r="Z15" s="21">
        <v>31.6</v>
      </c>
      <c r="AA15" s="21">
        <v>41.6</v>
      </c>
      <c r="AB15" s="21">
        <v>73.2</v>
      </c>
      <c r="AC15" s="22">
        <v>0</v>
      </c>
      <c r="AD15" s="21">
        <v>16</v>
      </c>
      <c r="AE15" s="23">
        <v>104500</v>
      </c>
      <c r="AF15" s="24">
        <f>AE15/E15</f>
        <v>36.221837088388213</v>
      </c>
      <c r="AG15" s="25">
        <v>0</v>
      </c>
      <c r="AH15" s="25">
        <v>0</v>
      </c>
      <c r="AI15" s="25">
        <v>0</v>
      </c>
      <c r="AJ15" s="26" t="s">
        <v>181</v>
      </c>
      <c r="AK15" s="25">
        <v>2575</v>
      </c>
      <c r="AL15" s="23">
        <v>2575</v>
      </c>
      <c r="AM15" s="23">
        <f>AE15+AL15</f>
        <v>107075</v>
      </c>
      <c r="AN15" s="25">
        <v>1345</v>
      </c>
      <c r="AO15" s="23">
        <f>AM15+AN15</f>
        <v>108420</v>
      </c>
      <c r="AP15" s="25">
        <v>200</v>
      </c>
      <c r="AQ15" s="23">
        <v>1020</v>
      </c>
      <c r="AR15" s="25">
        <v>0</v>
      </c>
      <c r="AS15" s="25">
        <v>1220</v>
      </c>
      <c r="AT15" s="25">
        <v>700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8"/>
      <c r="BA15" s="28"/>
      <c r="BB15" s="28"/>
      <c r="BC15" s="28">
        <v>11557</v>
      </c>
      <c r="BD15" s="29">
        <f>BC15/E15</f>
        <v>4.005892547660312</v>
      </c>
      <c r="BE15" s="28"/>
      <c r="BF15" s="28"/>
      <c r="BG15" s="28">
        <v>69515</v>
      </c>
      <c r="BH15" s="28">
        <v>27348</v>
      </c>
      <c r="BI15" s="28">
        <v>108420</v>
      </c>
      <c r="BJ15" s="30">
        <v>1220</v>
      </c>
      <c r="BK15" s="30">
        <v>0</v>
      </c>
      <c r="BL15" s="32">
        <v>11300</v>
      </c>
      <c r="BM15" s="32">
        <v>11391</v>
      </c>
      <c r="BN15" s="32">
        <v>22691</v>
      </c>
      <c r="BO15" s="32">
        <v>1380</v>
      </c>
      <c r="BP15" s="32">
        <v>431</v>
      </c>
      <c r="BQ15" s="32">
        <v>1811</v>
      </c>
      <c r="BR15" s="32">
        <v>796</v>
      </c>
      <c r="BS15" s="32">
        <v>156</v>
      </c>
      <c r="BT15" s="32">
        <v>952</v>
      </c>
      <c r="BU15" s="32">
        <v>13978</v>
      </c>
      <c r="BV15" s="43">
        <v>10598</v>
      </c>
      <c r="BW15" s="32">
        <v>5</v>
      </c>
      <c r="BX15" s="32">
        <v>0</v>
      </c>
      <c r="BY15" s="32">
        <v>5</v>
      </c>
      <c r="BZ15" s="32">
        <v>20</v>
      </c>
      <c r="CA15" s="32">
        <v>25474</v>
      </c>
      <c r="CB15" s="32">
        <v>53</v>
      </c>
      <c r="CC15" s="34"/>
      <c r="CD15" s="34"/>
      <c r="CE15" s="37">
        <v>1360</v>
      </c>
      <c r="CF15" s="35">
        <f>CE15/E15</f>
        <v>0.47140381282495669</v>
      </c>
      <c r="CG15" s="36">
        <v>4640</v>
      </c>
      <c r="CH15" s="35">
        <f>CG15/E15</f>
        <v>1.608318890814558</v>
      </c>
      <c r="CI15" s="37">
        <v>1891</v>
      </c>
      <c r="CJ15" s="36">
        <v>1300</v>
      </c>
      <c r="CK15" s="36">
        <v>2909</v>
      </c>
      <c r="CL15" s="36">
        <v>78</v>
      </c>
      <c r="CM15" s="37">
        <v>11894</v>
      </c>
      <c r="CN15" s="37">
        <v>11183</v>
      </c>
      <c r="CO15" s="36">
        <v>23077</v>
      </c>
      <c r="CP15" s="34">
        <v>12</v>
      </c>
      <c r="CQ15" s="34">
        <v>0</v>
      </c>
      <c r="CR15" s="36">
        <v>26064</v>
      </c>
      <c r="CS15" s="35">
        <f>CR15/E15</f>
        <v>9.0343154246100514</v>
      </c>
      <c r="CT15" s="35">
        <f>CR15/CG15</f>
        <v>5.6172413793103448</v>
      </c>
      <c r="CU15" s="34">
        <v>526</v>
      </c>
      <c r="CV15" s="34">
        <v>932</v>
      </c>
      <c r="CW15" s="34">
        <v>0</v>
      </c>
      <c r="CX15" s="34">
        <v>1</v>
      </c>
      <c r="CY15" s="34">
        <v>0</v>
      </c>
      <c r="CZ15" s="34">
        <v>7</v>
      </c>
      <c r="DA15" s="34">
        <v>1</v>
      </c>
      <c r="DB15" s="34">
        <v>9</v>
      </c>
      <c r="DC15" s="34">
        <v>11</v>
      </c>
      <c r="DD15" s="34">
        <v>0</v>
      </c>
      <c r="DE15" s="34">
        <v>0</v>
      </c>
      <c r="DF15" s="34">
        <v>0</v>
      </c>
      <c r="DG15" s="36"/>
      <c r="DH15" s="34">
        <v>11</v>
      </c>
      <c r="DI15" s="34">
        <v>0</v>
      </c>
      <c r="DJ15" s="34">
        <v>2</v>
      </c>
      <c r="DK15" s="34">
        <v>0</v>
      </c>
      <c r="DL15" s="34">
        <v>0</v>
      </c>
      <c r="DM15" s="34">
        <v>0</v>
      </c>
      <c r="DN15" s="34">
        <v>2</v>
      </c>
      <c r="DO15" s="34">
        <v>22</v>
      </c>
      <c r="DP15" s="34">
        <v>0</v>
      </c>
      <c r="DQ15" s="34">
        <v>4</v>
      </c>
      <c r="DR15" s="34">
        <v>0</v>
      </c>
      <c r="DS15" s="34">
        <v>62</v>
      </c>
      <c r="DT15" s="34">
        <v>42</v>
      </c>
      <c r="DU15" s="34">
        <v>108</v>
      </c>
      <c r="DV15" s="36"/>
      <c r="DW15" s="36"/>
      <c r="DX15" s="36"/>
      <c r="DY15" s="36"/>
      <c r="DZ15" s="36"/>
      <c r="EA15" s="36">
        <v>0</v>
      </c>
      <c r="EB15" s="36"/>
      <c r="EC15" s="36"/>
      <c r="ED15" s="36"/>
      <c r="EE15" s="36"/>
      <c r="EF15" s="36"/>
      <c r="EG15" s="34">
        <v>0</v>
      </c>
      <c r="EH15" s="34">
        <v>108</v>
      </c>
      <c r="EI15" s="38">
        <f>EH15/E15</f>
        <v>3.7435008665511263E-2</v>
      </c>
      <c r="EJ15" s="34">
        <v>0</v>
      </c>
      <c r="EK15" s="34">
        <v>0</v>
      </c>
      <c r="EL15" s="34">
        <v>56</v>
      </c>
      <c r="EM15" s="34">
        <v>250</v>
      </c>
      <c r="EN15" s="34">
        <v>0</v>
      </c>
      <c r="EO15" s="34">
        <v>25</v>
      </c>
      <c r="EP15" s="34">
        <v>12</v>
      </c>
      <c r="EQ15" s="34">
        <v>20</v>
      </c>
      <c r="ER15" s="34">
        <v>6</v>
      </c>
      <c r="ES15" s="34">
        <v>10</v>
      </c>
      <c r="ET15" s="34">
        <v>298</v>
      </c>
      <c r="EU15" s="34">
        <v>750</v>
      </c>
      <c r="EV15" s="39">
        <v>4683</v>
      </c>
    </row>
    <row r="16" spans="1:152" s="1" customFormat="1" x14ac:dyDescent="0.2">
      <c r="A16" s="1" t="s">
        <v>306</v>
      </c>
      <c r="B16" s="1" t="s">
        <v>307</v>
      </c>
      <c r="C16" s="1" t="s">
        <v>193</v>
      </c>
      <c r="D16" s="15" t="s">
        <v>170</v>
      </c>
      <c r="E16" s="16">
        <v>3647</v>
      </c>
      <c r="F16" s="17"/>
      <c r="G16" s="17"/>
      <c r="H16" s="17"/>
      <c r="I16" s="18">
        <v>52</v>
      </c>
      <c r="J16" s="18">
        <v>12</v>
      </c>
      <c r="K16" s="18">
        <v>40</v>
      </c>
      <c r="L16" s="18">
        <v>40</v>
      </c>
      <c r="M16" s="18">
        <v>680</v>
      </c>
      <c r="N16" s="18">
        <v>0</v>
      </c>
      <c r="O16" s="18">
        <v>220</v>
      </c>
      <c r="P16" s="18">
        <v>680</v>
      </c>
      <c r="Q16" s="18"/>
      <c r="R16" s="18"/>
      <c r="S16" s="16">
        <v>1320</v>
      </c>
      <c r="T16" s="19">
        <f>S16/E16</f>
        <v>0.36194132163421988</v>
      </c>
      <c r="U16" s="20" t="s">
        <v>171</v>
      </c>
      <c r="V16" s="20" t="s">
        <v>172</v>
      </c>
      <c r="W16" s="21">
        <v>40</v>
      </c>
      <c r="X16" s="21">
        <v>0</v>
      </c>
      <c r="Y16" s="21">
        <v>0</v>
      </c>
      <c r="Z16" s="21">
        <v>40</v>
      </c>
      <c r="AA16" s="21">
        <v>18</v>
      </c>
      <c r="AB16" s="21">
        <v>58</v>
      </c>
      <c r="AC16" s="22">
        <v>0</v>
      </c>
      <c r="AD16" s="22">
        <v>0</v>
      </c>
      <c r="AE16" s="23">
        <v>109468</v>
      </c>
      <c r="AF16" s="24">
        <f>AE16/E16</f>
        <v>30.015903482314229</v>
      </c>
      <c r="AG16" s="25">
        <v>0</v>
      </c>
      <c r="AH16" s="25">
        <v>0</v>
      </c>
      <c r="AI16" s="25">
        <v>0</v>
      </c>
      <c r="AJ16" s="26" t="s">
        <v>181</v>
      </c>
      <c r="AK16" s="25">
        <v>4189</v>
      </c>
      <c r="AL16" s="23">
        <v>4189</v>
      </c>
      <c r="AM16" s="23">
        <f>AE16+AL16</f>
        <v>113657</v>
      </c>
      <c r="AN16" s="25">
        <v>165</v>
      </c>
      <c r="AO16" s="23">
        <f>AM16+AN16</f>
        <v>113822</v>
      </c>
      <c r="AP16" s="25">
        <v>200</v>
      </c>
      <c r="AQ16" s="23">
        <v>0</v>
      </c>
      <c r="AR16" s="25">
        <v>7300</v>
      </c>
      <c r="AS16" s="25">
        <v>7500</v>
      </c>
      <c r="AT16" s="25">
        <v>0</v>
      </c>
      <c r="AU16" s="27">
        <v>25000</v>
      </c>
      <c r="AV16" s="27">
        <v>0</v>
      </c>
      <c r="AW16" s="27">
        <v>0</v>
      </c>
      <c r="AX16" s="27">
        <v>0</v>
      </c>
      <c r="AY16" s="27">
        <v>25000</v>
      </c>
      <c r="AZ16" s="28"/>
      <c r="BA16" s="28"/>
      <c r="BB16" s="28"/>
      <c r="BC16" s="28">
        <v>7691</v>
      </c>
      <c r="BD16" s="29">
        <f>BC16/E16</f>
        <v>2.108856594461201</v>
      </c>
      <c r="BE16" s="28">
        <v>46853</v>
      </c>
      <c r="BF16" s="28">
        <v>10476</v>
      </c>
      <c r="BG16" s="28">
        <v>57329</v>
      </c>
      <c r="BH16" s="28">
        <v>29164</v>
      </c>
      <c r="BI16" s="28">
        <v>94184</v>
      </c>
      <c r="BJ16" s="30">
        <v>7500</v>
      </c>
      <c r="BK16" s="30">
        <v>0</v>
      </c>
      <c r="BL16" s="32">
        <v>2419</v>
      </c>
      <c r="BM16" s="32">
        <v>2533</v>
      </c>
      <c r="BN16" s="32">
        <v>4952</v>
      </c>
      <c r="BO16" s="32">
        <v>136</v>
      </c>
      <c r="BP16" s="32">
        <v>109</v>
      </c>
      <c r="BQ16" s="32">
        <v>245</v>
      </c>
      <c r="BR16" s="32">
        <v>95</v>
      </c>
      <c r="BS16" s="32">
        <v>28</v>
      </c>
      <c r="BT16" s="32">
        <v>123</v>
      </c>
      <c r="BU16" s="43">
        <v>13158</v>
      </c>
      <c r="BV16" s="32">
        <v>7173</v>
      </c>
      <c r="BW16" s="32">
        <v>12</v>
      </c>
      <c r="BX16" s="32">
        <v>3</v>
      </c>
      <c r="BY16" s="32">
        <v>15</v>
      </c>
      <c r="BZ16" s="32">
        <v>44</v>
      </c>
      <c r="CA16" s="32">
        <v>5364</v>
      </c>
      <c r="CB16" s="32">
        <v>52</v>
      </c>
      <c r="CC16" s="34">
        <v>557</v>
      </c>
      <c r="CD16" s="34">
        <v>267</v>
      </c>
      <c r="CE16" s="34">
        <v>824</v>
      </c>
      <c r="CF16" s="35">
        <f>CE16/E16</f>
        <v>0.22593912805045244</v>
      </c>
      <c r="CG16" s="36">
        <v>2073</v>
      </c>
      <c r="CH16" s="35">
        <f>CG16/E16</f>
        <v>0.56841239374828623</v>
      </c>
      <c r="CI16" s="34">
        <v>67</v>
      </c>
      <c r="CJ16" s="36">
        <v>477</v>
      </c>
      <c r="CK16" s="36">
        <v>715</v>
      </c>
      <c r="CL16" s="36">
        <v>0</v>
      </c>
      <c r="CM16" s="34">
        <v>972</v>
      </c>
      <c r="CN16" s="34">
        <v>1531</v>
      </c>
      <c r="CO16" s="36">
        <v>2503</v>
      </c>
      <c r="CP16" s="34">
        <v>150</v>
      </c>
      <c r="CQ16" s="34">
        <v>67</v>
      </c>
      <c r="CR16" s="36">
        <v>3218</v>
      </c>
      <c r="CS16" s="35">
        <f>CR16/E16</f>
        <v>0.88236907046887858</v>
      </c>
      <c r="CT16" s="35">
        <f>CR16/CG16</f>
        <v>1.5523396044380124</v>
      </c>
      <c r="CU16" s="34">
        <v>54</v>
      </c>
      <c r="CV16" s="34">
        <v>84</v>
      </c>
      <c r="CW16" s="34">
        <v>8</v>
      </c>
      <c r="CX16" s="34">
        <v>8</v>
      </c>
      <c r="CY16" s="34">
        <v>4</v>
      </c>
      <c r="CZ16" s="34">
        <v>7</v>
      </c>
      <c r="DA16" s="34">
        <v>16</v>
      </c>
      <c r="DB16" s="34">
        <v>43</v>
      </c>
      <c r="DC16" s="34">
        <v>5</v>
      </c>
      <c r="DD16" s="34">
        <v>5</v>
      </c>
      <c r="DE16" s="34">
        <v>0</v>
      </c>
      <c r="DF16" s="34">
        <v>0</v>
      </c>
      <c r="DG16" s="34">
        <v>11</v>
      </c>
      <c r="DH16" s="34">
        <v>21</v>
      </c>
      <c r="DI16" s="34">
        <v>19</v>
      </c>
      <c r="DJ16" s="34">
        <v>19</v>
      </c>
      <c r="DK16" s="34">
        <v>1</v>
      </c>
      <c r="DL16" s="34">
        <v>11</v>
      </c>
      <c r="DM16" s="34">
        <v>7</v>
      </c>
      <c r="DN16" s="34">
        <v>57</v>
      </c>
      <c r="DO16" s="34">
        <v>121</v>
      </c>
      <c r="DP16" s="34">
        <v>117</v>
      </c>
      <c r="DQ16" s="34">
        <v>117</v>
      </c>
      <c r="DR16" s="34">
        <v>24</v>
      </c>
      <c r="DS16" s="34">
        <v>134</v>
      </c>
      <c r="DT16" s="34">
        <v>237</v>
      </c>
      <c r="DU16" s="34">
        <v>629</v>
      </c>
      <c r="DV16" s="36"/>
      <c r="DW16" s="36"/>
      <c r="DX16" s="36"/>
      <c r="DY16" s="36"/>
      <c r="DZ16" s="34">
        <v>711</v>
      </c>
      <c r="EA16" s="34">
        <v>711</v>
      </c>
      <c r="EB16" s="34">
        <v>102</v>
      </c>
      <c r="EC16" s="34">
        <v>102</v>
      </c>
      <c r="ED16" s="34">
        <v>4</v>
      </c>
      <c r="EE16" s="34">
        <v>60</v>
      </c>
      <c r="EF16" s="34">
        <v>82</v>
      </c>
      <c r="EG16" s="34">
        <v>350</v>
      </c>
      <c r="EH16" s="34">
        <v>1690</v>
      </c>
      <c r="EI16" s="38">
        <f>EH16/E16</f>
        <v>0.46339457088017549</v>
      </c>
      <c r="EJ16" s="34">
        <v>0</v>
      </c>
      <c r="EK16" s="34">
        <v>0</v>
      </c>
      <c r="EL16" s="34">
        <v>100</v>
      </c>
      <c r="EM16" s="34">
        <v>475</v>
      </c>
      <c r="EN16" s="34">
        <v>6</v>
      </c>
      <c r="EO16" s="34">
        <v>1</v>
      </c>
      <c r="EP16" s="34">
        <v>0</v>
      </c>
      <c r="EQ16" s="34">
        <v>1</v>
      </c>
      <c r="ER16" s="34">
        <v>3</v>
      </c>
      <c r="ES16" s="34">
        <v>15</v>
      </c>
      <c r="ET16" s="34">
        <v>252</v>
      </c>
      <c r="EU16" s="37">
        <v>1400</v>
      </c>
      <c r="EV16" s="39">
        <v>5479</v>
      </c>
    </row>
    <row r="17" spans="1:152" s="1" customFormat="1" x14ac:dyDescent="0.2">
      <c r="A17" s="1" t="s">
        <v>312</v>
      </c>
      <c r="B17" s="1" t="s">
        <v>313</v>
      </c>
      <c r="C17" s="1" t="s">
        <v>314</v>
      </c>
      <c r="D17" s="15" t="s">
        <v>162</v>
      </c>
      <c r="E17" s="16">
        <v>4366</v>
      </c>
      <c r="F17" s="17">
        <v>33</v>
      </c>
      <c r="G17" s="17">
        <v>19</v>
      </c>
      <c r="H17" s="17">
        <v>33</v>
      </c>
      <c r="I17" s="18">
        <v>52</v>
      </c>
      <c r="J17" s="18">
        <v>52</v>
      </c>
      <c r="K17" s="18">
        <v>0</v>
      </c>
      <c r="L17" s="17">
        <v>0</v>
      </c>
      <c r="M17" s="18">
        <v>0</v>
      </c>
      <c r="N17" s="18">
        <v>0</v>
      </c>
      <c r="O17" s="18">
        <v>0</v>
      </c>
      <c r="P17" s="18">
        <v>0</v>
      </c>
      <c r="Q17" s="18"/>
      <c r="R17" s="18"/>
      <c r="S17" s="16">
        <v>5512</v>
      </c>
      <c r="T17" s="19">
        <f>S17/E17</f>
        <v>1.2624828218048556</v>
      </c>
      <c r="U17" s="20" t="s">
        <v>281</v>
      </c>
      <c r="V17" s="20" t="s">
        <v>282</v>
      </c>
      <c r="W17" s="21">
        <v>40</v>
      </c>
      <c r="X17" s="21">
        <v>30</v>
      </c>
      <c r="Y17" s="21">
        <v>0</v>
      </c>
      <c r="Z17" s="21">
        <v>70</v>
      </c>
      <c r="AA17" s="21">
        <v>22</v>
      </c>
      <c r="AB17" s="21">
        <v>92</v>
      </c>
      <c r="AC17" s="22">
        <v>0</v>
      </c>
      <c r="AD17" s="21">
        <v>5</v>
      </c>
      <c r="AE17" s="23">
        <v>89000</v>
      </c>
      <c r="AF17" s="24">
        <f>AE17/E17</f>
        <v>20.384791571232249</v>
      </c>
      <c r="AG17" s="25">
        <v>0</v>
      </c>
      <c r="AH17" s="25">
        <v>0</v>
      </c>
      <c r="AI17" s="25">
        <v>0</v>
      </c>
      <c r="AJ17" s="26" t="s">
        <v>181</v>
      </c>
      <c r="AK17" s="25">
        <v>58930</v>
      </c>
      <c r="AL17" s="23">
        <v>58930</v>
      </c>
      <c r="AM17" s="23">
        <f>AE17+AL17</f>
        <v>147930</v>
      </c>
      <c r="AN17" s="25">
        <v>9000</v>
      </c>
      <c r="AO17" s="23">
        <f>AM17+AN17</f>
        <v>156930</v>
      </c>
      <c r="AP17" s="25">
        <v>200</v>
      </c>
      <c r="AQ17" s="23">
        <v>520</v>
      </c>
      <c r="AR17" s="25">
        <v>2007</v>
      </c>
      <c r="AS17" s="25">
        <v>2727</v>
      </c>
      <c r="AT17" s="25">
        <v>3784</v>
      </c>
      <c r="AU17" s="27">
        <v>0</v>
      </c>
      <c r="AV17" s="27">
        <v>10000</v>
      </c>
      <c r="AW17" s="27">
        <v>0</v>
      </c>
      <c r="AX17" s="27">
        <v>156000</v>
      </c>
      <c r="AY17" s="27">
        <v>166000</v>
      </c>
      <c r="AZ17" s="28">
        <v>11700</v>
      </c>
      <c r="BA17" s="28">
        <v>2495</v>
      </c>
      <c r="BB17" s="28">
        <v>505</v>
      </c>
      <c r="BC17" s="28">
        <v>14700</v>
      </c>
      <c r="BD17" s="29">
        <f>BC17/E17</f>
        <v>3.3669262482821805</v>
      </c>
      <c r="BE17" s="28">
        <v>82700</v>
      </c>
      <c r="BF17" s="28">
        <v>7000</v>
      </c>
      <c r="BG17" s="28">
        <v>89700</v>
      </c>
      <c r="BH17" s="28">
        <v>54810</v>
      </c>
      <c r="BI17" s="28">
        <v>159210</v>
      </c>
      <c r="BJ17" s="30">
        <v>6500</v>
      </c>
      <c r="BK17" s="30">
        <v>37874</v>
      </c>
      <c r="BL17" s="32">
        <v>11502</v>
      </c>
      <c r="BM17" s="32">
        <v>7442</v>
      </c>
      <c r="BN17" s="32">
        <v>18944</v>
      </c>
      <c r="BO17" s="32">
        <v>1264</v>
      </c>
      <c r="BP17" s="32">
        <v>352</v>
      </c>
      <c r="BQ17" s="32">
        <v>1616</v>
      </c>
      <c r="BR17" s="32">
        <v>495</v>
      </c>
      <c r="BS17" s="32">
        <v>177</v>
      </c>
      <c r="BT17" s="32">
        <v>672</v>
      </c>
      <c r="BU17" s="32">
        <v>13158</v>
      </c>
      <c r="BV17" s="32">
        <v>10598</v>
      </c>
      <c r="BW17" s="32">
        <v>5</v>
      </c>
      <c r="BX17" s="32">
        <v>0</v>
      </c>
      <c r="BY17" s="32">
        <v>5</v>
      </c>
      <c r="BZ17" s="32">
        <v>77</v>
      </c>
      <c r="CA17" s="32">
        <v>21309</v>
      </c>
      <c r="CB17" s="32">
        <v>54</v>
      </c>
      <c r="CC17" s="37">
        <v>3095</v>
      </c>
      <c r="CD17" s="34">
        <v>918</v>
      </c>
      <c r="CE17" s="37">
        <v>4013</v>
      </c>
      <c r="CF17" s="35">
        <f>CE17/E17</f>
        <v>0.91914796152084288</v>
      </c>
      <c r="CG17" s="36">
        <v>0</v>
      </c>
      <c r="CH17" s="35">
        <f>CG17/E17</f>
        <v>0</v>
      </c>
      <c r="CI17" s="37">
        <v>3396</v>
      </c>
      <c r="CJ17" s="36">
        <v>2968</v>
      </c>
      <c r="CK17" s="36">
        <v>5076</v>
      </c>
      <c r="CL17" s="36">
        <v>27</v>
      </c>
      <c r="CM17" s="37">
        <v>9245</v>
      </c>
      <c r="CN17" s="34">
        <v>4510</v>
      </c>
      <c r="CO17" s="36">
        <v>13755</v>
      </c>
      <c r="CP17" s="34">
        <v>61</v>
      </c>
      <c r="CQ17" s="37">
        <v>13755</v>
      </c>
      <c r="CR17" s="36">
        <v>18858</v>
      </c>
      <c r="CS17" s="35">
        <f>CR17/E17</f>
        <v>4.3192853870819974</v>
      </c>
      <c r="CT17" s="35"/>
      <c r="CU17" s="37">
        <v>1095</v>
      </c>
      <c r="CV17" s="37">
        <v>1915</v>
      </c>
      <c r="CW17" s="34">
        <v>1</v>
      </c>
      <c r="CX17" s="34">
        <v>0</v>
      </c>
      <c r="CY17" s="34">
        <v>0</v>
      </c>
      <c r="CZ17" s="34">
        <v>0</v>
      </c>
      <c r="DA17" s="34">
        <v>19</v>
      </c>
      <c r="DB17" s="34">
        <v>20</v>
      </c>
      <c r="DC17" s="34">
        <v>8</v>
      </c>
      <c r="DD17" s="34">
        <v>8</v>
      </c>
      <c r="DE17" s="34">
        <v>0</v>
      </c>
      <c r="DF17" s="34">
        <v>0</v>
      </c>
      <c r="DG17" s="34">
        <v>0</v>
      </c>
      <c r="DH17" s="34">
        <v>16</v>
      </c>
      <c r="DI17" s="34">
        <v>10</v>
      </c>
      <c r="DJ17" s="34">
        <v>10</v>
      </c>
      <c r="DK17" s="36"/>
      <c r="DL17" s="36"/>
      <c r="DM17" s="34">
        <v>21</v>
      </c>
      <c r="DN17" s="34">
        <v>41</v>
      </c>
      <c r="DO17" s="34">
        <v>77</v>
      </c>
      <c r="DP17" s="36"/>
      <c r="DQ17" s="36"/>
      <c r="DR17" s="36"/>
      <c r="DS17" s="36"/>
      <c r="DT17" s="34">
        <v>368</v>
      </c>
      <c r="DU17" s="34">
        <v>368</v>
      </c>
      <c r="DV17" s="34">
        <v>67</v>
      </c>
      <c r="DW17" s="34">
        <v>68</v>
      </c>
      <c r="DX17" s="36"/>
      <c r="DY17" s="36"/>
      <c r="DZ17" s="36"/>
      <c r="EA17" s="34">
        <v>135</v>
      </c>
      <c r="EB17" s="34">
        <v>30</v>
      </c>
      <c r="EC17" s="34">
        <v>33</v>
      </c>
      <c r="ED17" s="36"/>
      <c r="EE17" s="36"/>
      <c r="EF17" s="34">
        <v>420</v>
      </c>
      <c r="EG17" s="34">
        <v>483</v>
      </c>
      <c r="EH17" s="34">
        <v>986</v>
      </c>
      <c r="EI17" s="38">
        <f>EH17/E17</f>
        <v>0.22583600549702246</v>
      </c>
      <c r="EJ17" s="34">
        <v>24</v>
      </c>
      <c r="EK17" s="34">
        <v>625</v>
      </c>
      <c r="EL17" s="34">
        <v>87</v>
      </c>
      <c r="EM17" s="34">
        <v>300</v>
      </c>
      <c r="EN17" s="34">
        <v>2</v>
      </c>
      <c r="EO17" s="34">
        <v>1</v>
      </c>
      <c r="EP17" s="34">
        <v>26</v>
      </c>
      <c r="EQ17" s="34">
        <v>26</v>
      </c>
      <c r="ER17" s="34">
        <v>10</v>
      </c>
      <c r="ES17" s="34">
        <v>20</v>
      </c>
      <c r="ET17" s="34">
        <v>0</v>
      </c>
      <c r="EU17" s="37">
        <v>5640</v>
      </c>
      <c r="EV17" s="39">
        <v>29568</v>
      </c>
    </row>
    <row r="18" spans="1:152" s="1" customFormat="1" x14ac:dyDescent="0.2">
      <c r="A18" s="1" t="s">
        <v>319</v>
      </c>
      <c r="B18" s="1" t="s">
        <v>320</v>
      </c>
      <c r="C18" s="1" t="s">
        <v>222</v>
      </c>
      <c r="D18" s="15" t="s">
        <v>170</v>
      </c>
      <c r="E18" s="16">
        <v>2516</v>
      </c>
      <c r="F18" s="17">
        <v>0</v>
      </c>
      <c r="G18" s="17">
        <v>52</v>
      </c>
      <c r="H18" s="17">
        <v>0</v>
      </c>
      <c r="I18" s="18">
        <v>52</v>
      </c>
      <c r="J18" s="18">
        <v>19</v>
      </c>
      <c r="K18" s="18">
        <v>30</v>
      </c>
      <c r="L18" s="18">
        <v>33</v>
      </c>
      <c r="M18" s="18">
        <v>77</v>
      </c>
      <c r="N18" s="18">
        <v>824</v>
      </c>
      <c r="O18" s="18">
        <v>324</v>
      </c>
      <c r="P18" s="18">
        <v>901</v>
      </c>
      <c r="Q18" s="18"/>
      <c r="R18" s="18"/>
      <c r="S18" s="16">
        <v>2080</v>
      </c>
      <c r="T18" s="19">
        <f>S18/E18</f>
        <v>0.82670906200317962</v>
      </c>
      <c r="U18" s="20" t="s">
        <v>171</v>
      </c>
      <c r="V18" s="20" t="s">
        <v>172</v>
      </c>
      <c r="W18" s="21">
        <v>0</v>
      </c>
      <c r="X18" s="21">
        <v>0</v>
      </c>
      <c r="Y18" s="21">
        <v>32</v>
      </c>
      <c r="Z18" s="21">
        <v>32</v>
      </c>
      <c r="AA18" s="21">
        <v>4</v>
      </c>
      <c r="AB18" s="21">
        <v>36</v>
      </c>
      <c r="AC18" s="22">
        <v>0</v>
      </c>
      <c r="AD18" s="21">
        <v>2</v>
      </c>
      <c r="AE18" s="23">
        <v>80027</v>
      </c>
      <c r="AF18" s="24">
        <f>AE18/E18</f>
        <v>31.807233704292528</v>
      </c>
      <c r="AG18" s="25">
        <v>0</v>
      </c>
      <c r="AH18" s="25">
        <v>0</v>
      </c>
      <c r="AI18" s="25">
        <v>0</v>
      </c>
      <c r="AJ18" s="26" t="s">
        <v>181</v>
      </c>
      <c r="AK18" s="25">
        <v>10313</v>
      </c>
      <c r="AL18" s="23">
        <v>10313</v>
      </c>
      <c r="AM18" s="23">
        <f>AE18+AL18</f>
        <v>90340</v>
      </c>
      <c r="AN18" s="25">
        <v>0</v>
      </c>
      <c r="AO18" s="23">
        <f>AM18+AN18</f>
        <v>90340</v>
      </c>
      <c r="AP18" s="25">
        <v>200</v>
      </c>
      <c r="AQ18" s="23">
        <v>920</v>
      </c>
      <c r="AR18" s="25">
        <v>0</v>
      </c>
      <c r="AS18" s="25">
        <v>1120</v>
      </c>
      <c r="AT18" s="25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8">
        <v>9948</v>
      </c>
      <c r="BA18" s="28">
        <v>39</v>
      </c>
      <c r="BB18" s="28">
        <v>684</v>
      </c>
      <c r="BC18" s="28">
        <v>10671</v>
      </c>
      <c r="BD18" s="29">
        <f>BC18/E18</f>
        <v>4.241255961844197</v>
      </c>
      <c r="BE18" s="28"/>
      <c r="BF18" s="28"/>
      <c r="BG18" s="28">
        <v>56027</v>
      </c>
      <c r="BH18" s="28">
        <v>18008</v>
      </c>
      <c r="BI18" s="47">
        <v>84706</v>
      </c>
      <c r="BJ18" s="30">
        <v>1120</v>
      </c>
      <c r="BK18" s="30">
        <v>0</v>
      </c>
      <c r="BL18" s="32">
        <v>2179</v>
      </c>
      <c r="BM18" s="32">
        <v>4543</v>
      </c>
      <c r="BN18" s="32">
        <v>6722</v>
      </c>
      <c r="BO18" s="32">
        <v>468</v>
      </c>
      <c r="BP18" s="32">
        <v>64</v>
      </c>
      <c r="BQ18" s="32">
        <v>532</v>
      </c>
      <c r="BR18" s="32">
        <v>73</v>
      </c>
      <c r="BS18" s="32">
        <v>64</v>
      </c>
      <c r="BT18" s="32">
        <v>137</v>
      </c>
      <c r="BU18" s="43">
        <v>13158</v>
      </c>
      <c r="BV18" s="43">
        <v>10598</v>
      </c>
      <c r="BW18" s="32">
        <v>0</v>
      </c>
      <c r="BX18" s="32">
        <v>0</v>
      </c>
      <c r="BY18" s="32">
        <v>0</v>
      </c>
      <c r="BZ18" s="32">
        <v>37</v>
      </c>
      <c r="CA18" s="32">
        <v>7428</v>
      </c>
      <c r="CB18" s="32">
        <v>52</v>
      </c>
      <c r="CC18" s="34">
        <v>985</v>
      </c>
      <c r="CD18" s="34">
        <v>110</v>
      </c>
      <c r="CE18" s="37">
        <v>1095</v>
      </c>
      <c r="CF18" s="35">
        <f>CE18/E18</f>
        <v>0.43521462639109698</v>
      </c>
      <c r="CG18" s="36">
        <v>555</v>
      </c>
      <c r="CH18" s="35">
        <f>CG18/E18</f>
        <v>0.22058823529411764</v>
      </c>
      <c r="CI18" s="34">
        <v>660</v>
      </c>
      <c r="CJ18" s="36">
        <v>345</v>
      </c>
      <c r="CK18" s="36">
        <v>1378</v>
      </c>
      <c r="CL18" s="36"/>
      <c r="CM18" s="34"/>
      <c r="CN18" s="34"/>
      <c r="CO18" s="36">
        <v>6174</v>
      </c>
      <c r="CP18" s="34">
        <v>14</v>
      </c>
      <c r="CQ18" s="37">
        <v>1800</v>
      </c>
      <c r="CR18" s="36"/>
      <c r="CS18" s="35"/>
      <c r="CT18" s="35"/>
      <c r="CU18" s="34">
        <v>84</v>
      </c>
      <c r="CV18" s="34">
        <v>120</v>
      </c>
      <c r="CW18" s="34">
        <v>5</v>
      </c>
      <c r="CX18" s="34">
        <v>3</v>
      </c>
      <c r="CY18" s="34">
        <v>0</v>
      </c>
      <c r="CZ18" s="34">
        <v>0</v>
      </c>
      <c r="DA18" s="34">
        <v>2</v>
      </c>
      <c r="DB18" s="34">
        <v>10</v>
      </c>
      <c r="DC18" s="36"/>
      <c r="DD18" s="36"/>
      <c r="DE18" s="36"/>
      <c r="DF18" s="36"/>
      <c r="DG18" s="34">
        <v>5</v>
      </c>
      <c r="DH18" s="34">
        <v>5</v>
      </c>
      <c r="DI18" s="34">
        <v>0</v>
      </c>
      <c r="DJ18" s="34">
        <v>0</v>
      </c>
      <c r="DK18" s="34">
        <v>0</v>
      </c>
      <c r="DL18" s="34">
        <v>3</v>
      </c>
      <c r="DM18" s="34">
        <v>0</v>
      </c>
      <c r="DN18" s="34">
        <v>3</v>
      </c>
      <c r="DO18" s="34">
        <v>18</v>
      </c>
      <c r="DP18" s="34">
        <v>56</v>
      </c>
      <c r="DQ18" s="34">
        <v>68</v>
      </c>
      <c r="DR18" s="34">
        <v>0</v>
      </c>
      <c r="DS18" s="34">
        <v>0</v>
      </c>
      <c r="DT18" s="34">
        <v>120</v>
      </c>
      <c r="DU18" s="34">
        <v>244</v>
      </c>
      <c r="DV18" s="34">
        <v>0</v>
      </c>
      <c r="DW18" s="34">
        <v>0</v>
      </c>
      <c r="DX18" s="34">
        <v>0</v>
      </c>
      <c r="DY18" s="34">
        <v>0</v>
      </c>
      <c r="DZ18" s="34">
        <v>533</v>
      </c>
      <c r="EA18" s="34">
        <v>533</v>
      </c>
      <c r="EB18" s="34">
        <v>0</v>
      </c>
      <c r="EC18" s="34">
        <v>0</v>
      </c>
      <c r="ED18" s="34">
        <v>0</v>
      </c>
      <c r="EE18" s="34">
        <v>6</v>
      </c>
      <c r="EF18" s="34">
        <v>0</v>
      </c>
      <c r="EG18" s="34">
        <v>6</v>
      </c>
      <c r="EH18" s="34">
        <v>783</v>
      </c>
      <c r="EI18" s="38">
        <f>EH18/E18</f>
        <v>0.31120826709062005</v>
      </c>
      <c r="EJ18" s="34">
        <v>0</v>
      </c>
      <c r="EK18" s="34">
        <v>0</v>
      </c>
      <c r="EL18" s="34">
        <v>22</v>
      </c>
      <c r="EM18" s="34">
        <v>200</v>
      </c>
      <c r="EN18" s="34">
        <v>0</v>
      </c>
      <c r="EO18" s="34">
        <v>0</v>
      </c>
      <c r="EP18" s="34">
        <v>0</v>
      </c>
      <c r="EQ18" s="34">
        <v>0</v>
      </c>
      <c r="ER18" s="34">
        <v>2</v>
      </c>
      <c r="ES18" s="34">
        <v>5</v>
      </c>
      <c r="ET18" s="34">
        <v>10</v>
      </c>
      <c r="EU18" s="34">
        <v>150</v>
      </c>
      <c r="EV18" s="39">
        <v>4727</v>
      </c>
    </row>
    <row r="19" spans="1:152" s="1" customFormat="1" x14ac:dyDescent="0.2">
      <c r="A19" s="1" t="s">
        <v>321</v>
      </c>
      <c r="B19" s="1" t="s">
        <v>322</v>
      </c>
      <c r="C19" s="1" t="s">
        <v>178</v>
      </c>
      <c r="D19" s="15" t="s">
        <v>170</v>
      </c>
      <c r="E19" s="16">
        <v>2873</v>
      </c>
      <c r="F19" s="17">
        <v>7</v>
      </c>
      <c r="G19" s="17">
        <v>45</v>
      </c>
      <c r="H19" s="17"/>
      <c r="I19" s="18">
        <v>52</v>
      </c>
      <c r="J19" s="18">
        <v>27</v>
      </c>
      <c r="K19" s="18">
        <v>18</v>
      </c>
      <c r="L19" s="18">
        <v>25</v>
      </c>
      <c r="M19" s="18">
        <v>925</v>
      </c>
      <c r="N19" s="18">
        <v>666</v>
      </c>
      <c r="O19" s="18">
        <v>999</v>
      </c>
      <c r="P19" s="16">
        <v>1591</v>
      </c>
      <c r="Q19" s="18"/>
      <c r="R19" s="18"/>
      <c r="S19" s="18">
        <v>987</v>
      </c>
      <c r="T19" s="19">
        <f>S19/E19</f>
        <v>0.34354333449356073</v>
      </c>
      <c r="U19" s="20" t="s">
        <v>171</v>
      </c>
      <c r="V19" s="20" t="s">
        <v>172</v>
      </c>
      <c r="W19" s="21">
        <v>40</v>
      </c>
      <c r="X19" s="21">
        <v>44</v>
      </c>
      <c r="Y19" s="21">
        <v>0</v>
      </c>
      <c r="Z19" s="21">
        <v>84</v>
      </c>
      <c r="AA19" s="21">
        <v>12</v>
      </c>
      <c r="AB19" s="21">
        <v>96</v>
      </c>
      <c r="AC19" s="22">
        <v>0</v>
      </c>
      <c r="AD19" s="21">
        <v>6</v>
      </c>
      <c r="AE19" s="23">
        <v>117191</v>
      </c>
      <c r="AF19" s="24">
        <f>AE19/E19</f>
        <v>40.790462930734421</v>
      </c>
      <c r="AG19" s="25">
        <v>15</v>
      </c>
      <c r="AH19" s="25">
        <v>25</v>
      </c>
      <c r="AI19" s="25">
        <v>15</v>
      </c>
      <c r="AJ19" s="26" t="s">
        <v>181</v>
      </c>
      <c r="AK19" s="25">
        <v>1798</v>
      </c>
      <c r="AL19" s="23">
        <v>1813</v>
      </c>
      <c r="AM19" s="23">
        <f>AE19+AL19</f>
        <v>119004</v>
      </c>
      <c r="AN19" s="25">
        <v>0</v>
      </c>
      <c r="AO19" s="23">
        <f>AM19+AN19</f>
        <v>119004</v>
      </c>
      <c r="AP19" s="25">
        <v>200</v>
      </c>
      <c r="AQ19" s="23">
        <v>5520</v>
      </c>
      <c r="AR19" s="25">
        <v>2000</v>
      </c>
      <c r="AS19" s="25">
        <v>7720</v>
      </c>
      <c r="AT19" s="25">
        <v>200</v>
      </c>
      <c r="AU19" s="27">
        <v>0</v>
      </c>
      <c r="AV19" s="27">
        <v>0</v>
      </c>
      <c r="AW19" s="27">
        <v>257000</v>
      </c>
      <c r="AX19" s="27">
        <v>380831</v>
      </c>
      <c r="AY19" s="27">
        <v>637831</v>
      </c>
      <c r="AZ19" s="28">
        <v>7749</v>
      </c>
      <c r="BA19" s="28">
        <v>1141</v>
      </c>
      <c r="BB19" s="28">
        <v>887</v>
      </c>
      <c r="BC19" s="28">
        <v>9777</v>
      </c>
      <c r="BD19" s="29">
        <f>BC19/E19</f>
        <v>3.4030630003480682</v>
      </c>
      <c r="BE19" s="28">
        <v>81243</v>
      </c>
      <c r="BF19" s="28">
        <v>16157</v>
      </c>
      <c r="BG19" s="28">
        <v>97400</v>
      </c>
      <c r="BH19" s="28">
        <v>9368</v>
      </c>
      <c r="BI19" s="28">
        <v>116545</v>
      </c>
      <c r="BJ19" s="30">
        <v>7720</v>
      </c>
      <c r="BK19" s="30">
        <v>150316</v>
      </c>
      <c r="BL19" s="32">
        <v>4862</v>
      </c>
      <c r="BM19" s="32">
        <v>4063</v>
      </c>
      <c r="BN19" s="32">
        <v>8925</v>
      </c>
      <c r="BO19" s="32">
        <v>1257</v>
      </c>
      <c r="BP19" s="32">
        <v>371</v>
      </c>
      <c r="BQ19" s="32">
        <v>1628</v>
      </c>
      <c r="BR19" s="32">
        <v>306</v>
      </c>
      <c r="BS19" s="32">
        <v>186</v>
      </c>
      <c r="BT19" s="32">
        <v>492</v>
      </c>
      <c r="BU19" s="32">
        <v>13158</v>
      </c>
      <c r="BV19" s="32">
        <v>10598</v>
      </c>
      <c r="BW19" s="32">
        <v>40</v>
      </c>
      <c r="BX19" s="32">
        <v>1</v>
      </c>
      <c r="BY19" s="32">
        <v>41</v>
      </c>
      <c r="BZ19" s="32">
        <v>11</v>
      </c>
      <c r="CA19" s="32">
        <v>11056</v>
      </c>
      <c r="CB19" s="32">
        <v>52</v>
      </c>
      <c r="CC19" s="37">
        <v>1284</v>
      </c>
      <c r="CD19" s="34">
        <v>370</v>
      </c>
      <c r="CE19" s="37">
        <v>1654</v>
      </c>
      <c r="CF19" s="35">
        <f>CE19/E19</f>
        <v>0.57570483814827711</v>
      </c>
      <c r="CG19" s="36">
        <v>1128</v>
      </c>
      <c r="CH19" s="35">
        <f>CG19/E19</f>
        <v>0.39262095370692657</v>
      </c>
      <c r="CI19" s="37">
        <v>1488</v>
      </c>
      <c r="CJ19" s="36">
        <v>667</v>
      </c>
      <c r="CK19" s="36">
        <v>2601</v>
      </c>
      <c r="CL19" s="36">
        <v>4435</v>
      </c>
      <c r="CM19" s="37">
        <v>5417</v>
      </c>
      <c r="CN19" s="34">
        <v>3911</v>
      </c>
      <c r="CO19" s="36">
        <v>9328</v>
      </c>
      <c r="CP19" s="34">
        <v>23</v>
      </c>
      <c r="CQ19" s="37">
        <v>5600</v>
      </c>
      <c r="CR19" s="36">
        <v>16364</v>
      </c>
      <c r="CS19" s="35">
        <f>CR19/E19</f>
        <v>5.6957883745214062</v>
      </c>
      <c r="CT19" s="35">
        <f>CR19/CG19</f>
        <v>14.50709219858156</v>
      </c>
      <c r="CU19" s="34">
        <v>290</v>
      </c>
      <c r="CV19" s="34">
        <v>506</v>
      </c>
      <c r="CW19" s="34">
        <v>1</v>
      </c>
      <c r="CX19" s="34">
        <v>1</v>
      </c>
      <c r="CY19" s="34">
        <v>0</v>
      </c>
      <c r="CZ19" s="34">
        <v>2</v>
      </c>
      <c r="DA19" s="34">
        <v>1</v>
      </c>
      <c r="DB19" s="34">
        <v>5</v>
      </c>
      <c r="DC19" s="34">
        <v>0</v>
      </c>
      <c r="DD19" s="34">
        <v>0</v>
      </c>
      <c r="DE19" s="34">
        <v>2</v>
      </c>
      <c r="DF19" s="34">
        <v>4</v>
      </c>
      <c r="DG19" s="34">
        <v>2</v>
      </c>
      <c r="DH19" s="34">
        <v>8</v>
      </c>
      <c r="DI19" s="34">
        <v>1</v>
      </c>
      <c r="DJ19" s="34">
        <v>0</v>
      </c>
      <c r="DK19" s="34">
        <v>0</v>
      </c>
      <c r="DL19" s="34">
        <v>2</v>
      </c>
      <c r="DM19" s="34">
        <v>1</v>
      </c>
      <c r="DN19" s="34">
        <v>4</v>
      </c>
      <c r="DO19" s="34">
        <v>17</v>
      </c>
      <c r="DP19" s="34">
        <v>16</v>
      </c>
      <c r="DQ19" s="34">
        <v>16</v>
      </c>
      <c r="DR19" s="34">
        <v>0</v>
      </c>
      <c r="DS19" s="34">
        <v>8</v>
      </c>
      <c r="DT19" s="34">
        <v>110</v>
      </c>
      <c r="DU19" s="34">
        <v>150</v>
      </c>
      <c r="DV19" s="34">
        <v>0</v>
      </c>
      <c r="DW19" s="34">
        <v>0</v>
      </c>
      <c r="DX19" s="34">
        <v>54</v>
      </c>
      <c r="DY19" s="34">
        <v>51</v>
      </c>
      <c r="DZ19" s="34">
        <v>50</v>
      </c>
      <c r="EA19" s="34">
        <v>155</v>
      </c>
      <c r="EB19" s="34">
        <v>9</v>
      </c>
      <c r="EC19" s="34">
        <v>0</v>
      </c>
      <c r="ED19" s="34">
        <v>0</v>
      </c>
      <c r="EE19" s="34">
        <v>53</v>
      </c>
      <c r="EF19" s="34">
        <v>100</v>
      </c>
      <c r="EG19" s="34">
        <v>162</v>
      </c>
      <c r="EH19" s="34">
        <v>467</v>
      </c>
      <c r="EI19" s="38">
        <f>EH19/E19</f>
        <v>0.16254785938043856</v>
      </c>
      <c r="EJ19" s="34">
        <v>5</v>
      </c>
      <c r="EK19" s="34">
        <v>99</v>
      </c>
      <c r="EL19" s="34">
        <v>13</v>
      </c>
      <c r="EM19" s="34">
        <v>85</v>
      </c>
      <c r="EN19" s="34">
        <v>0</v>
      </c>
      <c r="EO19" s="34">
        <v>3</v>
      </c>
      <c r="EP19" s="34">
        <v>0</v>
      </c>
      <c r="EQ19" s="34">
        <v>0</v>
      </c>
      <c r="ER19" s="34">
        <v>7</v>
      </c>
      <c r="ES19" s="34">
        <v>27</v>
      </c>
      <c r="ET19" s="34">
        <v>166</v>
      </c>
      <c r="EU19" s="37">
        <v>1453</v>
      </c>
      <c r="EV19" s="39">
        <v>2482</v>
      </c>
    </row>
    <row r="20" spans="1:152" s="1" customFormat="1" x14ac:dyDescent="0.2">
      <c r="A20" s="1" t="s">
        <v>325</v>
      </c>
      <c r="B20" s="1" t="s">
        <v>326</v>
      </c>
      <c r="C20" s="1" t="s">
        <v>327</v>
      </c>
      <c r="D20" s="15" t="s">
        <v>170</v>
      </c>
      <c r="E20" s="16">
        <v>3625</v>
      </c>
      <c r="F20" s="17">
        <v>11</v>
      </c>
      <c r="G20" s="17">
        <v>41</v>
      </c>
      <c r="H20" s="17">
        <v>0</v>
      </c>
      <c r="I20" s="18">
        <v>52</v>
      </c>
      <c r="J20" s="18">
        <v>49</v>
      </c>
      <c r="K20" s="18">
        <v>3</v>
      </c>
      <c r="L20" s="18">
        <v>3</v>
      </c>
      <c r="M20" s="18">
        <v>86</v>
      </c>
      <c r="N20" s="18">
        <v>0</v>
      </c>
      <c r="O20" s="16">
        <v>1720</v>
      </c>
      <c r="P20" s="18">
        <v>86</v>
      </c>
      <c r="Q20" s="18"/>
      <c r="R20" s="18"/>
      <c r="S20" s="16">
        <v>2400</v>
      </c>
      <c r="T20" s="19">
        <f>S20/E20</f>
        <v>0.66206896551724137</v>
      </c>
      <c r="U20" s="20" t="s">
        <v>171</v>
      </c>
      <c r="V20" s="20" t="s">
        <v>172</v>
      </c>
      <c r="W20" s="21">
        <v>0</v>
      </c>
      <c r="X20" s="21">
        <v>26</v>
      </c>
      <c r="Y20" s="21">
        <v>26.5</v>
      </c>
      <c r="Z20" s="21">
        <v>52.400000000000006</v>
      </c>
      <c r="AA20" s="21">
        <v>0</v>
      </c>
      <c r="AB20" s="21">
        <v>52.400000000000006</v>
      </c>
      <c r="AC20" s="22">
        <v>0</v>
      </c>
      <c r="AD20" s="21">
        <v>3</v>
      </c>
      <c r="AE20" s="23">
        <v>103569</v>
      </c>
      <c r="AF20" s="24">
        <f>AE20/E20</f>
        <v>28.570758620689656</v>
      </c>
      <c r="AG20" s="25">
        <v>0</v>
      </c>
      <c r="AH20" s="25">
        <v>0</v>
      </c>
      <c r="AI20" s="25">
        <v>0</v>
      </c>
      <c r="AJ20" s="26" t="s">
        <v>181</v>
      </c>
      <c r="AK20" s="25">
        <v>407</v>
      </c>
      <c r="AL20" s="23">
        <v>407</v>
      </c>
      <c r="AM20" s="23">
        <f>AE20+AL20</f>
        <v>103976</v>
      </c>
      <c r="AN20" s="25">
        <v>13353</v>
      </c>
      <c r="AO20" s="23">
        <f>AM20+AN20</f>
        <v>117329</v>
      </c>
      <c r="AP20" s="25">
        <v>200</v>
      </c>
      <c r="AQ20" s="23">
        <v>520</v>
      </c>
      <c r="AR20" s="25">
        <v>16699</v>
      </c>
      <c r="AS20" s="25">
        <v>17419</v>
      </c>
      <c r="AT20" s="25">
        <v>2000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8">
        <v>7075</v>
      </c>
      <c r="BA20" s="28">
        <v>384</v>
      </c>
      <c r="BB20" s="28">
        <v>0</v>
      </c>
      <c r="BC20" s="28">
        <v>7459</v>
      </c>
      <c r="BD20" s="29"/>
      <c r="BE20" s="28">
        <v>61754</v>
      </c>
      <c r="BF20" s="28">
        <v>20438</v>
      </c>
      <c r="BG20" s="28">
        <v>82192</v>
      </c>
      <c r="BH20" s="28">
        <v>27254</v>
      </c>
      <c r="BI20" s="47">
        <v>116905</v>
      </c>
      <c r="BJ20" s="30">
        <v>17843</v>
      </c>
      <c r="BK20" s="30">
        <v>0</v>
      </c>
      <c r="BL20" s="32">
        <v>5155</v>
      </c>
      <c r="BM20" s="32">
        <v>8068</v>
      </c>
      <c r="BN20" s="32">
        <v>13223</v>
      </c>
      <c r="BO20" s="32">
        <v>477</v>
      </c>
      <c r="BP20" s="32">
        <v>198</v>
      </c>
      <c r="BQ20" s="32">
        <v>675</v>
      </c>
      <c r="BR20" s="32">
        <v>488</v>
      </c>
      <c r="BS20" s="32">
        <v>268</v>
      </c>
      <c r="BT20" s="32">
        <v>756</v>
      </c>
      <c r="BU20" s="32">
        <v>13158</v>
      </c>
      <c r="BV20" s="32">
        <v>10598</v>
      </c>
      <c r="BW20" s="32">
        <v>4</v>
      </c>
      <c r="BX20" s="32">
        <v>1</v>
      </c>
      <c r="BY20" s="32">
        <v>5</v>
      </c>
      <c r="BZ20" s="32">
        <v>19</v>
      </c>
      <c r="CA20" s="32">
        <v>14673</v>
      </c>
      <c r="CB20" s="32">
        <v>52</v>
      </c>
      <c r="CC20" s="37">
        <v>1072</v>
      </c>
      <c r="CD20" s="34">
        <v>56</v>
      </c>
      <c r="CE20" s="37">
        <v>1128</v>
      </c>
      <c r="CF20" s="35">
        <f>CE20/E20</f>
        <v>0.31117241379310345</v>
      </c>
      <c r="CG20" s="36">
        <v>180</v>
      </c>
      <c r="CH20" s="35">
        <f>CG20/E20</f>
        <v>4.9655172413793101E-2</v>
      </c>
      <c r="CI20" s="37">
        <v>5100</v>
      </c>
      <c r="CJ20" s="36">
        <v>500</v>
      </c>
      <c r="CK20" s="36">
        <v>1103</v>
      </c>
      <c r="CL20" s="36">
        <v>1</v>
      </c>
      <c r="CM20" s="37">
        <v>4753</v>
      </c>
      <c r="CN20" s="34">
        <v>9450</v>
      </c>
      <c r="CO20" s="36">
        <v>14203</v>
      </c>
      <c r="CP20" s="34">
        <v>57</v>
      </c>
      <c r="CQ20" s="37">
        <v>14260</v>
      </c>
      <c r="CR20" s="36">
        <v>15307</v>
      </c>
      <c r="CS20" s="35">
        <f>CR20/E20</f>
        <v>4.2226206896551721</v>
      </c>
      <c r="CT20" s="35">
        <f>CR20/CG20</f>
        <v>85.038888888888891</v>
      </c>
      <c r="CU20" s="34">
        <v>383</v>
      </c>
      <c r="CV20" s="34">
        <v>489</v>
      </c>
      <c r="CW20" s="34">
        <v>2</v>
      </c>
      <c r="CX20" s="34">
        <v>2</v>
      </c>
      <c r="CY20" s="34">
        <v>1</v>
      </c>
      <c r="CZ20" s="34">
        <v>0</v>
      </c>
      <c r="DA20" s="34">
        <v>0</v>
      </c>
      <c r="DB20" s="34">
        <v>5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6">
        <v>0</v>
      </c>
      <c r="DI20" s="34">
        <v>3</v>
      </c>
      <c r="DJ20" s="34">
        <v>19</v>
      </c>
      <c r="DK20" s="34">
        <v>0</v>
      </c>
      <c r="DL20" s="34">
        <v>6</v>
      </c>
      <c r="DM20" s="34">
        <v>3</v>
      </c>
      <c r="DN20" s="34">
        <v>31</v>
      </c>
      <c r="DO20" s="34">
        <v>36</v>
      </c>
      <c r="DP20" s="34">
        <v>13</v>
      </c>
      <c r="DQ20" s="34">
        <v>70</v>
      </c>
      <c r="DR20" s="34">
        <v>2</v>
      </c>
      <c r="DS20" s="34">
        <v>2</v>
      </c>
      <c r="DT20" s="34">
        <v>0</v>
      </c>
      <c r="DU20" s="34">
        <v>87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6">
        <v>0</v>
      </c>
      <c r="EB20" s="34">
        <v>26</v>
      </c>
      <c r="EC20" s="34">
        <v>120</v>
      </c>
      <c r="ED20" s="34">
        <v>0</v>
      </c>
      <c r="EE20" s="34">
        <v>151</v>
      </c>
      <c r="EF20" s="34">
        <v>10</v>
      </c>
      <c r="EG20" s="34">
        <v>307</v>
      </c>
      <c r="EH20" s="34">
        <v>394</v>
      </c>
      <c r="EI20" s="38">
        <f>EH20/E20</f>
        <v>0.10868965517241379</v>
      </c>
      <c r="EJ20" s="34">
        <v>6</v>
      </c>
      <c r="EK20" s="34">
        <v>25</v>
      </c>
      <c r="EL20" s="34">
        <v>32</v>
      </c>
      <c r="EM20" s="37">
        <v>1059</v>
      </c>
      <c r="EN20" s="34">
        <v>0</v>
      </c>
      <c r="EO20" s="34">
        <v>60</v>
      </c>
      <c r="EP20" s="34">
        <v>21</v>
      </c>
      <c r="EQ20" s="34">
        <v>0</v>
      </c>
      <c r="ER20" s="34">
        <v>6</v>
      </c>
      <c r="ES20" s="34">
        <v>0</v>
      </c>
      <c r="ET20" s="34">
        <v>0</v>
      </c>
      <c r="EU20" s="37">
        <v>1040</v>
      </c>
      <c r="EV20" s="44"/>
    </row>
    <row r="21" spans="1:152" s="1" customFormat="1" x14ac:dyDescent="0.2">
      <c r="A21" s="1" t="s">
        <v>328</v>
      </c>
      <c r="B21" s="1" t="s">
        <v>329</v>
      </c>
      <c r="C21" s="1" t="s">
        <v>161</v>
      </c>
      <c r="D21" s="15" t="s">
        <v>170</v>
      </c>
      <c r="E21" s="16">
        <v>3185</v>
      </c>
      <c r="F21" s="17">
        <v>29</v>
      </c>
      <c r="G21" s="17">
        <v>23</v>
      </c>
      <c r="H21" s="17">
        <v>20</v>
      </c>
      <c r="I21" s="18">
        <v>52</v>
      </c>
      <c r="J21" s="18">
        <v>41</v>
      </c>
      <c r="K21" s="18">
        <v>0</v>
      </c>
      <c r="L21" s="18">
        <v>11</v>
      </c>
      <c r="M21" s="18">
        <v>132</v>
      </c>
      <c r="N21" s="18">
        <v>0</v>
      </c>
      <c r="O21" s="18">
        <v>324</v>
      </c>
      <c r="P21" s="18">
        <v>132</v>
      </c>
      <c r="Q21" s="18"/>
      <c r="R21" s="17"/>
      <c r="S21" s="16">
        <v>11500</v>
      </c>
      <c r="T21" s="19">
        <f>S21/E21</f>
        <v>3.6106750392464679</v>
      </c>
      <c r="U21" s="20" t="s">
        <v>163</v>
      </c>
      <c r="V21" s="20" t="s">
        <v>164</v>
      </c>
      <c r="W21" s="21">
        <v>0</v>
      </c>
      <c r="X21" s="21">
        <v>0</v>
      </c>
      <c r="Y21" s="21">
        <v>22</v>
      </c>
      <c r="Z21" s="21">
        <v>22</v>
      </c>
      <c r="AA21" s="21">
        <v>12</v>
      </c>
      <c r="AB21" s="21">
        <v>34</v>
      </c>
      <c r="AC21" s="22">
        <v>0</v>
      </c>
      <c r="AD21" s="22">
        <v>0</v>
      </c>
      <c r="AE21" s="23">
        <v>22000</v>
      </c>
      <c r="AF21" s="24">
        <f>AE21/E21</f>
        <v>6.9073783359497645</v>
      </c>
      <c r="AG21" s="25">
        <v>0</v>
      </c>
      <c r="AH21" s="25">
        <v>0</v>
      </c>
      <c r="AI21" s="25">
        <v>0</v>
      </c>
      <c r="AJ21" s="26" t="s">
        <v>181</v>
      </c>
      <c r="AK21" s="25">
        <v>1007</v>
      </c>
      <c r="AL21" s="23">
        <v>1007</v>
      </c>
      <c r="AM21" s="23">
        <f>AE21+AL21</f>
        <v>23007</v>
      </c>
      <c r="AN21" s="25">
        <v>20485</v>
      </c>
      <c r="AO21" s="23">
        <f>AM21+AN21</f>
        <v>43492</v>
      </c>
      <c r="AP21" s="25">
        <v>0</v>
      </c>
      <c r="AQ21" s="23">
        <v>0</v>
      </c>
      <c r="AR21" s="25">
        <v>0</v>
      </c>
      <c r="AS21" s="25">
        <v>0</v>
      </c>
      <c r="AT21" s="25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8">
        <v>5633</v>
      </c>
      <c r="BA21" s="28">
        <v>0</v>
      </c>
      <c r="BB21" s="28">
        <v>0</v>
      </c>
      <c r="BC21" s="28">
        <v>5633</v>
      </c>
      <c r="BD21" s="29">
        <f>BC21/E21</f>
        <v>1.7686028257456829</v>
      </c>
      <c r="BE21" s="28">
        <v>24098</v>
      </c>
      <c r="BF21" s="28">
        <v>1858</v>
      </c>
      <c r="BG21" s="28">
        <v>25956</v>
      </c>
      <c r="BH21" s="28">
        <v>11903</v>
      </c>
      <c r="BI21" s="28">
        <v>43492</v>
      </c>
      <c r="BJ21" s="30">
        <v>0</v>
      </c>
      <c r="BK21" s="30">
        <v>0</v>
      </c>
      <c r="BL21" s="32"/>
      <c r="BM21" s="32"/>
      <c r="BN21" s="32">
        <v>13886</v>
      </c>
      <c r="BO21" s="32"/>
      <c r="BP21" s="32"/>
      <c r="BQ21" s="32">
        <v>163</v>
      </c>
      <c r="BR21" s="32"/>
      <c r="BS21" s="32"/>
      <c r="BT21" s="32">
        <v>122</v>
      </c>
      <c r="BU21" s="32">
        <v>0</v>
      </c>
      <c r="BV21" s="32">
        <v>0</v>
      </c>
      <c r="BW21" s="32">
        <v>1</v>
      </c>
      <c r="BX21" s="32">
        <v>0</v>
      </c>
      <c r="BY21" s="32">
        <v>1</v>
      </c>
      <c r="BZ21" s="32">
        <v>0</v>
      </c>
      <c r="CA21" s="32">
        <v>14171</v>
      </c>
      <c r="CB21" s="32">
        <v>52</v>
      </c>
      <c r="CC21" s="34"/>
      <c r="CD21" s="34"/>
      <c r="CE21" s="37">
        <v>1064</v>
      </c>
      <c r="CF21" s="35">
        <f>CE21/E21</f>
        <v>0.33406593406593404</v>
      </c>
      <c r="CG21" s="36">
        <v>1096</v>
      </c>
      <c r="CH21" s="35">
        <f>CG21/E21</f>
        <v>0.34411302982731556</v>
      </c>
      <c r="CI21" s="37">
        <v>1374</v>
      </c>
      <c r="CJ21" s="36">
        <v>251</v>
      </c>
      <c r="CK21" s="36">
        <v>0</v>
      </c>
      <c r="CL21" s="36">
        <v>0</v>
      </c>
      <c r="CM21" s="37">
        <v>2976</v>
      </c>
      <c r="CN21" s="34">
        <v>696</v>
      </c>
      <c r="CO21" s="36">
        <v>3672</v>
      </c>
      <c r="CP21" s="34">
        <v>0</v>
      </c>
      <c r="CQ21" s="34">
        <v>721</v>
      </c>
      <c r="CR21" s="36">
        <v>3672</v>
      </c>
      <c r="CS21" s="35">
        <f>CR21/E21</f>
        <v>1.1529042386185244</v>
      </c>
      <c r="CT21" s="35">
        <f>CR21/CG21</f>
        <v>3.3503649635036497</v>
      </c>
      <c r="CU21" s="34">
        <v>0</v>
      </c>
      <c r="CV21" s="34">
        <v>9</v>
      </c>
      <c r="CW21" s="34">
        <v>0</v>
      </c>
      <c r="CX21" s="34">
        <v>0</v>
      </c>
      <c r="CY21" s="34">
        <v>0</v>
      </c>
      <c r="CZ21" s="34">
        <v>0</v>
      </c>
      <c r="DA21" s="34">
        <v>1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1</v>
      </c>
      <c r="DH21" s="34">
        <v>1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4">
        <v>2</v>
      </c>
      <c r="DP21" s="34">
        <v>0</v>
      </c>
      <c r="DQ21" s="34">
        <v>0</v>
      </c>
      <c r="DR21" s="34">
        <v>0</v>
      </c>
      <c r="DS21" s="34">
        <v>0</v>
      </c>
      <c r="DT21" s="34">
        <v>43</v>
      </c>
      <c r="DU21" s="34">
        <v>43</v>
      </c>
      <c r="DV21" s="34">
        <v>0</v>
      </c>
      <c r="DW21" s="34">
        <v>0</v>
      </c>
      <c r="DX21" s="34">
        <v>0</v>
      </c>
      <c r="DY21" s="34">
        <v>0</v>
      </c>
      <c r="DZ21" s="34">
        <v>10</v>
      </c>
      <c r="EA21" s="34">
        <v>10</v>
      </c>
      <c r="EB21" s="34">
        <v>0</v>
      </c>
      <c r="EC21" s="34">
        <v>0</v>
      </c>
      <c r="ED21" s="34">
        <v>0</v>
      </c>
      <c r="EE21" s="34">
        <v>0</v>
      </c>
      <c r="EF21" s="34">
        <v>0</v>
      </c>
      <c r="EG21" s="34">
        <v>0</v>
      </c>
      <c r="EH21" s="34">
        <v>53</v>
      </c>
      <c r="EI21" s="38">
        <f>EH21/E21</f>
        <v>1.6640502354788068E-2</v>
      </c>
      <c r="EJ21" s="34">
        <v>0</v>
      </c>
      <c r="EK21" s="34">
        <v>0</v>
      </c>
      <c r="EL21" s="34">
        <v>0</v>
      </c>
      <c r="EM21" s="34">
        <v>0</v>
      </c>
      <c r="EN21" s="34">
        <v>0</v>
      </c>
      <c r="EO21" s="34">
        <v>0</v>
      </c>
      <c r="EP21" s="34">
        <v>0</v>
      </c>
      <c r="EQ21" s="34">
        <v>0</v>
      </c>
      <c r="ER21" s="34">
        <v>5</v>
      </c>
      <c r="ES21" s="34">
        <v>0</v>
      </c>
      <c r="ET21" s="34">
        <v>68</v>
      </c>
      <c r="EU21" s="34">
        <v>210</v>
      </c>
      <c r="EV21" s="44">
        <v>637</v>
      </c>
    </row>
    <row r="22" spans="1:152" s="1" customFormat="1" x14ac:dyDescent="0.2">
      <c r="A22" s="1" t="s">
        <v>330</v>
      </c>
      <c r="B22" s="1" t="s">
        <v>331</v>
      </c>
      <c r="C22" s="1" t="s">
        <v>231</v>
      </c>
      <c r="D22" s="15" t="s">
        <v>170</v>
      </c>
      <c r="E22" s="16">
        <v>2781</v>
      </c>
      <c r="F22" s="17">
        <v>31</v>
      </c>
      <c r="G22" s="17">
        <v>21</v>
      </c>
      <c r="H22" s="17">
        <v>31</v>
      </c>
      <c r="I22" s="18">
        <v>52</v>
      </c>
      <c r="J22" s="18">
        <v>23</v>
      </c>
      <c r="K22" s="18">
        <v>20</v>
      </c>
      <c r="L22" s="18">
        <v>29</v>
      </c>
      <c r="M22" s="18">
        <v>335</v>
      </c>
      <c r="N22" s="18">
        <v>0</v>
      </c>
      <c r="O22" s="18">
        <v>381</v>
      </c>
      <c r="P22" s="18">
        <v>335</v>
      </c>
      <c r="Q22" s="18"/>
      <c r="R22" s="18"/>
      <c r="S22" s="16">
        <v>3082</v>
      </c>
      <c r="T22" s="19">
        <f>S22/E22</f>
        <v>1.1082344480402733</v>
      </c>
      <c r="U22" s="20" t="s">
        <v>171</v>
      </c>
      <c r="V22" s="20" t="s">
        <v>172</v>
      </c>
      <c r="W22" s="21">
        <v>0</v>
      </c>
      <c r="X22" s="21">
        <v>0</v>
      </c>
      <c r="Y22" s="21">
        <v>50</v>
      </c>
      <c r="Z22" s="21">
        <v>50</v>
      </c>
      <c r="AA22" s="21">
        <v>0</v>
      </c>
      <c r="AB22" s="21">
        <v>50</v>
      </c>
      <c r="AC22" s="22">
        <v>0</v>
      </c>
      <c r="AD22" s="21">
        <v>32</v>
      </c>
      <c r="AE22" s="23">
        <v>89138</v>
      </c>
      <c r="AF22" s="24">
        <f>AE22/E22</f>
        <v>32.052499101042791</v>
      </c>
      <c r="AG22" s="25">
        <v>0</v>
      </c>
      <c r="AH22" s="25">
        <v>0</v>
      </c>
      <c r="AI22" s="25">
        <v>0</v>
      </c>
      <c r="AJ22" s="26" t="s">
        <v>181</v>
      </c>
      <c r="AK22" s="25">
        <v>6613</v>
      </c>
      <c r="AL22" s="23">
        <v>6613</v>
      </c>
      <c r="AM22" s="23">
        <f>AE22+AL22</f>
        <v>95751</v>
      </c>
      <c r="AN22" s="25">
        <v>0</v>
      </c>
      <c r="AO22" s="23">
        <f>AM22+AN22</f>
        <v>95751</v>
      </c>
      <c r="AP22" s="25">
        <v>200</v>
      </c>
      <c r="AQ22" s="23">
        <v>920</v>
      </c>
      <c r="AR22" s="25">
        <v>0</v>
      </c>
      <c r="AS22" s="25">
        <v>1120</v>
      </c>
      <c r="AT22" s="25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8"/>
      <c r="BA22" s="28"/>
      <c r="BB22" s="28"/>
      <c r="BC22" s="28">
        <v>6475</v>
      </c>
      <c r="BD22" s="29">
        <f>BC22/E22</f>
        <v>2.3282991729593672</v>
      </c>
      <c r="BE22" s="28"/>
      <c r="BF22" s="28"/>
      <c r="BG22" s="28">
        <v>48722</v>
      </c>
      <c r="BH22" s="28">
        <v>38075</v>
      </c>
      <c r="BI22" s="28">
        <v>93272</v>
      </c>
      <c r="BJ22" s="30">
        <v>0</v>
      </c>
      <c r="BK22" s="30">
        <v>0</v>
      </c>
      <c r="BL22" s="32"/>
      <c r="BM22" s="32"/>
      <c r="BN22" s="32">
        <v>9821</v>
      </c>
      <c r="BO22" s="32">
        <v>0</v>
      </c>
      <c r="BP22" s="32">
        <v>0</v>
      </c>
      <c r="BQ22" s="32">
        <v>0</v>
      </c>
      <c r="BR22" s="32"/>
      <c r="BS22" s="32"/>
      <c r="BT22" s="32">
        <v>551</v>
      </c>
      <c r="BU22" s="43">
        <v>13158</v>
      </c>
      <c r="BV22" s="32">
        <v>7463</v>
      </c>
      <c r="BW22" s="32">
        <v>0</v>
      </c>
      <c r="BX22" s="32">
        <v>0</v>
      </c>
      <c r="BY22" s="32">
        <v>18</v>
      </c>
      <c r="BZ22" s="32">
        <v>6</v>
      </c>
      <c r="CA22" s="32">
        <v>10378</v>
      </c>
      <c r="CB22" s="32">
        <v>54</v>
      </c>
      <c r="CC22" s="37">
        <v>1147</v>
      </c>
      <c r="CD22" s="34">
        <v>132</v>
      </c>
      <c r="CE22" s="37">
        <v>1279</v>
      </c>
      <c r="CF22" s="35">
        <f>CE22/E22</f>
        <v>0.45990650845019776</v>
      </c>
      <c r="CG22" s="36">
        <v>1338</v>
      </c>
      <c r="CH22" s="35">
        <f>CG22/E22</f>
        <v>0.48112189859762677</v>
      </c>
      <c r="CI22" s="34">
        <v>463</v>
      </c>
      <c r="CJ22" s="36">
        <v>350</v>
      </c>
      <c r="CK22" s="36">
        <v>3387</v>
      </c>
      <c r="CL22" s="36">
        <v>42</v>
      </c>
      <c r="CM22" s="37">
        <v>3838</v>
      </c>
      <c r="CN22" s="37">
        <v>2990</v>
      </c>
      <c r="CO22" s="36">
        <v>6828</v>
      </c>
      <c r="CP22" s="34">
        <v>15</v>
      </c>
      <c r="CQ22" s="34">
        <v>564</v>
      </c>
      <c r="CR22" s="36">
        <v>10257</v>
      </c>
      <c r="CS22" s="35">
        <f>CR22/E22</f>
        <v>3.6882416396979503</v>
      </c>
      <c r="CT22" s="35">
        <f>CR22/CG22</f>
        <v>7.6659192825112106</v>
      </c>
      <c r="CU22" s="34">
        <v>145</v>
      </c>
      <c r="CV22" s="34">
        <v>126</v>
      </c>
      <c r="CW22" s="34">
        <v>7</v>
      </c>
      <c r="CX22" s="34">
        <v>0</v>
      </c>
      <c r="CY22" s="34">
        <v>0</v>
      </c>
      <c r="CZ22" s="34">
        <v>0</v>
      </c>
      <c r="DA22" s="34">
        <v>4</v>
      </c>
      <c r="DB22" s="34">
        <v>11</v>
      </c>
      <c r="DC22" s="34">
        <v>18</v>
      </c>
      <c r="DD22" s="34">
        <v>5</v>
      </c>
      <c r="DE22" s="34">
        <v>3</v>
      </c>
      <c r="DF22" s="34">
        <v>0</v>
      </c>
      <c r="DG22" s="34">
        <v>3</v>
      </c>
      <c r="DH22" s="34">
        <v>29</v>
      </c>
      <c r="DI22" s="34">
        <v>0</v>
      </c>
      <c r="DJ22" s="34">
        <v>0</v>
      </c>
      <c r="DK22" s="34">
        <v>0</v>
      </c>
      <c r="DL22" s="34">
        <v>0</v>
      </c>
      <c r="DM22" s="34">
        <v>7</v>
      </c>
      <c r="DN22" s="34">
        <v>7</v>
      </c>
      <c r="DO22" s="34">
        <v>47</v>
      </c>
      <c r="DP22" s="34">
        <v>51</v>
      </c>
      <c r="DQ22" s="34">
        <v>2</v>
      </c>
      <c r="DR22" s="34">
        <v>0</v>
      </c>
      <c r="DS22" s="34">
        <v>35</v>
      </c>
      <c r="DT22" s="34">
        <v>0</v>
      </c>
      <c r="DU22" s="34">
        <v>88</v>
      </c>
      <c r="DV22" s="34">
        <v>236</v>
      </c>
      <c r="DW22" s="34">
        <v>92</v>
      </c>
      <c r="DX22" s="34">
        <v>10</v>
      </c>
      <c r="DY22" s="34">
        <v>336</v>
      </c>
      <c r="DZ22" s="34">
        <v>26</v>
      </c>
      <c r="EA22" s="34">
        <v>700</v>
      </c>
      <c r="EB22" s="34">
        <v>0</v>
      </c>
      <c r="EC22" s="34">
        <v>0</v>
      </c>
      <c r="ED22" s="34">
        <v>10</v>
      </c>
      <c r="EE22" s="34">
        <v>86</v>
      </c>
      <c r="EF22" s="36"/>
      <c r="EG22" s="34">
        <v>96</v>
      </c>
      <c r="EH22" s="34">
        <v>884</v>
      </c>
      <c r="EI22" s="38">
        <f>EH22/E22</f>
        <v>0.31787126932758003</v>
      </c>
      <c r="EJ22" s="34">
        <v>0</v>
      </c>
      <c r="EK22" s="34">
        <v>0</v>
      </c>
      <c r="EL22" s="34">
        <v>0</v>
      </c>
      <c r="EM22" s="34">
        <v>0</v>
      </c>
      <c r="EN22" s="34">
        <v>2</v>
      </c>
      <c r="EO22" s="34">
        <v>0</v>
      </c>
      <c r="EP22" s="34">
        <v>0</v>
      </c>
      <c r="EQ22" s="34">
        <v>0</v>
      </c>
      <c r="ER22" s="34">
        <v>9</v>
      </c>
      <c r="ES22" s="34">
        <v>3</v>
      </c>
      <c r="ET22" s="34">
        <v>104</v>
      </c>
      <c r="EU22" s="34">
        <v>60</v>
      </c>
      <c r="EV22" s="39">
        <v>4528</v>
      </c>
    </row>
    <row r="23" spans="1:152" s="1" customFormat="1" x14ac:dyDescent="0.2">
      <c r="A23" s="1" t="s">
        <v>336</v>
      </c>
      <c r="B23" s="1" t="s">
        <v>337</v>
      </c>
      <c r="C23" s="1" t="s">
        <v>327</v>
      </c>
      <c r="D23" s="15" t="s">
        <v>170</v>
      </c>
      <c r="E23" s="16">
        <v>2981</v>
      </c>
      <c r="F23" s="17">
        <v>12</v>
      </c>
      <c r="G23" s="17">
        <v>40</v>
      </c>
      <c r="H23" s="17">
        <v>12</v>
      </c>
      <c r="I23" s="18">
        <v>52</v>
      </c>
      <c r="J23" s="18">
        <v>50</v>
      </c>
      <c r="K23" s="18">
        <v>2</v>
      </c>
      <c r="L23" s="18">
        <v>2</v>
      </c>
      <c r="M23" s="18">
        <v>56</v>
      </c>
      <c r="N23" s="18">
        <v>0</v>
      </c>
      <c r="O23" s="16">
        <v>1350</v>
      </c>
      <c r="P23" s="18">
        <v>56</v>
      </c>
      <c r="Q23" s="17"/>
      <c r="R23" s="17"/>
      <c r="S23" s="16">
        <v>6060</v>
      </c>
      <c r="T23" s="19">
        <f>S23/E23</f>
        <v>2.0328748742032876</v>
      </c>
      <c r="U23" s="20" t="s">
        <v>171</v>
      </c>
      <c r="V23" s="20" t="s">
        <v>172</v>
      </c>
      <c r="W23" s="21">
        <v>0</v>
      </c>
      <c r="X23" s="21">
        <v>36</v>
      </c>
      <c r="Y23" s="21"/>
      <c r="Z23" s="21">
        <v>36</v>
      </c>
      <c r="AA23" s="21">
        <v>19.2</v>
      </c>
      <c r="AB23" s="21">
        <v>55.199999999999996</v>
      </c>
      <c r="AC23" s="22">
        <v>0</v>
      </c>
      <c r="AD23" s="22">
        <v>0</v>
      </c>
      <c r="AE23" s="23">
        <v>124100</v>
      </c>
      <c r="AF23" s="24">
        <f>AE23/E23</f>
        <v>41.63032539416303</v>
      </c>
      <c r="AG23" s="25">
        <v>0</v>
      </c>
      <c r="AH23" s="25">
        <v>0</v>
      </c>
      <c r="AI23" s="25">
        <v>0</v>
      </c>
      <c r="AJ23" s="26" t="s">
        <v>181</v>
      </c>
      <c r="AK23" s="25">
        <v>7200</v>
      </c>
      <c r="AL23" s="23">
        <v>7200</v>
      </c>
      <c r="AM23" s="23">
        <f>AE23+AL23</f>
        <v>131300</v>
      </c>
      <c r="AN23" s="25">
        <v>0</v>
      </c>
      <c r="AO23" s="23">
        <f>AM23+AN23</f>
        <v>131300</v>
      </c>
      <c r="AP23" s="25">
        <v>200</v>
      </c>
      <c r="AQ23" s="23">
        <v>520</v>
      </c>
      <c r="AR23" s="25">
        <v>16300</v>
      </c>
      <c r="AS23" s="25">
        <v>17020</v>
      </c>
      <c r="AT23" s="25">
        <v>2100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8"/>
      <c r="BA23" s="28"/>
      <c r="BB23" s="28"/>
      <c r="BC23" s="28">
        <v>15000</v>
      </c>
      <c r="BD23" s="29">
        <f>BC23/E23</f>
        <v>5.0318685005031867</v>
      </c>
      <c r="BE23" s="28">
        <v>54322</v>
      </c>
      <c r="BF23" s="28">
        <v>24417</v>
      </c>
      <c r="BG23" s="28">
        <v>78739</v>
      </c>
      <c r="BH23" s="28">
        <v>23100</v>
      </c>
      <c r="BI23" s="28">
        <v>116839</v>
      </c>
      <c r="BJ23" s="30">
        <v>16300</v>
      </c>
      <c r="BK23" s="30">
        <v>0</v>
      </c>
      <c r="BL23" s="32">
        <v>9705</v>
      </c>
      <c r="BM23" s="32">
        <v>5951</v>
      </c>
      <c r="BN23" s="32">
        <v>15656</v>
      </c>
      <c r="BO23" s="32">
        <v>917</v>
      </c>
      <c r="BP23" s="32">
        <v>378</v>
      </c>
      <c r="BQ23" s="32">
        <v>1295</v>
      </c>
      <c r="BR23" s="32">
        <v>669</v>
      </c>
      <c r="BS23" s="32">
        <v>304</v>
      </c>
      <c r="BT23" s="32">
        <v>973</v>
      </c>
      <c r="BU23" s="32">
        <v>13158</v>
      </c>
      <c r="BV23" s="32">
        <v>10598</v>
      </c>
      <c r="BW23" s="32">
        <v>11</v>
      </c>
      <c r="BX23" s="32">
        <v>0</v>
      </c>
      <c r="BY23" s="32">
        <v>11</v>
      </c>
      <c r="BZ23" s="32">
        <v>16</v>
      </c>
      <c r="CA23" s="32">
        <v>17940</v>
      </c>
      <c r="CB23" s="32">
        <v>52</v>
      </c>
      <c r="CC23" s="37">
        <v>2008</v>
      </c>
      <c r="CD23" s="34">
        <v>522</v>
      </c>
      <c r="CE23" s="37">
        <v>2530</v>
      </c>
      <c r="CF23" s="35">
        <f>CE23/E23</f>
        <v>0.8487084870848709</v>
      </c>
      <c r="CG23" s="36">
        <v>304</v>
      </c>
      <c r="CH23" s="35">
        <f>CG23/E23</f>
        <v>0.10197920161019793</v>
      </c>
      <c r="CI23" s="37">
        <v>2814</v>
      </c>
      <c r="CJ23" s="36">
        <v>9000</v>
      </c>
      <c r="CK23" s="36">
        <v>2274</v>
      </c>
      <c r="CL23" s="36">
        <v>198</v>
      </c>
      <c r="CM23" s="37">
        <v>18110</v>
      </c>
      <c r="CN23" s="34">
        <v>13177</v>
      </c>
      <c r="CO23" s="36">
        <v>31287</v>
      </c>
      <c r="CP23" s="34">
        <v>38</v>
      </c>
      <c r="CQ23" s="36"/>
      <c r="CR23" s="36">
        <v>33759</v>
      </c>
      <c r="CS23" s="35">
        <f>CR23/E23</f>
        <v>11.324723247232471</v>
      </c>
      <c r="CT23" s="35">
        <f>CR23/CG23</f>
        <v>111.04934210526316</v>
      </c>
      <c r="CU23" s="37">
        <v>1126</v>
      </c>
      <c r="CV23" s="37">
        <v>1132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1</v>
      </c>
      <c r="DH23" s="34">
        <v>1</v>
      </c>
      <c r="DI23" s="34">
        <v>0</v>
      </c>
      <c r="DJ23" s="34">
        <v>5</v>
      </c>
      <c r="DK23" s="36"/>
      <c r="DL23" s="34">
        <v>9</v>
      </c>
      <c r="DM23" s="34">
        <v>1</v>
      </c>
      <c r="DN23" s="34">
        <v>15</v>
      </c>
      <c r="DO23" s="34">
        <v>16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18</v>
      </c>
      <c r="EA23" s="34">
        <v>18</v>
      </c>
      <c r="EB23" s="36"/>
      <c r="EC23" s="34">
        <v>35</v>
      </c>
      <c r="ED23" s="36"/>
      <c r="EE23" s="34">
        <v>108</v>
      </c>
      <c r="EF23" s="36"/>
      <c r="EG23" s="34">
        <v>143</v>
      </c>
      <c r="EH23" s="34">
        <v>161</v>
      </c>
      <c r="EI23" s="38">
        <f>EH23/E23</f>
        <v>5.4008721905400875E-2</v>
      </c>
      <c r="EJ23" s="34">
        <v>0</v>
      </c>
      <c r="EK23" s="34">
        <v>0</v>
      </c>
      <c r="EL23" s="34">
        <v>499</v>
      </c>
      <c r="EM23" s="37">
        <v>1000</v>
      </c>
      <c r="EN23" s="34">
        <v>0</v>
      </c>
      <c r="EO23" s="34">
        <v>8</v>
      </c>
      <c r="EP23" s="34">
        <v>0</v>
      </c>
      <c r="EQ23" s="34">
        <v>0</v>
      </c>
      <c r="ER23" s="34">
        <v>4</v>
      </c>
      <c r="ES23" s="34">
        <v>0</v>
      </c>
      <c r="ET23" s="34">
        <v>36</v>
      </c>
      <c r="EU23" s="37">
        <v>2500</v>
      </c>
      <c r="EV23" s="39">
        <v>5980</v>
      </c>
    </row>
    <row r="24" spans="1:152" s="1" customFormat="1" x14ac:dyDescent="0.2">
      <c r="A24" s="1" t="s">
        <v>340</v>
      </c>
      <c r="B24" s="1" t="s">
        <v>341</v>
      </c>
      <c r="C24" s="1" t="s">
        <v>169</v>
      </c>
      <c r="D24" s="15" t="s">
        <v>162</v>
      </c>
      <c r="E24" s="16">
        <v>3881</v>
      </c>
      <c r="F24" s="17"/>
      <c r="G24" s="17"/>
      <c r="H24" s="17"/>
      <c r="I24" s="18">
        <v>52</v>
      </c>
      <c r="J24" s="18">
        <v>28</v>
      </c>
      <c r="K24" s="18">
        <v>24</v>
      </c>
      <c r="L24" s="18">
        <v>24</v>
      </c>
      <c r="M24" s="18">
        <v>960</v>
      </c>
      <c r="N24" s="18">
        <v>800</v>
      </c>
      <c r="O24" s="16">
        <v>1120</v>
      </c>
      <c r="P24" s="16">
        <v>1760</v>
      </c>
      <c r="Q24" s="18"/>
      <c r="R24" s="18"/>
      <c r="S24" s="16">
        <v>2000</v>
      </c>
      <c r="T24" s="19">
        <f>S24/E24</f>
        <v>0.51533110023189899</v>
      </c>
      <c r="U24" s="20" t="s">
        <v>171</v>
      </c>
      <c r="V24" s="20" t="s">
        <v>172</v>
      </c>
      <c r="W24" s="21">
        <v>0</v>
      </c>
      <c r="X24" s="21">
        <v>24</v>
      </c>
      <c r="Y24" s="21">
        <v>36</v>
      </c>
      <c r="Z24" s="21">
        <v>60</v>
      </c>
      <c r="AA24" s="21">
        <v>38</v>
      </c>
      <c r="AB24" s="21">
        <v>98</v>
      </c>
      <c r="AC24" s="22">
        <v>0</v>
      </c>
      <c r="AD24" s="21">
        <v>15</v>
      </c>
      <c r="AE24" s="23">
        <v>144248</v>
      </c>
      <c r="AF24" s="24">
        <f>AE24/E24</f>
        <v>37.167740273125482</v>
      </c>
      <c r="AG24" s="25">
        <v>0</v>
      </c>
      <c r="AH24" s="25">
        <v>0</v>
      </c>
      <c r="AI24" s="25">
        <v>0</v>
      </c>
      <c r="AJ24" s="26" t="s">
        <v>181</v>
      </c>
      <c r="AK24" s="25">
        <v>5887</v>
      </c>
      <c r="AL24" s="23">
        <v>5887</v>
      </c>
      <c r="AM24" s="23">
        <f>AE24+AL24</f>
        <v>150135</v>
      </c>
      <c r="AN24" s="25">
        <v>10000</v>
      </c>
      <c r="AO24" s="23">
        <f>AM24+AN24</f>
        <v>160135</v>
      </c>
      <c r="AP24" s="25">
        <v>200</v>
      </c>
      <c r="AQ24" s="23">
        <v>520</v>
      </c>
      <c r="AR24" s="25">
        <v>7370</v>
      </c>
      <c r="AS24" s="25">
        <v>8090</v>
      </c>
      <c r="AT24" s="25">
        <v>250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8">
        <v>6789</v>
      </c>
      <c r="BA24" s="28">
        <v>2801</v>
      </c>
      <c r="BB24" s="28">
        <v>527</v>
      </c>
      <c r="BC24" s="28">
        <v>10117</v>
      </c>
      <c r="BD24" s="29"/>
      <c r="BE24" s="28">
        <v>97318</v>
      </c>
      <c r="BF24" s="28">
        <v>12960</v>
      </c>
      <c r="BG24" s="28">
        <v>110278</v>
      </c>
      <c r="BH24" s="28">
        <v>26500</v>
      </c>
      <c r="BI24" s="47">
        <v>146895</v>
      </c>
      <c r="BJ24" s="30">
        <v>6500</v>
      </c>
      <c r="BK24" s="30">
        <v>0</v>
      </c>
      <c r="BL24" s="32"/>
      <c r="BM24" s="32"/>
      <c r="BN24" s="32">
        <v>11712</v>
      </c>
      <c r="BO24" s="32"/>
      <c r="BP24" s="32"/>
      <c r="BQ24" s="32">
        <v>2242</v>
      </c>
      <c r="BR24" s="32"/>
      <c r="BS24" s="32"/>
      <c r="BT24" s="32">
        <v>511</v>
      </c>
      <c r="BU24" s="43">
        <v>13158</v>
      </c>
      <c r="BV24" s="32">
        <v>7584</v>
      </c>
      <c r="BW24" s="32">
        <v>8</v>
      </c>
      <c r="BX24" s="32">
        <v>3</v>
      </c>
      <c r="BY24" s="32">
        <v>21</v>
      </c>
      <c r="BZ24" s="32">
        <v>15</v>
      </c>
      <c r="CA24" s="32">
        <v>14480</v>
      </c>
      <c r="CB24" s="32">
        <v>53</v>
      </c>
      <c r="CC24" s="34"/>
      <c r="CD24" s="34"/>
      <c r="CE24" s="37">
        <v>1964</v>
      </c>
      <c r="CF24" s="35">
        <f>CE24/E24</f>
        <v>0.50605514042772481</v>
      </c>
      <c r="CG24" s="36">
        <v>6314</v>
      </c>
      <c r="CH24" s="35">
        <f>CG24/E24</f>
        <v>1.6269002834321051</v>
      </c>
      <c r="CI24" s="37">
        <v>3500</v>
      </c>
      <c r="CJ24" s="36">
        <v>70</v>
      </c>
      <c r="CK24" s="36">
        <v>6236</v>
      </c>
      <c r="CL24" s="36">
        <v>372</v>
      </c>
      <c r="CM24" s="34"/>
      <c r="CN24" s="34"/>
      <c r="CO24" s="36">
        <v>20065</v>
      </c>
      <c r="CP24" s="34">
        <v>268</v>
      </c>
      <c r="CQ24" s="37">
        <v>16500</v>
      </c>
      <c r="CR24" s="36">
        <v>26673</v>
      </c>
      <c r="CS24" s="35">
        <f>CR24/E24</f>
        <v>6.8727132182427209</v>
      </c>
      <c r="CT24" s="35">
        <f>CR24/CG24</f>
        <v>4.2244219195438708</v>
      </c>
      <c r="CU24" s="34">
        <v>340</v>
      </c>
      <c r="CV24" s="37">
        <v>1021</v>
      </c>
      <c r="CW24" s="34">
        <v>8</v>
      </c>
      <c r="CX24" s="34">
        <v>10</v>
      </c>
      <c r="CY24" s="34">
        <v>1</v>
      </c>
      <c r="CZ24" s="34">
        <v>2</v>
      </c>
      <c r="DA24" s="34">
        <v>3</v>
      </c>
      <c r="DB24" s="34">
        <v>24</v>
      </c>
      <c r="DC24" s="34">
        <v>2</v>
      </c>
      <c r="DD24" s="34">
        <v>3</v>
      </c>
      <c r="DE24" s="34">
        <v>1</v>
      </c>
      <c r="DF24" s="34">
        <v>2</v>
      </c>
      <c r="DG24" s="34">
        <v>1</v>
      </c>
      <c r="DH24" s="34">
        <v>9</v>
      </c>
      <c r="DI24" s="34">
        <v>8</v>
      </c>
      <c r="DJ24" s="34">
        <v>8</v>
      </c>
      <c r="DK24" s="34">
        <v>1</v>
      </c>
      <c r="DL24" s="34">
        <v>12</v>
      </c>
      <c r="DM24" s="34">
        <v>1</v>
      </c>
      <c r="DN24" s="34">
        <v>30</v>
      </c>
      <c r="DO24" s="34">
        <v>63</v>
      </c>
      <c r="DP24" s="34">
        <v>110</v>
      </c>
      <c r="DQ24" s="34">
        <v>272</v>
      </c>
      <c r="DR24" s="34">
        <v>3</v>
      </c>
      <c r="DS24" s="34">
        <v>120</v>
      </c>
      <c r="DT24" s="34">
        <v>27</v>
      </c>
      <c r="DU24" s="34">
        <v>532</v>
      </c>
      <c r="DV24" s="34">
        <v>225</v>
      </c>
      <c r="DW24" s="34">
        <v>75</v>
      </c>
      <c r="DX24" s="34">
        <v>5</v>
      </c>
      <c r="DY24" s="34">
        <v>0</v>
      </c>
      <c r="DZ24" s="34">
        <v>0</v>
      </c>
      <c r="EA24" s="34">
        <v>305</v>
      </c>
      <c r="EB24" s="34">
        <v>15</v>
      </c>
      <c r="EC24" s="34">
        <v>25</v>
      </c>
      <c r="ED24" s="34">
        <v>0</v>
      </c>
      <c r="EE24" s="34">
        <v>110</v>
      </c>
      <c r="EF24" s="34">
        <v>0</v>
      </c>
      <c r="EG24" s="34">
        <v>150</v>
      </c>
      <c r="EH24" s="34">
        <v>987</v>
      </c>
      <c r="EI24" s="38">
        <f>EH24/E24</f>
        <v>0.25431589796444215</v>
      </c>
      <c r="EJ24" s="34">
        <v>3</v>
      </c>
      <c r="EK24" s="34">
        <v>15</v>
      </c>
      <c r="EL24" s="34">
        <v>25</v>
      </c>
      <c r="EM24" s="34">
        <v>45</v>
      </c>
      <c r="EN24" s="34">
        <v>23</v>
      </c>
      <c r="EO24" s="34">
        <v>16</v>
      </c>
      <c r="EP24" s="34">
        <v>78</v>
      </c>
      <c r="EQ24" s="34">
        <v>26</v>
      </c>
      <c r="ER24" s="34">
        <v>6</v>
      </c>
      <c r="ES24" s="34">
        <v>12</v>
      </c>
      <c r="ET24" s="34">
        <v>325</v>
      </c>
      <c r="EU24" s="37">
        <v>5000</v>
      </c>
      <c r="EV24" s="39">
        <v>35000</v>
      </c>
    </row>
    <row r="25" spans="1:152" s="1" customFormat="1" x14ac:dyDescent="0.2">
      <c r="A25" s="1" t="s">
        <v>345</v>
      </c>
      <c r="B25" s="1" t="s">
        <v>346</v>
      </c>
      <c r="C25" s="1" t="s">
        <v>196</v>
      </c>
      <c r="D25" s="45" t="s">
        <v>162</v>
      </c>
      <c r="E25" s="16">
        <v>2795</v>
      </c>
      <c r="F25" s="17">
        <v>26</v>
      </c>
      <c r="G25" s="17">
        <v>26</v>
      </c>
      <c r="H25" s="17">
        <v>26</v>
      </c>
      <c r="I25" s="18">
        <v>52</v>
      </c>
      <c r="J25" s="18">
        <v>22</v>
      </c>
      <c r="K25" s="18">
        <v>18</v>
      </c>
      <c r="L25" s="18">
        <v>30</v>
      </c>
      <c r="M25" s="18">
        <v>816</v>
      </c>
      <c r="N25" s="18">
        <v>0</v>
      </c>
      <c r="O25" s="18">
        <v>968</v>
      </c>
      <c r="P25" s="18">
        <v>816</v>
      </c>
      <c r="Q25" s="18"/>
      <c r="R25" s="17"/>
      <c r="S25" s="16">
        <v>3000</v>
      </c>
      <c r="T25" s="19">
        <f>S25/E25</f>
        <v>1.0733452593917709</v>
      </c>
      <c r="U25" s="20" t="s">
        <v>163</v>
      </c>
      <c r="V25" s="20" t="s">
        <v>164</v>
      </c>
      <c r="W25" s="21">
        <v>0</v>
      </c>
      <c r="X25" s="21">
        <v>48</v>
      </c>
      <c r="Y25" s="21">
        <v>29</v>
      </c>
      <c r="Z25" s="21">
        <v>77.2</v>
      </c>
      <c r="AA25" s="21">
        <v>0</v>
      </c>
      <c r="AB25" s="21">
        <v>77.2</v>
      </c>
      <c r="AC25" s="22">
        <v>0</v>
      </c>
      <c r="AD25" s="21">
        <v>6</v>
      </c>
      <c r="AE25" s="23">
        <v>83504</v>
      </c>
      <c r="AF25" s="24">
        <f>AE25/E25</f>
        <v>29.876207513416816</v>
      </c>
      <c r="AG25" s="25">
        <v>20</v>
      </c>
      <c r="AH25" s="25">
        <v>35</v>
      </c>
      <c r="AI25" s="25">
        <v>0</v>
      </c>
      <c r="AJ25" s="26" t="s">
        <v>181</v>
      </c>
      <c r="AK25" s="25">
        <v>14633</v>
      </c>
      <c r="AL25" s="23">
        <v>14633</v>
      </c>
      <c r="AM25" s="23">
        <f>AE25+AL25</f>
        <v>98137</v>
      </c>
      <c r="AN25" s="25">
        <v>19539</v>
      </c>
      <c r="AO25" s="23">
        <f>AM25+AN25</f>
        <v>117676</v>
      </c>
      <c r="AP25" s="25">
        <v>2071</v>
      </c>
      <c r="AQ25" s="23">
        <v>390</v>
      </c>
      <c r="AR25" s="25">
        <v>0</v>
      </c>
      <c r="AS25" s="25">
        <v>2461</v>
      </c>
      <c r="AT25" s="25">
        <v>400</v>
      </c>
      <c r="AU25" s="27">
        <v>10000</v>
      </c>
      <c r="AV25" s="27">
        <v>0</v>
      </c>
      <c r="AW25" s="27">
        <v>0</v>
      </c>
      <c r="AX25" s="27">
        <v>9059</v>
      </c>
      <c r="AY25" s="27">
        <v>19059</v>
      </c>
      <c r="AZ25" s="28">
        <v>11470</v>
      </c>
      <c r="BA25" s="28">
        <v>782</v>
      </c>
      <c r="BB25" s="28">
        <v>0</v>
      </c>
      <c r="BC25" s="28">
        <v>12252</v>
      </c>
      <c r="BD25" s="29">
        <f>BC25/E25</f>
        <v>4.3835420393559925</v>
      </c>
      <c r="BE25" s="28">
        <v>66608</v>
      </c>
      <c r="BF25" s="28">
        <v>5095</v>
      </c>
      <c r="BG25" s="28">
        <v>71703</v>
      </c>
      <c r="BH25" s="28">
        <v>33759</v>
      </c>
      <c r="BI25" s="28">
        <v>117714</v>
      </c>
      <c r="BJ25" s="30">
        <v>0</v>
      </c>
      <c r="BK25" s="30">
        <v>18486</v>
      </c>
      <c r="BL25" s="32">
        <v>10678</v>
      </c>
      <c r="BM25" s="32">
        <v>6034</v>
      </c>
      <c r="BN25" s="32">
        <v>16712</v>
      </c>
      <c r="BO25" s="32"/>
      <c r="BP25" s="32"/>
      <c r="BQ25" s="32">
        <v>2541</v>
      </c>
      <c r="BR25" s="32"/>
      <c r="BS25" s="32"/>
      <c r="BT25" s="32">
        <v>543</v>
      </c>
      <c r="BU25" s="32">
        <v>12598</v>
      </c>
      <c r="BV25" s="32">
        <v>9097</v>
      </c>
      <c r="BW25" s="32">
        <v>6</v>
      </c>
      <c r="BX25" s="32">
        <v>1</v>
      </c>
      <c r="BY25" s="32">
        <v>7</v>
      </c>
      <c r="BZ25" s="32">
        <v>41</v>
      </c>
      <c r="CA25" s="32">
        <v>19837</v>
      </c>
      <c r="CB25" s="32">
        <v>53</v>
      </c>
      <c r="CC25" s="34"/>
      <c r="CD25" s="34"/>
      <c r="CE25" s="37">
        <v>1200</v>
      </c>
      <c r="CF25" s="35">
        <f>CE25/E25</f>
        <v>0.42933810375670839</v>
      </c>
      <c r="CG25" s="36">
        <v>13589</v>
      </c>
      <c r="CH25" s="35">
        <f>CG25/E25</f>
        <v>4.861896243291592</v>
      </c>
      <c r="CI25" s="37">
        <v>8550</v>
      </c>
      <c r="CJ25" s="36">
        <v>3600</v>
      </c>
      <c r="CK25" s="36">
        <v>1633</v>
      </c>
      <c r="CL25" s="36">
        <v>248</v>
      </c>
      <c r="CM25" s="34"/>
      <c r="CN25" s="34"/>
      <c r="CO25" s="36">
        <v>10406</v>
      </c>
      <c r="CP25" s="34">
        <v>245</v>
      </c>
      <c r="CQ25" s="37">
        <v>8691</v>
      </c>
      <c r="CR25" s="36">
        <v>12287</v>
      </c>
      <c r="CS25" s="35">
        <f>CR25/E25</f>
        <v>4.3960644007155638</v>
      </c>
      <c r="CT25" s="35">
        <f>CR25/CG25</f>
        <v>0.9041872102435794</v>
      </c>
      <c r="CU25" s="34">
        <v>273</v>
      </c>
      <c r="CV25" s="34">
        <v>415</v>
      </c>
      <c r="CW25" s="34">
        <v>12</v>
      </c>
      <c r="CX25" s="34">
        <v>0</v>
      </c>
      <c r="CY25" s="34">
        <v>2</v>
      </c>
      <c r="CZ25" s="34">
        <v>70</v>
      </c>
      <c r="DA25" s="34">
        <v>2</v>
      </c>
      <c r="DB25" s="34">
        <v>86</v>
      </c>
      <c r="DC25" s="34">
        <v>0</v>
      </c>
      <c r="DD25" s="34">
        <v>5</v>
      </c>
      <c r="DE25" s="34">
        <v>0</v>
      </c>
      <c r="DF25" s="34">
        <v>2</v>
      </c>
      <c r="DG25" s="34">
        <v>2</v>
      </c>
      <c r="DH25" s="34">
        <v>9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95</v>
      </c>
      <c r="DP25" s="34">
        <v>240</v>
      </c>
      <c r="DQ25" s="34">
        <v>0</v>
      </c>
      <c r="DR25" s="34">
        <v>10</v>
      </c>
      <c r="DS25" s="34">
        <v>540</v>
      </c>
      <c r="DT25" s="34">
        <v>95</v>
      </c>
      <c r="DU25" s="34">
        <v>885</v>
      </c>
      <c r="DV25" s="34">
        <v>0</v>
      </c>
      <c r="DW25" s="34">
        <v>305</v>
      </c>
      <c r="DX25" s="34">
        <v>0</v>
      </c>
      <c r="DY25" s="34">
        <v>24</v>
      </c>
      <c r="DZ25" s="34">
        <v>350</v>
      </c>
      <c r="EA25" s="34">
        <v>679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1564</v>
      </c>
      <c r="EI25" s="38">
        <f>EH25/E25</f>
        <v>0.55957066189624327</v>
      </c>
      <c r="EJ25" s="34">
        <v>0</v>
      </c>
      <c r="EK25" s="34">
        <v>0</v>
      </c>
      <c r="EL25" s="34">
        <v>4</v>
      </c>
      <c r="EM25" s="34">
        <v>380</v>
      </c>
      <c r="EN25" s="34">
        <v>9</v>
      </c>
      <c r="EO25" s="34">
        <v>123</v>
      </c>
      <c r="EP25" s="34">
        <v>0</v>
      </c>
      <c r="EQ25" s="34">
        <v>8</v>
      </c>
      <c r="ER25" s="34">
        <v>14</v>
      </c>
      <c r="ES25" s="34">
        <v>426</v>
      </c>
      <c r="ET25" s="37">
        <v>2060</v>
      </c>
      <c r="EU25" s="37">
        <v>10302</v>
      </c>
      <c r="EV25" s="39">
        <v>2609</v>
      </c>
    </row>
    <row r="26" spans="1:152" s="1" customFormat="1" x14ac:dyDescent="0.2">
      <c r="A26" s="1" t="s">
        <v>462</v>
      </c>
      <c r="B26" s="1" t="s">
        <v>463</v>
      </c>
      <c r="C26" s="1" t="s">
        <v>314</v>
      </c>
      <c r="D26" s="15" t="s">
        <v>162</v>
      </c>
      <c r="E26" s="16">
        <v>4239</v>
      </c>
      <c r="F26" s="17">
        <v>34</v>
      </c>
      <c r="G26" s="17">
        <v>18</v>
      </c>
      <c r="H26" s="17">
        <v>24</v>
      </c>
      <c r="I26" s="18">
        <v>52</v>
      </c>
      <c r="J26" s="18">
        <v>26</v>
      </c>
      <c r="K26" s="18">
        <v>26</v>
      </c>
      <c r="L26" s="18">
        <v>26</v>
      </c>
      <c r="M26" s="18">
        <v>400</v>
      </c>
      <c r="N26" s="18">
        <v>24</v>
      </c>
      <c r="O26" s="18">
        <v>900</v>
      </c>
      <c r="P26" s="18">
        <v>424</v>
      </c>
      <c r="Q26" s="18"/>
      <c r="R26" s="18"/>
      <c r="S26" s="16">
        <v>18400</v>
      </c>
      <c r="T26" s="19">
        <f>S26/E26</f>
        <v>4.3406463788629397</v>
      </c>
      <c r="U26" s="20" t="s">
        <v>464</v>
      </c>
      <c r="V26" s="20" t="s">
        <v>465</v>
      </c>
      <c r="W26" s="21">
        <v>40</v>
      </c>
      <c r="X26" s="21">
        <v>40</v>
      </c>
      <c r="Y26" s="21">
        <v>0</v>
      </c>
      <c r="Z26" s="21">
        <v>80</v>
      </c>
      <c r="AA26" s="21">
        <v>305.2</v>
      </c>
      <c r="AB26" s="21">
        <v>385.20000000000005</v>
      </c>
      <c r="AC26" s="22">
        <v>0</v>
      </c>
      <c r="AD26" s="21">
        <v>7</v>
      </c>
      <c r="AE26" s="23">
        <v>243740</v>
      </c>
      <c r="AF26" s="24">
        <f>AE26/E26</f>
        <v>57.499410238263742</v>
      </c>
      <c r="AG26" s="25">
        <v>55</v>
      </c>
      <c r="AH26" s="25">
        <v>89</v>
      </c>
      <c r="AI26" s="25">
        <v>11099</v>
      </c>
      <c r="AJ26" s="26" t="s">
        <v>451</v>
      </c>
      <c r="AK26" s="25">
        <v>578245</v>
      </c>
      <c r="AL26" s="23">
        <v>589344</v>
      </c>
      <c r="AM26" s="23">
        <f>AE26+AL26</f>
        <v>833084</v>
      </c>
      <c r="AN26" s="25">
        <v>139394</v>
      </c>
      <c r="AO26" s="23">
        <f>AM26+AN26</f>
        <v>972478</v>
      </c>
      <c r="AP26" s="25">
        <v>200</v>
      </c>
      <c r="AQ26" s="23">
        <v>0</v>
      </c>
      <c r="AR26" s="25">
        <v>3000</v>
      </c>
      <c r="AS26" s="25">
        <v>3200</v>
      </c>
      <c r="AT26" s="25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8"/>
      <c r="BA26" s="28"/>
      <c r="BB26" s="28"/>
      <c r="BC26" s="28">
        <v>26098</v>
      </c>
      <c r="BD26" s="29">
        <f>BC26/E26</f>
        <v>6.1566407171502711</v>
      </c>
      <c r="BE26" s="28">
        <v>452489</v>
      </c>
      <c r="BF26" s="28">
        <v>56183</v>
      </c>
      <c r="BG26" s="28">
        <v>508672</v>
      </c>
      <c r="BH26" s="28">
        <v>151117</v>
      </c>
      <c r="BI26" s="28">
        <v>685887</v>
      </c>
      <c r="BJ26" s="30">
        <v>0</v>
      </c>
      <c r="BK26" s="30">
        <v>0</v>
      </c>
      <c r="BL26" s="32">
        <v>12437</v>
      </c>
      <c r="BM26" s="32">
        <v>7269</v>
      </c>
      <c r="BN26" s="32">
        <v>19706</v>
      </c>
      <c r="BO26" s="32">
        <v>2093</v>
      </c>
      <c r="BP26" s="32">
        <v>492</v>
      </c>
      <c r="BQ26" s="32">
        <v>2585</v>
      </c>
      <c r="BR26" s="32">
        <v>1373</v>
      </c>
      <c r="BS26" s="32">
        <v>128</v>
      </c>
      <c r="BT26" s="32">
        <v>1501</v>
      </c>
      <c r="BU26" s="43">
        <v>13978</v>
      </c>
      <c r="BV26" s="43">
        <v>21268</v>
      </c>
      <c r="BW26" s="32">
        <v>0</v>
      </c>
      <c r="BX26" s="32">
        <v>0</v>
      </c>
      <c r="BY26" s="32">
        <v>0</v>
      </c>
      <c r="BZ26" s="32">
        <v>14</v>
      </c>
      <c r="CA26" s="32">
        <v>23806</v>
      </c>
      <c r="CB26" s="32">
        <v>53</v>
      </c>
      <c r="CC26" s="37">
        <v>2319</v>
      </c>
      <c r="CD26" s="34">
        <v>602</v>
      </c>
      <c r="CE26" s="37">
        <v>2921</v>
      </c>
      <c r="CF26" s="35">
        <f>CE26/E26</f>
        <v>0.68907761264449163</v>
      </c>
      <c r="CG26" s="36">
        <v>3386</v>
      </c>
      <c r="CH26" s="35">
        <f>CG26/E26</f>
        <v>0.79877329558858223</v>
      </c>
      <c r="CI26" s="37">
        <v>1636</v>
      </c>
      <c r="CJ26" s="36"/>
      <c r="CK26" s="36">
        <v>5757</v>
      </c>
      <c r="CL26" s="36">
        <v>221</v>
      </c>
      <c r="CM26" s="37">
        <v>5464</v>
      </c>
      <c r="CN26" s="37">
        <v>5062</v>
      </c>
      <c r="CO26" s="36">
        <v>10526</v>
      </c>
      <c r="CP26" s="34">
        <v>29</v>
      </c>
      <c r="CQ26" s="37">
        <v>4370</v>
      </c>
      <c r="CR26" s="36">
        <v>16504</v>
      </c>
      <c r="CS26" s="35">
        <f>CR26/E26</f>
        <v>3.8933710780844537</v>
      </c>
      <c r="CT26" s="35">
        <f>CR26/CG26</f>
        <v>4.8741878322504428</v>
      </c>
      <c r="CU26" s="34">
        <v>48</v>
      </c>
      <c r="CV26" s="34">
        <v>212</v>
      </c>
      <c r="CW26" s="34">
        <v>0</v>
      </c>
      <c r="CX26" s="34">
        <v>19</v>
      </c>
      <c r="CY26" s="34">
        <v>2</v>
      </c>
      <c r="CZ26" s="34">
        <v>21</v>
      </c>
      <c r="DA26" s="34">
        <v>0</v>
      </c>
      <c r="DB26" s="34">
        <v>42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6">
        <v>0</v>
      </c>
      <c r="DI26" s="34">
        <v>93</v>
      </c>
      <c r="DJ26" s="34">
        <v>19</v>
      </c>
      <c r="DK26" s="34">
        <v>2</v>
      </c>
      <c r="DL26" s="34">
        <v>96</v>
      </c>
      <c r="DM26" s="34">
        <v>0</v>
      </c>
      <c r="DN26" s="34">
        <v>210</v>
      </c>
      <c r="DO26" s="34">
        <v>252</v>
      </c>
      <c r="DP26" s="34">
        <v>0</v>
      </c>
      <c r="DQ26" s="34">
        <v>556</v>
      </c>
      <c r="DR26" s="34">
        <v>2</v>
      </c>
      <c r="DS26" s="34">
        <v>132</v>
      </c>
      <c r="DT26" s="34">
        <v>0</v>
      </c>
      <c r="DU26" s="34">
        <v>690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6">
        <v>0</v>
      </c>
      <c r="EB26" s="37">
        <v>3106</v>
      </c>
      <c r="EC26" s="34">
        <v>92</v>
      </c>
      <c r="ED26" s="34">
        <v>14</v>
      </c>
      <c r="EE26" s="37">
        <v>1726</v>
      </c>
      <c r="EF26" s="34">
        <v>0</v>
      </c>
      <c r="EG26" s="34">
        <v>4938</v>
      </c>
      <c r="EH26" s="34">
        <v>5628</v>
      </c>
      <c r="EI26" s="38">
        <f>EH26/E26</f>
        <v>1.3276716206652512</v>
      </c>
      <c r="EJ26" s="34">
        <v>31</v>
      </c>
      <c r="EK26" s="34">
        <v>690</v>
      </c>
      <c r="EL26" s="34">
        <v>15</v>
      </c>
      <c r="EM26" s="34">
        <v>400</v>
      </c>
      <c r="EN26" s="34">
        <v>0</v>
      </c>
      <c r="EO26" s="34">
        <v>0</v>
      </c>
      <c r="EP26" s="34">
        <v>0</v>
      </c>
      <c r="EQ26" s="34">
        <v>0</v>
      </c>
      <c r="ER26" s="34">
        <v>4</v>
      </c>
      <c r="ES26" s="34">
        <v>132</v>
      </c>
      <c r="ET26" s="34">
        <v>293</v>
      </c>
      <c r="EU26" s="37">
        <v>5419</v>
      </c>
      <c r="EV26" s="39">
        <v>25327</v>
      </c>
    </row>
    <row r="27" spans="1:152" s="1" customFormat="1" x14ac:dyDescent="0.2">
      <c r="A27" s="1" t="s">
        <v>347</v>
      </c>
      <c r="B27" s="1" t="s">
        <v>348</v>
      </c>
      <c r="C27" s="1" t="s">
        <v>314</v>
      </c>
      <c r="D27" s="15" t="s">
        <v>162</v>
      </c>
      <c r="E27" s="16">
        <v>3924</v>
      </c>
      <c r="F27" s="17">
        <v>10</v>
      </c>
      <c r="G27" s="17">
        <v>42</v>
      </c>
      <c r="H27" s="17">
        <v>0</v>
      </c>
      <c r="I27" s="18">
        <v>52</v>
      </c>
      <c r="J27" s="18">
        <v>18</v>
      </c>
      <c r="K27" s="18">
        <v>24</v>
      </c>
      <c r="L27" s="18">
        <v>34</v>
      </c>
      <c r="M27" s="18">
        <v>429</v>
      </c>
      <c r="N27" s="18">
        <v>936</v>
      </c>
      <c r="O27" s="18">
        <v>702</v>
      </c>
      <c r="P27" s="16">
        <v>1365</v>
      </c>
      <c r="Q27" s="18"/>
      <c r="R27" s="18"/>
      <c r="S27" s="16">
        <v>9520</v>
      </c>
      <c r="T27" s="19">
        <f>S27/E27</f>
        <v>2.4260958205912333</v>
      </c>
      <c r="U27" s="20" t="s">
        <v>163</v>
      </c>
      <c r="V27" s="20" t="s">
        <v>164</v>
      </c>
      <c r="W27" s="21">
        <v>0</v>
      </c>
      <c r="X27" s="21">
        <v>28</v>
      </c>
      <c r="Y27" s="21">
        <v>28</v>
      </c>
      <c r="Z27" s="21">
        <v>56</v>
      </c>
      <c r="AA27" s="21">
        <v>3.2</v>
      </c>
      <c r="AB27" s="21">
        <v>59.2</v>
      </c>
      <c r="AC27" s="22">
        <v>0</v>
      </c>
      <c r="AD27" s="21">
        <v>40</v>
      </c>
      <c r="AE27" s="23">
        <v>36400</v>
      </c>
      <c r="AF27" s="24">
        <f>AE27/E27</f>
        <v>9.2762487257900101</v>
      </c>
      <c r="AG27" s="25">
        <v>0</v>
      </c>
      <c r="AH27" s="25">
        <v>0</v>
      </c>
      <c r="AI27" s="25">
        <v>0</v>
      </c>
      <c r="AJ27" s="26" t="s">
        <v>181</v>
      </c>
      <c r="AK27" s="25">
        <v>71018</v>
      </c>
      <c r="AL27" s="23">
        <v>71018</v>
      </c>
      <c r="AM27" s="23">
        <f>AE27+AL27</f>
        <v>107418</v>
      </c>
      <c r="AN27" s="25">
        <v>32419</v>
      </c>
      <c r="AO27" s="23">
        <f>AM27+AN27</f>
        <v>139837</v>
      </c>
      <c r="AP27" s="25">
        <v>200</v>
      </c>
      <c r="AQ27" s="23">
        <v>520</v>
      </c>
      <c r="AR27" s="25">
        <v>2575</v>
      </c>
      <c r="AS27" s="25">
        <v>3295</v>
      </c>
      <c r="AT27" s="25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>
        <v>12711</v>
      </c>
      <c r="BA27" s="28">
        <v>2394</v>
      </c>
      <c r="BB27" s="28">
        <v>1167</v>
      </c>
      <c r="BC27" s="28">
        <v>16272</v>
      </c>
      <c r="BD27" s="29">
        <f>BC27/E27</f>
        <v>4.1467889908256881</v>
      </c>
      <c r="BE27" s="28">
        <v>55202</v>
      </c>
      <c r="BF27" s="28">
        <v>8738</v>
      </c>
      <c r="BG27" s="28">
        <v>63940</v>
      </c>
      <c r="BH27" s="28">
        <v>40186</v>
      </c>
      <c r="BI27" s="28">
        <v>120398</v>
      </c>
      <c r="BJ27" s="30">
        <v>2238</v>
      </c>
      <c r="BK27" s="30">
        <v>5900</v>
      </c>
      <c r="BL27" s="32">
        <v>20686</v>
      </c>
      <c r="BM27" s="32">
        <v>9532</v>
      </c>
      <c r="BN27" s="32">
        <v>30218</v>
      </c>
      <c r="BO27" s="32">
        <v>2009</v>
      </c>
      <c r="BP27" s="32">
        <v>329</v>
      </c>
      <c r="BQ27" s="32">
        <v>2338</v>
      </c>
      <c r="BR27" s="32">
        <v>1026</v>
      </c>
      <c r="BS27" s="32">
        <v>260</v>
      </c>
      <c r="BT27" s="32">
        <v>1286</v>
      </c>
      <c r="BU27" s="32">
        <v>12598</v>
      </c>
      <c r="BV27" s="32">
        <v>9097</v>
      </c>
      <c r="BW27" s="32">
        <v>23</v>
      </c>
      <c r="BX27" s="32">
        <v>6</v>
      </c>
      <c r="BY27" s="32">
        <v>29</v>
      </c>
      <c r="BZ27" s="32">
        <v>233</v>
      </c>
      <c r="CA27" s="32">
        <v>34075</v>
      </c>
      <c r="CB27" s="32">
        <v>54</v>
      </c>
      <c r="CC27" s="37">
        <v>1589</v>
      </c>
      <c r="CD27" s="34">
        <v>568</v>
      </c>
      <c r="CE27" s="37">
        <v>2157</v>
      </c>
      <c r="CF27" s="35">
        <f>CE27/E27</f>
        <v>0.54969418960244654</v>
      </c>
      <c r="CG27" s="36">
        <v>1450</v>
      </c>
      <c r="CH27" s="35">
        <f>CG27/E27</f>
        <v>0.36952089704383284</v>
      </c>
      <c r="CI27" s="37">
        <v>1000</v>
      </c>
      <c r="CJ27" s="36">
        <v>250</v>
      </c>
      <c r="CK27" s="36">
        <v>2275</v>
      </c>
      <c r="CL27" s="36">
        <v>901</v>
      </c>
      <c r="CM27" s="37">
        <v>6305</v>
      </c>
      <c r="CN27" s="34">
        <v>3602</v>
      </c>
      <c r="CO27" s="36">
        <v>9907</v>
      </c>
      <c r="CP27" s="34">
        <v>121</v>
      </c>
      <c r="CQ27" s="34"/>
      <c r="CR27" s="36">
        <v>13083</v>
      </c>
      <c r="CS27" s="35">
        <f>CR27/E27</f>
        <v>3.3340978593272173</v>
      </c>
      <c r="CT27" s="35">
        <f>CR27/CG27</f>
        <v>9.0227586206896557</v>
      </c>
      <c r="CU27" s="34">
        <v>622</v>
      </c>
      <c r="CV27" s="34">
        <v>883</v>
      </c>
      <c r="CW27" s="34">
        <v>4</v>
      </c>
      <c r="CX27" s="34">
        <v>8</v>
      </c>
      <c r="CY27" s="34">
        <v>0</v>
      </c>
      <c r="CZ27" s="34">
        <v>0</v>
      </c>
      <c r="DA27" s="34">
        <v>1</v>
      </c>
      <c r="DB27" s="34">
        <v>13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6">
        <v>0</v>
      </c>
      <c r="DI27" s="34">
        <v>5</v>
      </c>
      <c r="DJ27" s="34">
        <v>2</v>
      </c>
      <c r="DK27" s="34">
        <v>0</v>
      </c>
      <c r="DL27" s="34">
        <v>0</v>
      </c>
      <c r="DM27" s="34">
        <v>3</v>
      </c>
      <c r="DN27" s="34">
        <v>10</v>
      </c>
      <c r="DO27" s="34">
        <v>23</v>
      </c>
      <c r="DP27" s="34">
        <v>31</v>
      </c>
      <c r="DQ27" s="34">
        <v>56</v>
      </c>
      <c r="DR27" s="34">
        <v>0</v>
      </c>
      <c r="DS27" s="34">
        <v>0</v>
      </c>
      <c r="DT27" s="34">
        <v>8</v>
      </c>
      <c r="DU27" s="34">
        <v>95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36">
        <v>0</v>
      </c>
      <c r="EB27" s="34">
        <v>52</v>
      </c>
      <c r="EC27" s="34">
        <v>19</v>
      </c>
      <c r="ED27" s="34">
        <v>0</v>
      </c>
      <c r="EE27" s="34">
        <v>0</v>
      </c>
      <c r="EF27" s="34">
        <v>141</v>
      </c>
      <c r="EG27" s="34">
        <v>212</v>
      </c>
      <c r="EH27" s="34">
        <v>307</v>
      </c>
      <c r="EI27" s="38">
        <f>EH27/E27</f>
        <v>7.8236493374108054E-2</v>
      </c>
      <c r="EJ27" s="34">
        <v>10</v>
      </c>
      <c r="EK27" s="37">
        <v>4009</v>
      </c>
      <c r="EL27" s="34">
        <v>15</v>
      </c>
      <c r="EM27" s="34">
        <v>920</v>
      </c>
      <c r="EN27" s="34">
        <v>55</v>
      </c>
      <c r="EO27" s="34">
        <v>65</v>
      </c>
      <c r="EP27" s="34">
        <v>0</v>
      </c>
      <c r="EQ27" s="34">
        <v>0</v>
      </c>
      <c r="ER27" s="34">
        <v>18</v>
      </c>
      <c r="ES27" s="34">
        <v>69</v>
      </c>
      <c r="ET27" s="34">
        <v>550</v>
      </c>
      <c r="EU27" s="37">
        <v>3520</v>
      </c>
      <c r="EV27" s="44"/>
    </row>
    <row r="28" spans="1:152" s="1" customFormat="1" x14ac:dyDescent="0.2">
      <c r="A28" s="1" t="s">
        <v>173</v>
      </c>
      <c r="B28" s="1" t="s">
        <v>174</v>
      </c>
      <c r="C28" s="1" t="s">
        <v>175</v>
      </c>
      <c r="D28" s="15" t="s">
        <v>162</v>
      </c>
      <c r="E28" s="16">
        <v>2933</v>
      </c>
      <c r="F28" s="17">
        <v>18</v>
      </c>
      <c r="G28" s="17">
        <v>34</v>
      </c>
      <c r="H28" s="17">
        <v>18</v>
      </c>
      <c r="I28" s="18">
        <v>52</v>
      </c>
      <c r="J28" s="18">
        <v>34</v>
      </c>
      <c r="K28" s="18">
        <v>18</v>
      </c>
      <c r="L28" s="18">
        <v>18</v>
      </c>
      <c r="M28" s="18">
        <v>482</v>
      </c>
      <c r="N28" s="18">
        <v>0</v>
      </c>
      <c r="O28" s="16">
        <v>1140</v>
      </c>
      <c r="P28" s="18">
        <v>482</v>
      </c>
      <c r="Q28" s="18"/>
      <c r="R28" s="18"/>
      <c r="S28" s="16">
        <v>15000</v>
      </c>
      <c r="T28" s="19">
        <f>S28/E28</f>
        <v>5.1142175247187183</v>
      </c>
      <c r="U28" s="20" t="s">
        <v>171</v>
      </c>
      <c r="V28" s="20" t="s">
        <v>172</v>
      </c>
      <c r="W28" s="21">
        <v>0</v>
      </c>
      <c r="X28" s="21">
        <v>43</v>
      </c>
      <c r="Y28" s="21">
        <v>166</v>
      </c>
      <c r="Z28" s="21">
        <v>209.20000000000002</v>
      </c>
      <c r="AA28" s="21">
        <v>80</v>
      </c>
      <c r="AB28" s="21">
        <v>289.20000000000005</v>
      </c>
      <c r="AC28" s="22">
        <v>0</v>
      </c>
      <c r="AD28" s="21">
        <v>88</v>
      </c>
      <c r="AE28" s="23">
        <v>208750</v>
      </c>
      <c r="AF28" s="24">
        <f>AE28/E28</f>
        <v>71.172860552335493</v>
      </c>
      <c r="AG28" s="25">
        <v>0</v>
      </c>
      <c r="AH28" s="25">
        <v>70</v>
      </c>
      <c r="AI28" s="25">
        <v>3474</v>
      </c>
      <c r="AJ28" s="26" t="s">
        <v>165</v>
      </c>
      <c r="AK28" s="25">
        <v>259212</v>
      </c>
      <c r="AL28" s="23">
        <v>262686</v>
      </c>
      <c r="AM28" s="23">
        <f>AE28+AL28</f>
        <v>471436</v>
      </c>
      <c r="AN28" s="25">
        <v>88065</v>
      </c>
      <c r="AO28" s="23">
        <f>AM28+AN28</f>
        <v>559501</v>
      </c>
      <c r="AP28" s="25">
        <v>200</v>
      </c>
      <c r="AQ28" s="23">
        <v>520</v>
      </c>
      <c r="AR28" s="25">
        <v>5642</v>
      </c>
      <c r="AS28" s="25">
        <v>6362</v>
      </c>
      <c r="AT28" s="25">
        <v>5918</v>
      </c>
      <c r="AU28" s="27">
        <v>0</v>
      </c>
      <c r="AV28" s="27">
        <v>0</v>
      </c>
      <c r="AW28" s="27">
        <v>0</v>
      </c>
      <c r="AX28" s="27">
        <v>5642</v>
      </c>
      <c r="AY28" s="27">
        <v>5642</v>
      </c>
      <c r="AZ28" s="28">
        <v>24406</v>
      </c>
      <c r="BA28" s="28">
        <v>4564</v>
      </c>
      <c r="BB28" s="28">
        <v>3306</v>
      </c>
      <c r="BC28" s="28">
        <v>32276</v>
      </c>
      <c r="BD28" s="29">
        <f>BC28/E28</f>
        <v>11.004432321854756</v>
      </c>
      <c r="BE28" s="28">
        <v>271678</v>
      </c>
      <c r="BF28" s="28">
        <v>28154</v>
      </c>
      <c r="BG28" s="28">
        <v>299832</v>
      </c>
      <c r="BH28" s="28">
        <v>111942</v>
      </c>
      <c r="BI28" s="28">
        <v>444050</v>
      </c>
      <c r="BJ28" s="30">
        <v>73732</v>
      </c>
      <c r="BK28" s="30">
        <v>0</v>
      </c>
      <c r="BL28" s="32">
        <v>31260</v>
      </c>
      <c r="BM28" s="32">
        <v>13283</v>
      </c>
      <c r="BN28" s="32">
        <v>44543</v>
      </c>
      <c r="BO28" s="32">
        <v>1962</v>
      </c>
      <c r="BP28" s="32">
        <v>557</v>
      </c>
      <c r="BQ28" s="32">
        <v>2519</v>
      </c>
      <c r="BR28" s="32">
        <v>2115</v>
      </c>
      <c r="BS28" s="32">
        <v>831</v>
      </c>
      <c r="BT28" s="32">
        <v>2946</v>
      </c>
      <c r="BU28" s="32">
        <v>13158</v>
      </c>
      <c r="BV28" s="32">
        <v>10598</v>
      </c>
      <c r="BW28" s="32">
        <v>53</v>
      </c>
      <c r="BX28" s="32">
        <v>6</v>
      </c>
      <c r="BY28" s="32">
        <v>59</v>
      </c>
      <c r="BZ28" s="32">
        <v>5</v>
      </c>
      <c r="CA28" s="32">
        <v>50013</v>
      </c>
      <c r="CB28" s="32">
        <v>52</v>
      </c>
      <c r="CC28" s="34"/>
      <c r="CD28" s="34"/>
      <c r="CE28" s="37">
        <v>3022</v>
      </c>
      <c r="CF28" s="35">
        <f>CE28/E28</f>
        <v>1.0303443573133311</v>
      </c>
      <c r="CG28" s="36">
        <v>1854</v>
      </c>
      <c r="CH28" s="35">
        <f>CG28/E28</f>
        <v>0.63211728605523354</v>
      </c>
      <c r="CI28" s="37">
        <v>9698</v>
      </c>
      <c r="CJ28" s="36">
        <v>1276</v>
      </c>
      <c r="CK28" s="36">
        <v>2485</v>
      </c>
      <c r="CL28" s="36">
        <v>8</v>
      </c>
      <c r="CM28" s="34"/>
      <c r="CN28" s="34"/>
      <c r="CO28" s="36">
        <v>19489</v>
      </c>
      <c r="CP28" s="34">
        <v>2</v>
      </c>
      <c r="CQ28" s="37">
        <v>16486</v>
      </c>
      <c r="CR28" s="36">
        <v>21982</v>
      </c>
      <c r="CS28" s="35">
        <f>CR28/E28</f>
        <v>7.4947153085577902</v>
      </c>
      <c r="CT28" s="35">
        <f>CR28/CG28</f>
        <v>11.856526429341963</v>
      </c>
      <c r="CU28" s="37">
        <v>3079</v>
      </c>
      <c r="CV28" s="37">
        <v>1879</v>
      </c>
      <c r="CW28" s="34">
        <v>4</v>
      </c>
      <c r="CX28" s="34">
        <v>0</v>
      </c>
      <c r="CY28" s="34">
        <v>0</v>
      </c>
      <c r="CZ28" s="34">
        <v>2</v>
      </c>
      <c r="DA28" s="34">
        <v>5</v>
      </c>
      <c r="DB28" s="34">
        <v>11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6">
        <v>0</v>
      </c>
      <c r="DI28" s="34">
        <v>14</v>
      </c>
      <c r="DJ28" s="34">
        <v>15</v>
      </c>
      <c r="DK28" s="34">
        <v>14</v>
      </c>
      <c r="DL28" s="34">
        <v>105</v>
      </c>
      <c r="DM28" s="34">
        <v>2</v>
      </c>
      <c r="DN28" s="34">
        <v>150</v>
      </c>
      <c r="DO28" s="34">
        <v>161</v>
      </c>
      <c r="DP28" s="34">
        <v>30</v>
      </c>
      <c r="DQ28" s="34">
        <v>0</v>
      </c>
      <c r="DR28" s="34">
        <v>0</v>
      </c>
      <c r="DS28" s="34">
        <v>22</v>
      </c>
      <c r="DT28" s="34">
        <v>44</v>
      </c>
      <c r="DU28" s="34">
        <v>96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6">
        <v>0</v>
      </c>
      <c r="EB28" s="34">
        <v>80</v>
      </c>
      <c r="EC28" s="34">
        <v>44</v>
      </c>
      <c r="ED28" s="34">
        <v>20</v>
      </c>
      <c r="EE28" s="37">
        <v>1355</v>
      </c>
      <c r="EF28" s="34">
        <v>100</v>
      </c>
      <c r="EG28" s="34">
        <v>1599</v>
      </c>
      <c r="EH28" s="34">
        <v>1695</v>
      </c>
      <c r="EI28" s="38">
        <f>EH28/E28</f>
        <v>0.57790658029321518</v>
      </c>
      <c r="EJ28" s="34">
        <v>57</v>
      </c>
      <c r="EK28" s="37">
        <v>2167</v>
      </c>
      <c r="EL28" s="34">
        <v>7</v>
      </c>
      <c r="EM28" s="34">
        <v>340</v>
      </c>
      <c r="EN28" s="34">
        <v>0</v>
      </c>
      <c r="EO28" s="34">
        <v>18</v>
      </c>
      <c r="EP28" s="34">
        <v>7</v>
      </c>
      <c r="EQ28" s="34">
        <v>0</v>
      </c>
      <c r="ER28" s="34">
        <v>10</v>
      </c>
      <c r="ES28" s="34">
        <v>11</v>
      </c>
      <c r="ET28" s="34">
        <v>13</v>
      </c>
      <c r="EU28" s="37">
        <v>1200</v>
      </c>
      <c r="EV28" s="39">
        <v>29577</v>
      </c>
    </row>
    <row r="29" spans="1:152" s="1" customFormat="1" x14ac:dyDescent="0.2">
      <c r="A29" s="1" t="s">
        <v>361</v>
      </c>
      <c r="B29" s="1" t="s">
        <v>362</v>
      </c>
      <c r="C29" s="1" t="s">
        <v>175</v>
      </c>
      <c r="D29" s="15" t="s">
        <v>162</v>
      </c>
      <c r="E29" s="16">
        <v>3353</v>
      </c>
      <c r="F29" s="17">
        <v>25</v>
      </c>
      <c r="G29" s="17">
        <v>27</v>
      </c>
      <c r="H29" s="17">
        <v>13</v>
      </c>
      <c r="I29" s="18">
        <v>52</v>
      </c>
      <c r="J29" s="18">
        <v>27</v>
      </c>
      <c r="K29" s="18">
        <v>13</v>
      </c>
      <c r="L29" s="18">
        <v>25</v>
      </c>
      <c r="M29" s="18">
        <v>0</v>
      </c>
      <c r="N29" s="18">
        <v>325</v>
      </c>
      <c r="O29" s="18">
        <v>925</v>
      </c>
      <c r="P29" s="18">
        <v>325</v>
      </c>
      <c r="Q29" s="18"/>
      <c r="R29" s="18"/>
      <c r="S29" s="16">
        <v>7812</v>
      </c>
      <c r="T29" s="19">
        <f>S29/E29</f>
        <v>2.3298538622129437</v>
      </c>
      <c r="U29" s="20" t="s">
        <v>171</v>
      </c>
      <c r="V29" s="20" t="s">
        <v>172</v>
      </c>
      <c r="W29" s="21">
        <v>100</v>
      </c>
      <c r="X29" s="21">
        <v>35</v>
      </c>
      <c r="Y29" s="21">
        <v>47</v>
      </c>
      <c r="Z29" s="21">
        <v>182</v>
      </c>
      <c r="AA29" s="21">
        <v>0</v>
      </c>
      <c r="AB29" s="21">
        <v>182</v>
      </c>
      <c r="AC29" s="22">
        <v>0</v>
      </c>
      <c r="AD29" s="21">
        <v>10</v>
      </c>
      <c r="AE29" s="23">
        <v>288600</v>
      </c>
      <c r="AF29" s="24">
        <f>AE29/E29</f>
        <v>86.072174172382944</v>
      </c>
      <c r="AG29" s="25">
        <v>73</v>
      </c>
      <c r="AH29" s="25">
        <v>73</v>
      </c>
      <c r="AI29" s="25">
        <v>1005</v>
      </c>
      <c r="AJ29" s="26" t="s">
        <v>181</v>
      </c>
      <c r="AK29" s="25">
        <v>100566</v>
      </c>
      <c r="AL29" s="23">
        <v>101571</v>
      </c>
      <c r="AM29" s="23">
        <f>AE29+AL29</f>
        <v>390171</v>
      </c>
      <c r="AN29" s="25">
        <v>0</v>
      </c>
      <c r="AO29" s="23">
        <f>AM29+AN29</f>
        <v>390171</v>
      </c>
      <c r="AP29" s="25">
        <v>200</v>
      </c>
      <c r="AQ29" s="23">
        <v>530</v>
      </c>
      <c r="AR29" s="25">
        <v>3500</v>
      </c>
      <c r="AS29" s="25">
        <v>4230</v>
      </c>
      <c r="AT29" s="25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>
        <v>10474</v>
      </c>
      <c r="BA29" s="28">
        <v>10253</v>
      </c>
      <c r="BB29" s="28">
        <v>960</v>
      </c>
      <c r="BC29" s="28">
        <v>21687</v>
      </c>
      <c r="BD29" s="29">
        <f>BC29/E29</f>
        <v>6.4679391589621238</v>
      </c>
      <c r="BE29" s="28">
        <v>241527</v>
      </c>
      <c r="BF29" s="28">
        <v>47792</v>
      </c>
      <c r="BG29" s="28">
        <v>289319</v>
      </c>
      <c r="BH29" s="28">
        <v>69919</v>
      </c>
      <c r="BI29" s="28">
        <v>380925</v>
      </c>
      <c r="BJ29" s="30">
        <v>3500</v>
      </c>
      <c r="BK29" s="30">
        <v>0</v>
      </c>
      <c r="BL29" s="32">
        <v>11832</v>
      </c>
      <c r="BM29" s="32">
        <v>11497</v>
      </c>
      <c r="BN29" s="32">
        <v>23329</v>
      </c>
      <c r="BO29" s="32">
        <v>1431</v>
      </c>
      <c r="BP29" s="32">
        <v>634</v>
      </c>
      <c r="BQ29" s="32">
        <v>2065</v>
      </c>
      <c r="BR29" s="32">
        <v>994</v>
      </c>
      <c r="BS29" s="32">
        <v>607</v>
      </c>
      <c r="BT29" s="32">
        <v>1601</v>
      </c>
      <c r="BU29" s="43">
        <v>13158</v>
      </c>
      <c r="BV29" s="32">
        <v>7223</v>
      </c>
      <c r="BW29" s="32">
        <v>12</v>
      </c>
      <c r="BX29" s="32">
        <v>1</v>
      </c>
      <c r="BY29" s="32">
        <v>13</v>
      </c>
      <c r="BZ29" s="32">
        <v>160</v>
      </c>
      <c r="CA29" s="32">
        <v>27155</v>
      </c>
      <c r="CB29" s="32">
        <v>56</v>
      </c>
      <c r="CC29" s="37">
        <v>2124</v>
      </c>
      <c r="CD29" s="34">
        <v>408</v>
      </c>
      <c r="CE29" s="37">
        <v>2532</v>
      </c>
      <c r="CF29" s="35">
        <f>CE29/E29</f>
        <v>0.75514464658514768</v>
      </c>
      <c r="CG29" s="36">
        <v>1228</v>
      </c>
      <c r="CH29" s="35">
        <f>CG29/E29</f>
        <v>0.36623918878616163</v>
      </c>
      <c r="CI29" s="37">
        <v>4661</v>
      </c>
      <c r="CJ29" s="36">
        <v>6400</v>
      </c>
      <c r="CK29" s="36">
        <v>15638</v>
      </c>
      <c r="CL29" s="36">
        <v>5604</v>
      </c>
      <c r="CM29" s="34"/>
      <c r="CN29" s="34"/>
      <c r="CO29" s="36">
        <v>24720</v>
      </c>
      <c r="CP29" s="34">
        <v>49</v>
      </c>
      <c r="CQ29" s="34">
        <v>0</v>
      </c>
      <c r="CR29" s="36">
        <v>45962</v>
      </c>
      <c r="CS29" s="35">
        <f>CR29/E29</f>
        <v>13.707724425887266</v>
      </c>
      <c r="CT29" s="35">
        <f>CR29/CG29</f>
        <v>37.428338762214985</v>
      </c>
      <c r="CU29" s="34">
        <v>655</v>
      </c>
      <c r="CV29" s="34">
        <v>801</v>
      </c>
      <c r="CW29" s="34">
        <v>0</v>
      </c>
      <c r="CX29" s="34">
        <v>0</v>
      </c>
      <c r="CY29" s="34">
        <v>0</v>
      </c>
      <c r="CZ29" s="34">
        <v>0</v>
      </c>
      <c r="DA29" s="34">
        <v>2</v>
      </c>
      <c r="DB29" s="34">
        <v>2</v>
      </c>
      <c r="DC29" s="34">
        <v>0</v>
      </c>
      <c r="DD29" s="34">
        <v>0</v>
      </c>
      <c r="DE29" s="34">
        <v>0</v>
      </c>
      <c r="DF29" s="34">
        <v>0</v>
      </c>
      <c r="DG29" s="34">
        <v>1</v>
      </c>
      <c r="DH29" s="34">
        <v>1</v>
      </c>
      <c r="DI29" s="34">
        <v>0</v>
      </c>
      <c r="DJ29" s="34">
        <v>0</v>
      </c>
      <c r="DK29" s="34">
        <v>0</v>
      </c>
      <c r="DL29" s="34">
        <v>0</v>
      </c>
      <c r="DM29" s="34">
        <v>43</v>
      </c>
      <c r="DN29" s="34">
        <v>43</v>
      </c>
      <c r="DO29" s="34">
        <v>46</v>
      </c>
      <c r="DP29" s="34">
        <v>0</v>
      </c>
      <c r="DQ29" s="34">
        <v>0</v>
      </c>
      <c r="DR29" s="34">
        <v>0</v>
      </c>
      <c r="DS29" s="34">
        <v>0</v>
      </c>
      <c r="DT29" s="34">
        <v>54</v>
      </c>
      <c r="DU29" s="34">
        <v>54</v>
      </c>
      <c r="DV29" s="34">
        <v>0</v>
      </c>
      <c r="DW29" s="34">
        <v>0</v>
      </c>
      <c r="DX29" s="34">
        <v>0</v>
      </c>
      <c r="DY29" s="34">
        <v>0</v>
      </c>
      <c r="DZ29" s="34">
        <v>174</v>
      </c>
      <c r="EA29" s="34">
        <v>174</v>
      </c>
      <c r="EB29" s="34">
        <v>0</v>
      </c>
      <c r="EC29" s="34">
        <v>0</v>
      </c>
      <c r="ED29" s="34">
        <v>0</v>
      </c>
      <c r="EE29" s="34">
        <v>0</v>
      </c>
      <c r="EF29" s="37">
        <v>1589</v>
      </c>
      <c r="EG29" s="34">
        <v>1589</v>
      </c>
      <c r="EH29" s="34">
        <v>1817</v>
      </c>
      <c r="EI29" s="38">
        <f>EH29/E29</f>
        <v>0.54190277363555028</v>
      </c>
      <c r="EJ29" s="34">
        <v>0</v>
      </c>
      <c r="EK29" s="34">
        <v>0</v>
      </c>
      <c r="EL29" s="34">
        <v>261</v>
      </c>
      <c r="EM29" s="34">
        <v>500</v>
      </c>
      <c r="EN29" s="34">
        <v>0</v>
      </c>
      <c r="EO29" s="34">
        <v>43</v>
      </c>
      <c r="EP29" s="34">
        <v>0</v>
      </c>
      <c r="EQ29" s="34">
        <v>0</v>
      </c>
      <c r="ER29" s="34">
        <v>6</v>
      </c>
      <c r="ES29" s="34">
        <v>7</v>
      </c>
      <c r="ET29" s="34">
        <v>13</v>
      </c>
      <c r="EU29" s="37">
        <v>15826</v>
      </c>
      <c r="EV29" s="39">
        <v>25349</v>
      </c>
    </row>
    <row r="30" spans="1:152" s="1" customFormat="1" x14ac:dyDescent="0.2">
      <c r="A30" s="1" t="s">
        <v>376</v>
      </c>
      <c r="B30" s="1" t="s">
        <v>377</v>
      </c>
      <c r="C30" s="1" t="s">
        <v>196</v>
      </c>
      <c r="D30" s="15" t="s">
        <v>170</v>
      </c>
      <c r="E30" s="16">
        <v>3279</v>
      </c>
      <c r="F30" s="17">
        <v>52</v>
      </c>
      <c r="G30" s="17">
        <v>0</v>
      </c>
      <c r="H30" s="17">
        <v>52</v>
      </c>
      <c r="I30" s="18">
        <v>52</v>
      </c>
      <c r="J30" s="18">
        <v>0</v>
      </c>
      <c r="K30" s="18">
        <v>52</v>
      </c>
      <c r="L30" s="18">
        <v>52</v>
      </c>
      <c r="M30" s="18">
        <v>534</v>
      </c>
      <c r="N30" s="18">
        <v>381</v>
      </c>
      <c r="O30" s="18">
        <v>700</v>
      </c>
      <c r="P30" s="18">
        <v>915</v>
      </c>
      <c r="Q30" s="17"/>
      <c r="R30" s="17"/>
      <c r="S30" s="16">
        <v>3080</v>
      </c>
      <c r="T30" s="19">
        <f>S30/E30</f>
        <v>0.93931076547727965</v>
      </c>
      <c r="U30" s="20" t="s">
        <v>171</v>
      </c>
      <c r="V30" s="20" t="s">
        <v>172</v>
      </c>
      <c r="W30" s="21">
        <v>0</v>
      </c>
      <c r="X30" s="21">
        <v>37.5</v>
      </c>
      <c r="Y30" s="21">
        <v>0</v>
      </c>
      <c r="Z30" s="21">
        <v>37.599999999999994</v>
      </c>
      <c r="AA30" s="21">
        <v>60</v>
      </c>
      <c r="AB30" s="21">
        <v>97.6</v>
      </c>
      <c r="AC30" s="22">
        <v>0</v>
      </c>
      <c r="AD30" s="22">
        <v>0</v>
      </c>
      <c r="AE30" s="23">
        <v>164669</v>
      </c>
      <c r="AF30" s="24">
        <f>AE30/E30</f>
        <v>50.219274168953952</v>
      </c>
      <c r="AG30" s="25">
        <v>0</v>
      </c>
      <c r="AH30" s="25">
        <v>0</v>
      </c>
      <c r="AI30" s="25">
        <v>0</v>
      </c>
      <c r="AJ30" s="26" t="s">
        <v>181</v>
      </c>
      <c r="AK30" s="25">
        <v>3044</v>
      </c>
      <c r="AL30" s="23">
        <v>3044</v>
      </c>
      <c r="AM30" s="23">
        <f>AE30+AL30</f>
        <v>167713</v>
      </c>
      <c r="AN30" s="25">
        <v>0</v>
      </c>
      <c r="AO30" s="23">
        <f>AM30+AN30</f>
        <v>167713</v>
      </c>
      <c r="AP30" s="25">
        <v>200</v>
      </c>
      <c r="AQ30" s="23">
        <v>520</v>
      </c>
      <c r="AR30" s="25">
        <v>9000</v>
      </c>
      <c r="AS30" s="25">
        <v>9720</v>
      </c>
      <c r="AT30" s="25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8"/>
      <c r="BA30" s="28"/>
      <c r="BB30" s="28"/>
      <c r="BC30" s="28">
        <v>19603</v>
      </c>
      <c r="BD30" s="29">
        <f>BC30/E30</f>
        <v>5.9783470570295822</v>
      </c>
      <c r="BE30" s="28">
        <v>86356</v>
      </c>
      <c r="BF30" s="28">
        <v>28325</v>
      </c>
      <c r="BG30" s="28">
        <v>114681</v>
      </c>
      <c r="BH30" s="28">
        <v>23414</v>
      </c>
      <c r="BI30" s="28">
        <v>157698</v>
      </c>
      <c r="BJ30" s="30">
        <v>9720</v>
      </c>
      <c r="BK30" s="30">
        <v>0</v>
      </c>
      <c r="BL30" s="32">
        <v>8494</v>
      </c>
      <c r="BM30" s="32">
        <v>5701</v>
      </c>
      <c r="BN30" s="32">
        <v>14195</v>
      </c>
      <c r="BO30" s="32">
        <v>2804</v>
      </c>
      <c r="BP30" s="32">
        <v>726</v>
      </c>
      <c r="BQ30" s="32">
        <v>3530</v>
      </c>
      <c r="BR30" s="32">
        <v>468</v>
      </c>
      <c r="BS30" s="32">
        <v>211</v>
      </c>
      <c r="BT30" s="32">
        <v>679</v>
      </c>
      <c r="BU30" s="32">
        <v>13158</v>
      </c>
      <c r="BV30" s="32">
        <v>10598</v>
      </c>
      <c r="BW30" s="32">
        <v>35</v>
      </c>
      <c r="BX30" s="32">
        <v>0</v>
      </c>
      <c r="BY30" s="32">
        <v>35</v>
      </c>
      <c r="BZ30" s="32">
        <v>135</v>
      </c>
      <c r="CA30" s="32">
        <v>18539</v>
      </c>
      <c r="CB30" s="32">
        <v>54</v>
      </c>
      <c r="CC30" s="37">
        <v>1643</v>
      </c>
      <c r="CD30" s="34">
        <v>208</v>
      </c>
      <c r="CE30" s="37">
        <v>1851</v>
      </c>
      <c r="CF30" s="35">
        <f>CE30/E30</f>
        <v>0.56450137236962483</v>
      </c>
      <c r="CG30" s="36">
        <v>16798</v>
      </c>
      <c r="CH30" s="35">
        <f>CG30/E30</f>
        <v>5.1229033241842021</v>
      </c>
      <c r="CI30" s="34">
        <v>320</v>
      </c>
      <c r="CJ30" s="36">
        <v>7618</v>
      </c>
      <c r="CK30" s="36">
        <v>2923</v>
      </c>
      <c r="CL30" s="36">
        <v>316</v>
      </c>
      <c r="CM30" s="37">
        <v>10001</v>
      </c>
      <c r="CN30" s="34">
        <v>7071</v>
      </c>
      <c r="CO30" s="36">
        <v>17072</v>
      </c>
      <c r="CP30" s="34">
        <v>408</v>
      </c>
      <c r="CQ30" s="34"/>
      <c r="CR30" s="36">
        <v>20311</v>
      </c>
      <c r="CS30" s="35">
        <f>CR30/E30</f>
        <v>6.1942665446782552</v>
      </c>
      <c r="CT30" s="35">
        <f>CR30/CG30</f>
        <v>1.2091320395285152</v>
      </c>
      <c r="CU30" s="34">
        <v>393</v>
      </c>
      <c r="CV30" s="34">
        <v>199</v>
      </c>
      <c r="CW30" s="34">
        <v>0</v>
      </c>
      <c r="CX30" s="34">
        <v>3</v>
      </c>
      <c r="CY30" s="34">
        <v>6</v>
      </c>
      <c r="CZ30" s="36"/>
      <c r="DA30" s="34">
        <v>7</v>
      </c>
      <c r="DB30" s="34">
        <v>16</v>
      </c>
      <c r="DC30" s="34">
        <v>2</v>
      </c>
      <c r="DD30" s="34">
        <v>0</v>
      </c>
      <c r="DE30" s="34">
        <v>0</v>
      </c>
      <c r="DF30" s="34">
        <v>0</v>
      </c>
      <c r="DG30" s="34">
        <v>0</v>
      </c>
      <c r="DH30" s="34">
        <v>2</v>
      </c>
      <c r="DI30" s="34">
        <v>0</v>
      </c>
      <c r="DJ30" s="34">
        <v>1</v>
      </c>
      <c r="DK30" s="34">
        <v>0</v>
      </c>
      <c r="DL30" s="34">
        <v>0</v>
      </c>
      <c r="DM30" s="34">
        <v>0</v>
      </c>
      <c r="DN30" s="34">
        <v>1</v>
      </c>
      <c r="DO30" s="34">
        <v>19</v>
      </c>
      <c r="DP30" s="34">
        <v>0</v>
      </c>
      <c r="DQ30" s="34">
        <v>88</v>
      </c>
      <c r="DR30" s="34">
        <v>24</v>
      </c>
      <c r="DS30" s="34">
        <v>0</v>
      </c>
      <c r="DT30" s="34">
        <v>80</v>
      </c>
      <c r="DU30" s="34">
        <v>192</v>
      </c>
      <c r="DV30" s="34">
        <v>225</v>
      </c>
      <c r="DW30" s="34">
        <v>0</v>
      </c>
      <c r="DX30" s="34">
        <v>0</v>
      </c>
      <c r="DY30" s="34">
        <v>0</v>
      </c>
      <c r="DZ30" s="34">
        <v>0</v>
      </c>
      <c r="EA30" s="34">
        <v>225</v>
      </c>
      <c r="EB30" s="34">
        <v>0</v>
      </c>
      <c r="EC30" s="34">
        <v>15</v>
      </c>
      <c r="ED30" s="34">
        <v>0</v>
      </c>
      <c r="EE30" s="34">
        <v>0</v>
      </c>
      <c r="EF30" s="34">
        <v>0</v>
      </c>
      <c r="EG30" s="34">
        <v>15</v>
      </c>
      <c r="EH30" s="34">
        <v>432</v>
      </c>
      <c r="EI30" s="38">
        <f>EH30/E30</f>
        <v>0.13174748398902103</v>
      </c>
      <c r="EJ30" s="34">
        <v>7</v>
      </c>
      <c r="EK30" s="37">
        <v>1567</v>
      </c>
      <c r="EL30" s="34">
        <v>15</v>
      </c>
      <c r="EM30" s="34">
        <v>942</v>
      </c>
      <c r="EN30" s="34">
        <v>6</v>
      </c>
      <c r="EO30" s="34">
        <v>12</v>
      </c>
      <c r="EP30" s="34">
        <v>0</v>
      </c>
      <c r="EQ30" s="34">
        <v>0</v>
      </c>
      <c r="ER30" s="34">
        <v>14</v>
      </c>
      <c r="ES30" s="34">
        <v>120</v>
      </c>
      <c r="ET30" s="37">
        <v>1900</v>
      </c>
      <c r="EU30" s="37">
        <v>2600</v>
      </c>
      <c r="EV30" s="39">
        <v>2668</v>
      </c>
    </row>
    <row r="31" spans="1:152" s="1" customFormat="1" x14ac:dyDescent="0.2">
      <c r="A31" s="1" t="s">
        <v>384</v>
      </c>
      <c r="B31" s="1" t="s">
        <v>385</v>
      </c>
      <c r="C31" s="1" t="s">
        <v>222</v>
      </c>
      <c r="D31" s="15" t="s">
        <v>170</v>
      </c>
      <c r="E31" s="16">
        <v>4129</v>
      </c>
      <c r="F31" s="17">
        <v>2</v>
      </c>
      <c r="G31" s="17">
        <v>50</v>
      </c>
      <c r="H31" s="17">
        <v>2</v>
      </c>
      <c r="I31" s="18">
        <v>52</v>
      </c>
      <c r="J31" s="18">
        <v>50</v>
      </c>
      <c r="K31" s="18">
        <v>2</v>
      </c>
      <c r="L31" s="18">
        <v>2</v>
      </c>
      <c r="M31" s="18">
        <v>84</v>
      </c>
      <c r="N31" s="18">
        <v>0</v>
      </c>
      <c r="O31" s="16">
        <v>2055</v>
      </c>
      <c r="P31" s="18">
        <v>84</v>
      </c>
      <c r="Q31" s="18"/>
      <c r="R31" s="18"/>
      <c r="S31" s="16">
        <v>5000</v>
      </c>
      <c r="T31" s="19">
        <f>S31/E31</f>
        <v>1.2109469605231291</v>
      </c>
      <c r="U31" s="20" t="s">
        <v>171</v>
      </c>
      <c r="V31" s="20" t="s">
        <v>172</v>
      </c>
      <c r="W31" s="21">
        <v>32</v>
      </c>
      <c r="X31" s="21">
        <v>32</v>
      </c>
      <c r="Y31" s="21">
        <v>0</v>
      </c>
      <c r="Z31" s="21">
        <v>64</v>
      </c>
      <c r="AA31" s="21">
        <v>70</v>
      </c>
      <c r="AB31" s="21">
        <v>134</v>
      </c>
      <c r="AC31" s="22">
        <v>0</v>
      </c>
      <c r="AD31" s="21">
        <v>8</v>
      </c>
      <c r="AE31" s="23">
        <v>238287</v>
      </c>
      <c r="AF31" s="24">
        <f>AE31/E31</f>
        <v>57.710583676434972</v>
      </c>
      <c r="AG31" s="25">
        <v>0</v>
      </c>
      <c r="AH31" s="25">
        <v>35</v>
      </c>
      <c r="AI31" s="25">
        <v>700</v>
      </c>
      <c r="AJ31" s="26" t="s">
        <v>181</v>
      </c>
      <c r="AK31" s="25">
        <v>2173</v>
      </c>
      <c r="AL31" s="23">
        <v>2873</v>
      </c>
      <c r="AM31" s="23">
        <f>AE31+AL31</f>
        <v>241160</v>
      </c>
      <c r="AN31" s="25">
        <v>0</v>
      </c>
      <c r="AO31" s="23">
        <f>AM31+AN31</f>
        <v>241160</v>
      </c>
      <c r="AP31" s="25">
        <v>200</v>
      </c>
      <c r="AQ31" s="23">
        <v>520</v>
      </c>
      <c r="AR31" s="25">
        <v>0</v>
      </c>
      <c r="AS31" s="25">
        <v>720</v>
      </c>
      <c r="AT31" s="25">
        <v>2000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8"/>
      <c r="BA31" s="28"/>
      <c r="BB31" s="28"/>
      <c r="BC31" s="28">
        <v>15138</v>
      </c>
      <c r="BD31" s="29">
        <f>BC31/E31</f>
        <v>3.6662630176798254</v>
      </c>
      <c r="BE31" s="28">
        <v>148788</v>
      </c>
      <c r="BF31" s="28">
        <v>46023</v>
      </c>
      <c r="BG31" s="28">
        <v>194811</v>
      </c>
      <c r="BH31" s="28">
        <v>27575</v>
      </c>
      <c r="BI31" s="28">
        <v>237524</v>
      </c>
      <c r="BJ31" s="30">
        <v>0</v>
      </c>
      <c r="BK31" s="30">
        <v>0</v>
      </c>
      <c r="BL31" s="32">
        <v>11085</v>
      </c>
      <c r="BM31" s="32">
        <v>5940</v>
      </c>
      <c r="BN31" s="32">
        <v>17025</v>
      </c>
      <c r="BO31" s="32">
        <v>1261</v>
      </c>
      <c r="BP31" s="32">
        <v>253</v>
      </c>
      <c r="BQ31" s="32">
        <v>1514</v>
      </c>
      <c r="BR31" s="32">
        <v>1170</v>
      </c>
      <c r="BS31" s="32">
        <v>233</v>
      </c>
      <c r="BT31" s="32">
        <v>1403</v>
      </c>
      <c r="BU31" s="32">
        <v>13177</v>
      </c>
      <c r="BV31" s="32">
        <v>10607</v>
      </c>
      <c r="BW31" s="32">
        <v>55</v>
      </c>
      <c r="BX31" s="32">
        <v>2</v>
      </c>
      <c r="BY31" s="32">
        <v>57</v>
      </c>
      <c r="BZ31" s="32">
        <v>37</v>
      </c>
      <c r="CA31" s="32">
        <v>19979</v>
      </c>
      <c r="CB31" s="32">
        <v>53</v>
      </c>
      <c r="CC31" s="37">
        <v>1837</v>
      </c>
      <c r="CD31" s="34">
        <v>388</v>
      </c>
      <c r="CE31" s="37">
        <v>2225</v>
      </c>
      <c r="CF31" s="35">
        <f>CE31/E31</f>
        <v>0.53887139743279244</v>
      </c>
      <c r="CG31" s="36">
        <v>323</v>
      </c>
      <c r="CH31" s="35">
        <f>CG31/E31</f>
        <v>7.8227173649794132E-2</v>
      </c>
      <c r="CI31" s="36" t="s">
        <v>184</v>
      </c>
      <c r="CJ31" s="36">
        <v>350</v>
      </c>
      <c r="CK31" s="36">
        <v>7554</v>
      </c>
      <c r="CL31" s="36">
        <v>395</v>
      </c>
      <c r="CM31" s="37">
        <v>7927</v>
      </c>
      <c r="CN31" s="34">
        <v>9807</v>
      </c>
      <c r="CO31" s="36">
        <v>17734</v>
      </c>
      <c r="CP31" s="34">
        <v>184</v>
      </c>
      <c r="CQ31" s="37">
        <v>19448</v>
      </c>
      <c r="CR31" s="36">
        <v>25683</v>
      </c>
      <c r="CS31" s="35">
        <f>CR31/E31</f>
        <v>6.2201501574231051</v>
      </c>
      <c r="CT31" s="35">
        <f>CR31/CG31</f>
        <v>79.513931888544889</v>
      </c>
      <c r="CU31" s="34">
        <v>464</v>
      </c>
      <c r="CV31" s="34">
        <v>431</v>
      </c>
      <c r="CW31" s="34">
        <v>44</v>
      </c>
      <c r="CX31" s="34">
        <v>0</v>
      </c>
      <c r="CY31" s="34">
        <v>8</v>
      </c>
      <c r="CZ31" s="34">
        <v>48</v>
      </c>
      <c r="DA31" s="34">
        <v>0</v>
      </c>
      <c r="DB31" s="34">
        <v>100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6">
        <v>0</v>
      </c>
      <c r="DI31" s="34">
        <v>0</v>
      </c>
      <c r="DJ31" s="34">
        <v>0</v>
      </c>
      <c r="DK31" s="34">
        <v>0</v>
      </c>
      <c r="DL31" s="34">
        <v>10</v>
      </c>
      <c r="DM31" s="34">
        <v>0</v>
      </c>
      <c r="DN31" s="34">
        <v>10</v>
      </c>
      <c r="DO31" s="34">
        <v>110</v>
      </c>
      <c r="DP31" s="37">
        <v>1397</v>
      </c>
      <c r="DQ31" s="34">
        <v>0</v>
      </c>
      <c r="DR31" s="34">
        <v>77</v>
      </c>
      <c r="DS31" s="34">
        <v>500</v>
      </c>
      <c r="DT31" s="34">
        <v>0</v>
      </c>
      <c r="DU31" s="34">
        <v>1974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6">
        <v>0</v>
      </c>
      <c r="EB31" s="34">
        <v>0</v>
      </c>
      <c r="EC31" s="34">
        <v>0</v>
      </c>
      <c r="ED31" s="34">
        <v>0</v>
      </c>
      <c r="EE31" s="34">
        <v>0</v>
      </c>
      <c r="EF31" s="34">
        <v>0</v>
      </c>
      <c r="EG31" s="34">
        <v>0</v>
      </c>
      <c r="EH31" s="34">
        <v>1974</v>
      </c>
      <c r="EI31" s="38">
        <f>EH31/E31</f>
        <v>0.47808186001453135</v>
      </c>
      <c r="EJ31" s="34">
        <v>3</v>
      </c>
      <c r="EK31" s="34">
        <v>122</v>
      </c>
      <c r="EL31" s="34">
        <v>35</v>
      </c>
      <c r="EM31" s="37">
        <v>1050</v>
      </c>
      <c r="EN31" s="34">
        <v>0</v>
      </c>
      <c r="EO31" s="34">
        <v>0</v>
      </c>
      <c r="EP31" s="34">
        <v>7</v>
      </c>
      <c r="EQ31" s="34">
        <v>0</v>
      </c>
      <c r="ER31" s="34">
        <v>5</v>
      </c>
      <c r="ES31" s="34">
        <v>0</v>
      </c>
      <c r="ET31" s="34">
        <v>5</v>
      </c>
      <c r="EU31" s="36"/>
      <c r="EV31" s="39">
        <v>12702</v>
      </c>
    </row>
    <row r="32" spans="1:152" s="1" customFormat="1" x14ac:dyDescent="0.2">
      <c r="A32" s="1" t="s">
        <v>394</v>
      </c>
      <c r="B32" s="1" t="s">
        <v>395</v>
      </c>
      <c r="C32" s="1" t="s">
        <v>175</v>
      </c>
      <c r="D32" s="15" t="s">
        <v>162</v>
      </c>
      <c r="E32" s="16">
        <v>2861</v>
      </c>
      <c r="F32" s="17">
        <v>52</v>
      </c>
      <c r="G32" s="17">
        <v>0</v>
      </c>
      <c r="H32" s="17">
        <v>52</v>
      </c>
      <c r="I32" s="18">
        <v>52</v>
      </c>
      <c r="J32" s="18">
        <v>4</v>
      </c>
      <c r="K32" s="18">
        <v>16</v>
      </c>
      <c r="L32" s="18">
        <v>48</v>
      </c>
      <c r="M32" s="18">
        <v>561</v>
      </c>
      <c r="N32" s="18">
        <v>448</v>
      </c>
      <c r="O32" s="18">
        <v>112</v>
      </c>
      <c r="P32" s="16">
        <v>1009</v>
      </c>
      <c r="Q32" s="18">
        <v>84</v>
      </c>
      <c r="R32" s="18">
        <v>84</v>
      </c>
      <c r="S32" s="16">
        <v>1085</v>
      </c>
      <c r="T32" s="19">
        <f>S32/E32</f>
        <v>0.37923802866130724</v>
      </c>
      <c r="U32" s="20" t="s">
        <v>171</v>
      </c>
      <c r="V32" s="20" t="s">
        <v>172</v>
      </c>
      <c r="W32" s="21">
        <v>0</v>
      </c>
      <c r="X32" s="21">
        <v>0</v>
      </c>
      <c r="Y32" s="21">
        <v>55</v>
      </c>
      <c r="Z32" s="21">
        <v>55.199999999999996</v>
      </c>
      <c r="AA32" s="21">
        <v>0</v>
      </c>
      <c r="AB32" s="21">
        <v>55.199999999999996</v>
      </c>
      <c r="AC32" s="22"/>
      <c r="AD32" s="22"/>
      <c r="AE32" s="23">
        <v>77667</v>
      </c>
      <c r="AF32" s="24">
        <f>AE32/E32</f>
        <v>27.146801817546311</v>
      </c>
      <c r="AG32" s="25">
        <v>0</v>
      </c>
      <c r="AH32" s="25">
        <v>0</v>
      </c>
      <c r="AI32" s="25">
        <v>0</v>
      </c>
      <c r="AJ32" s="26" t="s">
        <v>181</v>
      </c>
      <c r="AK32" s="26">
        <v>11762</v>
      </c>
      <c r="AL32" s="23">
        <v>11762</v>
      </c>
      <c r="AM32" s="23">
        <f>AE32+AL32</f>
        <v>89429</v>
      </c>
      <c r="AN32" s="26"/>
      <c r="AO32" s="23">
        <f>AM32+AN32</f>
        <v>89429</v>
      </c>
      <c r="AP32" s="26"/>
      <c r="AQ32" s="23">
        <v>520</v>
      </c>
      <c r="AR32" s="26"/>
      <c r="AS32" s="25">
        <v>0</v>
      </c>
      <c r="AT32" s="25">
        <v>0</v>
      </c>
      <c r="AU32" s="40"/>
      <c r="AV32" s="40"/>
      <c r="AW32" s="40"/>
      <c r="AX32" s="40"/>
      <c r="AY32" s="27">
        <v>0</v>
      </c>
      <c r="AZ32" s="28"/>
      <c r="BA32" s="28"/>
      <c r="BB32" s="28"/>
      <c r="BC32" s="28">
        <v>2378</v>
      </c>
      <c r="BD32" s="29">
        <f>BC32/E32</f>
        <v>0.83117790982174067</v>
      </c>
      <c r="BE32" s="28">
        <v>52932</v>
      </c>
      <c r="BF32" s="28">
        <v>4557</v>
      </c>
      <c r="BG32" s="28">
        <v>57489</v>
      </c>
      <c r="BH32" s="28">
        <v>11173</v>
      </c>
      <c r="BI32" s="28">
        <v>71040</v>
      </c>
      <c r="BJ32" s="30">
        <v>0</v>
      </c>
      <c r="BK32" s="41"/>
      <c r="BL32" s="32">
        <v>4528</v>
      </c>
      <c r="BM32" s="32">
        <v>3275</v>
      </c>
      <c r="BN32" s="32">
        <v>7803</v>
      </c>
      <c r="BO32" s="32">
        <v>416</v>
      </c>
      <c r="BP32" s="32">
        <v>138</v>
      </c>
      <c r="BQ32" s="32">
        <v>554</v>
      </c>
      <c r="BR32" s="32">
        <v>78</v>
      </c>
      <c r="BS32" s="32">
        <v>14</v>
      </c>
      <c r="BT32" s="32">
        <v>92</v>
      </c>
      <c r="BU32" s="32">
        <v>13158</v>
      </c>
      <c r="BV32" s="32">
        <v>10598</v>
      </c>
      <c r="BW32" s="32">
        <v>28</v>
      </c>
      <c r="BX32" s="32">
        <v>7</v>
      </c>
      <c r="BY32" s="32">
        <v>35</v>
      </c>
      <c r="BZ32" s="32"/>
      <c r="CA32" s="32">
        <v>8448</v>
      </c>
      <c r="CB32" s="32">
        <v>52</v>
      </c>
      <c r="CC32" s="37">
        <v>1014</v>
      </c>
      <c r="CD32" s="34">
        <v>89</v>
      </c>
      <c r="CE32" s="37">
        <v>1103</v>
      </c>
      <c r="CF32" s="35">
        <f>CE32/E32</f>
        <v>0.38552953512757776</v>
      </c>
      <c r="CG32" s="36">
        <v>2179</v>
      </c>
      <c r="CH32" s="35">
        <f>CG32/E32</f>
        <v>0.76162181055574973</v>
      </c>
      <c r="CI32" s="37">
        <v>1748</v>
      </c>
      <c r="CJ32" s="36">
        <v>116</v>
      </c>
      <c r="CK32" s="36"/>
      <c r="CL32" s="36"/>
      <c r="CM32" s="34">
        <v>682</v>
      </c>
      <c r="CN32" s="34">
        <v>2030</v>
      </c>
      <c r="CO32" s="36">
        <v>2712</v>
      </c>
      <c r="CP32" s="36"/>
      <c r="CQ32" s="37">
        <v>1085</v>
      </c>
      <c r="CR32" s="36"/>
      <c r="CS32" s="35">
        <f>CR32/E32</f>
        <v>0</v>
      </c>
      <c r="CT32" s="35">
        <f>CR32/CG32</f>
        <v>0</v>
      </c>
      <c r="CU32" s="34">
        <v>608</v>
      </c>
      <c r="CV32" s="34">
        <v>580</v>
      </c>
      <c r="CW32" s="34">
        <v>24</v>
      </c>
      <c r="CX32" s="36"/>
      <c r="CY32" s="36"/>
      <c r="CZ32" s="34">
        <v>33</v>
      </c>
      <c r="DA32" s="36"/>
      <c r="DB32" s="34">
        <v>57</v>
      </c>
      <c r="DC32" s="36"/>
      <c r="DD32" s="36"/>
      <c r="DE32" s="36"/>
      <c r="DF32" s="36"/>
      <c r="DG32" s="34">
        <v>4</v>
      </c>
      <c r="DH32" s="34">
        <v>4</v>
      </c>
      <c r="DI32" s="34">
        <v>21</v>
      </c>
      <c r="DJ32" s="36"/>
      <c r="DK32" s="36"/>
      <c r="DL32" s="36"/>
      <c r="DM32" s="34">
        <v>41</v>
      </c>
      <c r="DN32" s="34">
        <v>62</v>
      </c>
      <c r="DO32" s="34">
        <v>123</v>
      </c>
      <c r="DP32" s="34">
        <v>222</v>
      </c>
      <c r="DQ32" s="36"/>
      <c r="DR32" s="36"/>
      <c r="DS32" s="34">
        <v>209</v>
      </c>
      <c r="DT32" s="36"/>
      <c r="DU32" s="34">
        <v>431</v>
      </c>
      <c r="DV32" s="34">
        <v>120</v>
      </c>
      <c r="DW32" s="36"/>
      <c r="DX32" s="36"/>
      <c r="DY32" s="36"/>
      <c r="DZ32" s="34">
        <v>500</v>
      </c>
      <c r="EA32" s="34">
        <v>620</v>
      </c>
      <c r="EB32" s="34">
        <v>400</v>
      </c>
      <c r="EC32" s="36"/>
      <c r="ED32" s="36"/>
      <c r="EE32" s="36"/>
      <c r="EF32" s="34">
        <v>224</v>
      </c>
      <c r="EG32" s="34">
        <v>624</v>
      </c>
      <c r="EH32" s="34">
        <v>1675</v>
      </c>
      <c r="EI32" s="38">
        <f>EH32/E32</f>
        <v>0.58545962950017472</v>
      </c>
      <c r="EJ32" s="34">
        <v>43</v>
      </c>
      <c r="EK32" s="34">
        <v>260</v>
      </c>
      <c r="EL32" s="34">
        <v>3</v>
      </c>
      <c r="EM32" s="34">
        <v>450</v>
      </c>
      <c r="EN32" s="34">
        <v>8</v>
      </c>
      <c r="EO32" s="34">
        <v>17</v>
      </c>
      <c r="EP32" s="34">
        <v>0</v>
      </c>
      <c r="EQ32" s="34">
        <v>6</v>
      </c>
      <c r="ER32" s="34">
        <v>5</v>
      </c>
      <c r="ES32" s="34">
        <v>7</v>
      </c>
      <c r="ET32" s="34">
        <v>102</v>
      </c>
      <c r="EU32" s="34">
        <v>239</v>
      </c>
      <c r="EV32" s="39">
        <v>8316</v>
      </c>
    </row>
    <row r="33" spans="1:152" s="1" customFormat="1" x14ac:dyDescent="0.2">
      <c r="A33" s="1" t="s">
        <v>470</v>
      </c>
      <c r="B33" s="1" t="s">
        <v>471</v>
      </c>
      <c r="C33" s="1" t="s">
        <v>314</v>
      </c>
      <c r="D33" s="15" t="s">
        <v>162</v>
      </c>
      <c r="E33" s="16">
        <v>3406</v>
      </c>
      <c r="F33" s="17">
        <v>39</v>
      </c>
      <c r="G33" s="17">
        <v>13</v>
      </c>
      <c r="H33" s="17">
        <v>10</v>
      </c>
      <c r="I33" s="18">
        <v>52</v>
      </c>
      <c r="J33" s="18">
        <v>13</v>
      </c>
      <c r="K33" s="18">
        <v>10</v>
      </c>
      <c r="L33" s="18">
        <v>39</v>
      </c>
      <c r="M33" s="18">
        <v>724</v>
      </c>
      <c r="N33" s="17"/>
      <c r="O33" s="18">
        <v>148</v>
      </c>
      <c r="P33" s="18">
        <v>724</v>
      </c>
      <c r="Q33" s="18"/>
      <c r="R33" s="17"/>
      <c r="S33" s="16">
        <v>3376</v>
      </c>
      <c r="T33" s="19">
        <f>S33/E33</f>
        <v>0.99119201409277746</v>
      </c>
      <c r="U33" s="20" t="s">
        <v>281</v>
      </c>
      <c r="V33" s="20" t="s">
        <v>282</v>
      </c>
      <c r="W33" s="21">
        <v>0</v>
      </c>
      <c r="X33" s="21">
        <v>30</v>
      </c>
      <c r="Y33" s="21">
        <v>0</v>
      </c>
      <c r="Z33" s="21">
        <v>30</v>
      </c>
      <c r="AA33" s="21">
        <v>0</v>
      </c>
      <c r="AB33" s="21">
        <v>30</v>
      </c>
      <c r="AC33" s="22">
        <v>0</v>
      </c>
      <c r="AD33" s="21">
        <v>12.5</v>
      </c>
      <c r="AE33" s="23">
        <v>30000</v>
      </c>
      <c r="AF33" s="24">
        <f>AE33/E33</f>
        <v>8.8079859072225481</v>
      </c>
      <c r="AG33" s="25">
        <v>0</v>
      </c>
      <c r="AH33" s="25">
        <v>0</v>
      </c>
      <c r="AI33" s="25">
        <v>0</v>
      </c>
      <c r="AJ33" s="26" t="s">
        <v>451</v>
      </c>
      <c r="AK33" s="25">
        <v>14290</v>
      </c>
      <c r="AL33" s="23">
        <v>14290</v>
      </c>
      <c r="AM33" s="23">
        <f>AE33+AL33</f>
        <v>44290</v>
      </c>
      <c r="AN33" s="25">
        <v>1975</v>
      </c>
      <c r="AO33" s="23">
        <f>AM33+AN33</f>
        <v>46265</v>
      </c>
      <c r="AP33" s="25">
        <v>200</v>
      </c>
      <c r="AQ33" s="23">
        <v>0</v>
      </c>
      <c r="AR33" s="25">
        <v>10141</v>
      </c>
      <c r="AS33" s="25">
        <v>10341</v>
      </c>
      <c r="AT33" s="25">
        <v>40</v>
      </c>
      <c r="AU33" s="27">
        <v>0</v>
      </c>
      <c r="AV33" s="27">
        <v>0</v>
      </c>
      <c r="AW33" s="27">
        <v>0</v>
      </c>
      <c r="AX33" s="27">
        <v>10716</v>
      </c>
      <c r="AY33" s="27">
        <v>10716</v>
      </c>
      <c r="AZ33" s="28">
        <v>4667</v>
      </c>
      <c r="BA33" s="28">
        <v>465</v>
      </c>
      <c r="BB33" s="28">
        <v>168</v>
      </c>
      <c r="BC33" s="28">
        <v>5300</v>
      </c>
      <c r="BD33" s="29">
        <f>BC33/E33</f>
        <v>1.5560775102759836</v>
      </c>
      <c r="BE33" s="28">
        <v>22809</v>
      </c>
      <c r="BF33" s="28">
        <v>3304</v>
      </c>
      <c r="BG33" s="28">
        <v>26113</v>
      </c>
      <c r="BH33" s="28">
        <v>27082</v>
      </c>
      <c r="BI33" s="28">
        <v>58495</v>
      </c>
      <c r="BJ33" s="30">
        <v>5200</v>
      </c>
      <c r="BK33" s="30">
        <v>6795</v>
      </c>
      <c r="BL33" s="32"/>
      <c r="BM33" s="32"/>
      <c r="BN33" s="32">
        <v>10062</v>
      </c>
      <c r="BO33" s="32"/>
      <c r="BP33" s="32"/>
      <c r="BQ33" s="32">
        <v>312</v>
      </c>
      <c r="BR33" s="32">
        <v>0</v>
      </c>
      <c r="BS33" s="32">
        <v>0</v>
      </c>
      <c r="BT33" s="32">
        <v>0</v>
      </c>
      <c r="BU33" s="32">
        <v>13158</v>
      </c>
      <c r="BV33" s="32">
        <v>10598</v>
      </c>
      <c r="BW33" s="32">
        <v>12</v>
      </c>
      <c r="BX33" s="32">
        <v>0</v>
      </c>
      <c r="BY33" s="32">
        <v>12</v>
      </c>
      <c r="BZ33" s="32">
        <v>44</v>
      </c>
      <c r="CA33" s="32">
        <v>10418</v>
      </c>
      <c r="CB33" s="32">
        <v>52</v>
      </c>
      <c r="CC33" s="34"/>
      <c r="CD33" s="34"/>
      <c r="CE33" s="37">
        <v>1175</v>
      </c>
      <c r="CF33" s="35">
        <f>CE33/E33</f>
        <v>0.34497944803288316</v>
      </c>
      <c r="CG33" s="36">
        <v>1040</v>
      </c>
      <c r="CH33" s="35">
        <f>CG33/E33</f>
        <v>0.30534351145038169</v>
      </c>
      <c r="CI33" s="34">
        <v>151</v>
      </c>
      <c r="CJ33" s="36">
        <v>166</v>
      </c>
      <c r="CK33" s="36">
        <v>194</v>
      </c>
      <c r="CL33" s="36">
        <v>1</v>
      </c>
      <c r="CM33" s="34"/>
      <c r="CN33" s="34"/>
      <c r="CO33" s="36">
        <v>1703</v>
      </c>
      <c r="CP33" s="34"/>
      <c r="CQ33" s="34">
        <v>0</v>
      </c>
      <c r="CR33" s="36">
        <v>1898</v>
      </c>
      <c r="CS33" s="35">
        <f>CR33/E33</f>
        <v>0.5572519083969466</v>
      </c>
      <c r="CT33" s="35">
        <f>CR33/CG33</f>
        <v>1.825</v>
      </c>
      <c r="CU33" s="34">
        <v>57</v>
      </c>
      <c r="CV33" s="34">
        <v>116</v>
      </c>
      <c r="CW33" s="34">
        <v>0</v>
      </c>
      <c r="CX33" s="34">
        <v>0</v>
      </c>
      <c r="CY33" s="34">
        <v>0</v>
      </c>
      <c r="CZ33" s="34">
        <v>1</v>
      </c>
      <c r="DA33" s="34">
        <v>5</v>
      </c>
      <c r="DB33" s="34">
        <v>6</v>
      </c>
      <c r="DC33" s="36"/>
      <c r="DD33" s="36"/>
      <c r="DE33" s="36"/>
      <c r="DF33" s="36"/>
      <c r="DG33" s="36"/>
      <c r="DH33" s="36">
        <v>0</v>
      </c>
      <c r="DI33" s="34">
        <v>1</v>
      </c>
      <c r="DJ33" s="36"/>
      <c r="DK33" s="36"/>
      <c r="DL33" s="34">
        <v>1</v>
      </c>
      <c r="DM33" s="36"/>
      <c r="DN33" s="34">
        <v>2</v>
      </c>
      <c r="DO33" s="34">
        <v>8</v>
      </c>
      <c r="DP33" s="36"/>
      <c r="DQ33" s="36"/>
      <c r="DR33" s="36"/>
      <c r="DS33" s="34">
        <v>29</v>
      </c>
      <c r="DT33" s="34">
        <v>72</v>
      </c>
      <c r="DU33" s="34">
        <v>101</v>
      </c>
      <c r="DV33" s="36"/>
      <c r="DW33" s="36"/>
      <c r="DX33" s="36"/>
      <c r="DY33" s="36"/>
      <c r="DZ33" s="36"/>
      <c r="EA33" s="36">
        <v>0</v>
      </c>
      <c r="EB33" s="34">
        <v>0</v>
      </c>
      <c r="EC33" s="36"/>
      <c r="ED33" s="36"/>
      <c r="EE33" s="34">
        <v>18</v>
      </c>
      <c r="EF33" s="36"/>
      <c r="EG33" s="34">
        <v>18</v>
      </c>
      <c r="EH33" s="34">
        <v>119</v>
      </c>
      <c r="EI33" s="38">
        <f>EH33/E33</f>
        <v>3.4938344098649439E-2</v>
      </c>
      <c r="EJ33" s="34">
        <v>0</v>
      </c>
      <c r="EK33" s="34">
        <v>0</v>
      </c>
      <c r="EL33" s="34">
        <v>24</v>
      </c>
      <c r="EM33" s="34">
        <v>200</v>
      </c>
      <c r="EN33" s="34">
        <v>70</v>
      </c>
      <c r="EO33" s="34">
        <v>4</v>
      </c>
      <c r="EP33" s="34">
        <v>0</v>
      </c>
      <c r="EQ33" s="34">
        <v>0</v>
      </c>
      <c r="ER33" s="34">
        <v>5</v>
      </c>
      <c r="ES33" s="34">
        <v>6</v>
      </c>
      <c r="ET33" s="34">
        <v>34</v>
      </c>
      <c r="EU33" s="34">
        <v>192</v>
      </c>
      <c r="EV33" s="39">
        <v>1394</v>
      </c>
    </row>
    <row r="34" spans="1:152" s="1" customFormat="1" x14ac:dyDescent="0.2">
      <c r="A34" s="1" t="s">
        <v>476</v>
      </c>
      <c r="B34" s="1" t="s">
        <v>477</v>
      </c>
      <c r="C34" s="1" t="s">
        <v>327</v>
      </c>
      <c r="D34" s="15" t="s">
        <v>170</v>
      </c>
      <c r="E34" s="16">
        <v>4447</v>
      </c>
      <c r="F34" s="17">
        <v>23</v>
      </c>
      <c r="G34" s="17">
        <v>29</v>
      </c>
      <c r="H34" s="17">
        <v>21</v>
      </c>
      <c r="I34" s="18">
        <v>52</v>
      </c>
      <c r="J34" s="18">
        <v>29</v>
      </c>
      <c r="K34" s="18">
        <v>21</v>
      </c>
      <c r="L34" s="18">
        <v>23</v>
      </c>
      <c r="M34" s="18">
        <v>80</v>
      </c>
      <c r="N34" s="18">
        <v>840</v>
      </c>
      <c r="O34" s="16">
        <v>1160</v>
      </c>
      <c r="P34" s="18">
        <v>920</v>
      </c>
      <c r="Q34" s="18"/>
      <c r="R34" s="18"/>
      <c r="S34" s="16">
        <v>6000</v>
      </c>
      <c r="T34" s="19">
        <f>S34/E34</f>
        <v>1.3492241960872497</v>
      </c>
      <c r="U34" s="20" t="s">
        <v>171</v>
      </c>
      <c r="V34" s="20" t="s">
        <v>172</v>
      </c>
      <c r="W34" s="21">
        <v>80</v>
      </c>
      <c r="X34" s="21">
        <v>40</v>
      </c>
      <c r="Y34" s="21">
        <v>80</v>
      </c>
      <c r="Z34" s="21">
        <v>200</v>
      </c>
      <c r="AA34" s="21">
        <v>15.2</v>
      </c>
      <c r="AB34" s="21">
        <v>215.2</v>
      </c>
      <c r="AC34" s="22">
        <v>0</v>
      </c>
      <c r="AD34" s="22">
        <v>0</v>
      </c>
      <c r="AE34" s="23">
        <v>559060</v>
      </c>
      <c r="AF34" s="24">
        <f>AE34/E34</f>
        <v>125.71621317742299</v>
      </c>
      <c r="AG34" s="25">
        <v>20</v>
      </c>
      <c r="AH34" s="25">
        <v>0</v>
      </c>
      <c r="AI34" s="25">
        <v>1460</v>
      </c>
      <c r="AJ34" s="26" t="s">
        <v>451</v>
      </c>
      <c r="AK34" s="25">
        <v>26780</v>
      </c>
      <c r="AL34" s="23">
        <v>28240</v>
      </c>
      <c r="AM34" s="23">
        <f>AE34+AL34</f>
        <v>587300</v>
      </c>
      <c r="AN34" s="25">
        <v>1485</v>
      </c>
      <c r="AO34" s="23">
        <f>AM34+AN34</f>
        <v>588785</v>
      </c>
      <c r="AP34" s="25">
        <v>0</v>
      </c>
      <c r="AQ34" s="23">
        <v>520</v>
      </c>
      <c r="AR34" s="25">
        <v>10500</v>
      </c>
      <c r="AS34" s="25">
        <v>11020</v>
      </c>
      <c r="AT34" s="25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>
        <v>4376</v>
      </c>
      <c r="BA34" s="28">
        <v>2525</v>
      </c>
      <c r="BB34" s="28">
        <v>0</v>
      </c>
      <c r="BC34" s="28">
        <v>6901</v>
      </c>
      <c r="BD34" s="29">
        <f>BC34/E34</f>
        <v>1.5518326961996851</v>
      </c>
      <c r="BE34" s="28">
        <v>247597</v>
      </c>
      <c r="BF34" s="28">
        <v>147504</v>
      </c>
      <c r="BG34" s="28">
        <v>395101</v>
      </c>
      <c r="BH34" s="28">
        <v>54604</v>
      </c>
      <c r="BI34" s="28">
        <v>456606</v>
      </c>
      <c r="BJ34" s="30">
        <v>11020</v>
      </c>
      <c r="BK34" s="30">
        <v>0</v>
      </c>
      <c r="BL34" s="32">
        <v>11913</v>
      </c>
      <c r="BM34" s="32">
        <v>9260</v>
      </c>
      <c r="BN34" s="32">
        <v>21173</v>
      </c>
      <c r="BO34" s="32">
        <v>2776</v>
      </c>
      <c r="BP34" s="32">
        <v>689</v>
      </c>
      <c r="BQ34" s="32">
        <v>3465</v>
      </c>
      <c r="BR34" s="32">
        <v>500</v>
      </c>
      <c r="BS34" s="32">
        <v>677</v>
      </c>
      <c r="BT34" s="32">
        <v>1177</v>
      </c>
      <c r="BU34" s="43">
        <v>13158</v>
      </c>
      <c r="BV34" s="32">
        <v>9977</v>
      </c>
      <c r="BW34" s="32">
        <v>79</v>
      </c>
      <c r="BX34" s="32">
        <v>8</v>
      </c>
      <c r="BY34" s="32">
        <v>87</v>
      </c>
      <c r="BZ34" s="32">
        <v>7</v>
      </c>
      <c r="CA34" s="32">
        <v>25822</v>
      </c>
      <c r="CB34" s="32">
        <v>53</v>
      </c>
      <c r="CC34" s="37">
        <v>5718</v>
      </c>
      <c r="CD34" s="34">
        <v>907</v>
      </c>
      <c r="CE34" s="37">
        <v>6625</v>
      </c>
      <c r="CF34" s="35">
        <f>CE34/E34</f>
        <v>1.4897683831796718</v>
      </c>
      <c r="CG34" s="36">
        <v>4345</v>
      </c>
      <c r="CH34" s="35">
        <f>CG34/E34</f>
        <v>0.97706318866651676</v>
      </c>
      <c r="CI34" s="37">
        <v>2551</v>
      </c>
      <c r="CJ34" s="36">
        <v>219</v>
      </c>
      <c r="CK34" s="36">
        <v>4824</v>
      </c>
      <c r="CL34" s="36">
        <v>325</v>
      </c>
      <c r="CM34" s="37">
        <v>35747</v>
      </c>
      <c r="CN34" s="34">
        <v>693</v>
      </c>
      <c r="CO34" s="36">
        <v>36440</v>
      </c>
      <c r="CP34" s="34">
        <v>1</v>
      </c>
      <c r="CQ34" s="36" t="s">
        <v>184</v>
      </c>
      <c r="CR34" s="36">
        <v>41589</v>
      </c>
      <c r="CS34" s="35">
        <f>CR34/E34</f>
        <v>9.352147515178773</v>
      </c>
      <c r="CT34" s="35">
        <f>CR34/CG34</f>
        <v>9.5716915995397009</v>
      </c>
      <c r="CU34" s="34">
        <v>452</v>
      </c>
      <c r="CV34" s="34">
        <v>505</v>
      </c>
      <c r="CW34" s="34">
        <v>13</v>
      </c>
      <c r="CX34" s="34">
        <v>0</v>
      </c>
      <c r="CY34" s="34">
        <v>0</v>
      </c>
      <c r="CZ34" s="36"/>
      <c r="DA34" s="36"/>
      <c r="DB34" s="34">
        <v>13</v>
      </c>
      <c r="DC34" s="34">
        <v>0</v>
      </c>
      <c r="DD34" s="34">
        <v>0</v>
      </c>
      <c r="DE34" s="34">
        <v>0</v>
      </c>
      <c r="DF34" s="34">
        <v>19</v>
      </c>
      <c r="DG34" s="36"/>
      <c r="DH34" s="34">
        <v>19</v>
      </c>
      <c r="DI34" s="34">
        <v>0</v>
      </c>
      <c r="DJ34" s="34">
        <v>0</v>
      </c>
      <c r="DK34" s="34">
        <v>0</v>
      </c>
      <c r="DL34" s="34">
        <v>1</v>
      </c>
      <c r="DM34" s="36"/>
      <c r="DN34" s="34">
        <v>1</v>
      </c>
      <c r="DO34" s="34">
        <v>33</v>
      </c>
      <c r="DP34" s="34">
        <v>271</v>
      </c>
      <c r="DQ34" s="34">
        <v>0</v>
      </c>
      <c r="DR34" s="34">
        <v>0</v>
      </c>
      <c r="DS34" s="34">
        <v>0</v>
      </c>
      <c r="DT34" s="34">
        <v>0</v>
      </c>
      <c r="DU34" s="34">
        <v>271</v>
      </c>
      <c r="DV34" s="34">
        <v>0</v>
      </c>
      <c r="DW34" s="34">
        <v>0</v>
      </c>
      <c r="DX34" s="34">
        <v>0</v>
      </c>
      <c r="DY34" s="34">
        <v>131</v>
      </c>
      <c r="DZ34" s="34">
        <v>0</v>
      </c>
      <c r="EA34" s="34">
        <v>131</v>
      </c>
      <c r="EB34" s="34">
        <v>0</v>
      </c>
      <c r="EC34" s="34">
        <v>0</v>
      </c>
      <c r="ED34" s="34">
        <v>0</v>
      </c>
      <c r="EE34" s="34">
        <v>8</v>
      </c>
      <c r="EF34" s="34">
        <v>0</v>
      </c>
      <c r="EG34" s="34">
        <v>8</v>
      </c>
      <c r="EH34" s="34">
        <v>410</v>
      </c>
      <c r="EI34" s="38">
        <f>EH34/E34</f>
        <v>9.2196986732628744E-2</v>
      </c>
      <c r="EJ34" s="34">
        <v>53</v>
      </c>
      <c r="EK34" s="37">
        <v>3180</v>
      </c>
      <c r="EL34" s="34">
        <v>45</v>
      </c>
      <c r="EM34" s="34">
        <v>365</v>
      </c>
      <c r="EN34" s="34">
        <v>0</v>
      </c>
      <c r="EO34" s="34">
        <v>0</v>
      </c>
      <c r="EP34" s="34">
        <v>0</v>
      </c>
      <c r="EQ34" s="34">
        <v>0</v>
      </c>
      <c r="ER34" s="34">
        <v>8</v>
      </c>
      <c r="ES34" s="34">
        <v>62</v>
      </c>
      <c r="ET34" s="34">
        <v>46</v>
      </c>
      <c r="EU34" s="37">
        <v>1016</v>
      </c>
      <c r="EV34" s="39">
        <v>14143</v>
      </c>
    </row>
    <row r="35" spans="1:152" s="1" customFormat="1" x14ac:dyDescent="0.2">
      <c r="A35" s="1" t="s">
        <v>423</v>
      </c>
      <c r="B35" s="1" t="s">
        <v>424</v>
      </c>
      <c r="C35" s="1" t="s">
        <v>175</v>
      </c>
      <c r="D35" s="15" t="s">
        <v>170</v>
      </c>
      <c r="E35" s="16">
        <v>2740</v>
      </c>
      <c r="F35" s="17">
        <v>52</v>
      </c>
      <c r="G35" s="17">
        <v>0</v>
      </c>
      <c r="H35" s="17">
        <v>52</v>
      </c>
      <c r="I35" s="18">
        <v>52</v>
      </c>
      <c r="J35" s="18">
        <v>0</v>
      </c>
      <c r="K35" s="18">
        <v>52</v>
      </c>
      <c r="L35" s="18">
        <v>52</v>
      </c>
      <c r="M35" s="16">
        <v>1248</v>
      </c>
      <c r="N35" s="18">
        <v>0</v>
      </c>
      <c r="O35" s="18">
        <v>0</v>
      </c>
      <c r="P35" s="16">
        <v>1248</v>
      </c>
      <c r="Q35" s="18"/>
      <c r="R35" s="18"/>
      <c r="S35" s="16">
        <v>1126</v>
      </c>
      <c r="T35" s="19">
        <f>S35/E35</f>
        <v>0.41094890510948906</v>
      </c>
      <c r="U35" s="20" t="s">
        <v>171</v>
      </c>
      <c r="V35" s="20" t="s">
        <v>172</v>
      </c>
      <c r="W35" s="21">
        <v>40</v>
      </c>
      <c r="X35" s="21">
        <v>0</v>
      </c>
      <c r="Y35" s="21">
        <v>24</v>
      </c>
      <c r="Z35" s="21">
        <v>64</v>
      </c>
      <c r="AA35" s="21">
        <v>1.6</v>
      </c>
      <c r="AB35" s="21">
        <v>65.599999999999994</v>
      </c>
      <c r="AC35" s="22">
        <v>0</v>
      </c>
      <c r="AD35" s="22">
        <v>0</v>
      </c>
      <c r="AE35" s="23">
        <v>139491</v>
      </c>
      <c r="AF35" s="24">
        <f>AE35/E35</f>
        <v>50.909124087591238</v>
      </c>
      <c r="AG35" s="25">
        <v>0</v>
      </c>
      <c r="AH35" s="25">
        <v>0</v>
      </c>
      <c r="AI35" s="25">
        <v>0</v>
      </c>
      <c r="AJ35" s="26" t="s">
        <v>181</v>
      </c>
      <c r="AK35" s="25">
        <v>1126</v>
      </c>
      <c r="AL35" s="23">
        <v>1126</v>
      </c>
      <c r="AM35" s="23">
        <f>AE35+AL35</f>
        <v>140617</v>
      </c>
      <c r="AN35" s="25">
        <v>0</v>
      </c>
      <c r="AO35" s="23">
        <f>AM35+AN35</f>
        <v>140617</v>
      </c>
      <c r="AP35" s="25">
        <v>0</v>
      </c>
      <c r="AQ35" s="23">
        <v>920</v>
      </c>
      <c r="AR35" s="25">
        <v>0</v>
      </c>
      <c r="AS35" s="25">
        <v>920</v>
      </c>
      <c r="AT35" s="25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8"/>
      <c r="BA35" s="28"/>
      <c r="BB35" s="28"/>
      <c r="BC35" s="28">
        <v>1922</v>
      </c>
      <c r="BD35" s="29">
        <f>BC35/E35</f>
        <v>0.70145985401459854</v>
      </c>
      <c r="BE35" s="28">
        <v>71000</v>
      </c>
      <c r="BF35" s="28">
        <v>26203</v>
      </c>
      <c r="BG35" s="28">
        <v>97203</v>
      </c>
      <c r="BH35" s="28">
        <v>17962</v>
      </c>
      <c r="BI35" s="28">
        <v>117087</v>
      </c>
      <c r="BJ35" s="30">
        <v>0</v>
      </c>
      <c r="BK35" s="30">
        <v>0</v>
      </c>
      <c r="BL35" s="32">
        <v>1134</v>
      </c>
      <c r="BM35" s="32">
        <v>3816</v>
      </c>
      <c r="BN35" s="32">
        <v>4950</v>
      </c>
      <c r="BO35" s="32">
        <v>960</v>
      </c>
      <c r="BP35" s="32">
        <v>119</v>
      </c>
      <c r="BQ35" s="32">
        <v>1079</v>
      </c>
      <c r="BR35" s="32">
        <v>403</v>
      </c>
      <c r="BS35" s="32">
        <v>135</v>
      </c>
      <c r="BT35" s="32">
        <v>538</v>
      </c>
      <c r="BU35" s="32">
        <v>13158</v>
      </c>
      <c r="BV35" s="32">
        <v>10598</v>
      </c>
      <c r="BW35" s="32">
        <v>4</v>
      </c>
      <c r="BX35" s="32">
        <v>1</v>
      </c>
      <c r="BY35" s="32">
        <v>5</v>
      </c>
      <c r="BZ35" s="32">
        <v>16</v>
      </c>
      <c r="CA35" s="32">
        <v>6583</v>
      </c>
      <c r="CB35" s="32">
        <v>52</v>
      </c>
      <c r="CC35" s="34">
        <v>830</v>
      </c>
      <c r="CD35" s="34">
        <v>145</v>
      </c>
      <c r="CE35" s="34">
        <v>975</v>
      </c>
      <c r="CF35" s="35">
        <f>CE35/E35</f>
        <v>0.35583941605839414</v>
      </c>
      <c r="CG35" s="36">
        <v>1207</v>
      </c>
      <c r="CH35" s="35">
        <f>CG35/E35</f>
        <v>0.4405109489051095</v>
      </c>
      <c r="CI35" s="34">
        <v>9</v>
      </c>
      <c r="CJ35" s="36">
        <v>37</v>
      </c>
      <c r="CK35" s="36">
        <v>1736</v>
      </c>
      <c r="CL35" s="36">
        <v>14</v>
      </c>
      <c r="CM35" s="37">
        <v>2006</v>
      </c>
      <c r="CN35" s="34">
        <v>2355</v>
      </c>
      <c r="CO35" s="36">
        <v>4361</v>
      </c>
      <c r="CP35" s="34">
        <v>12</v>
      </c>
      <c r="CQ35" s="34">
        <v>0</v>
      </c>
      <c r="CR35" s="36">
        <v>6111</v>
      </c>
      <c r="CS35" s="35">
        <f>CR35/E35</f>
        <v>2.2302919708029196</v>
      </c>
      <c r="CT35" s="35">
        <f>CR35/CG35</f>
        <v>5.0629660314830156</v>
      </c>
      <c r="CU35" s="34">
        <v>187</v>
      </c>
      <c r="CV35" s="34">
        <v>264</v>
      </c>
      <c r="CW35" s="34">
        <v>0</v>
      </c>
      <c r="CX35" s="34">
        <v>0</v>
      </c>
      <c r="CY35" s="34">
        <v>0</v>
      </c>
      <c r="CZ35" s="34">
        <v>0</v>
      </c>
      <c r="DA35" s="34">
        <v>2</v>
      </c>
      <c r="DB35" s="34">
        <v>2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6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N35" s="34">
        <v>0</v>
      </c>
      <c r="DO35" s="34">
        <v>2</v>
      </c>
      <c r="DP35" s="34">
        <v>0</v>
      </c>
      <c r="DQ35" s="34">
        <v>0</v>
      </c>
      <c r="DR35" s="34">
        <v>0</v>
      </c>
      <c r="DS35" s="34">
        <v>0</v>
      </c>
      <c r="DT35" s="34">
        <v>11</v>
      </c>
      <c r="DU35" s="34">
        <v>11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6">
        <v>0</v>
      </c>
      <c r="EB35" s="34">
        <v>0</v>
      </c>
      <c r="EC35" s="34">
        <v>0</v>
      </c>
      <c r="ED35" s="34">
        <v>0</v>
      </c>
      <c r="EE35" s="34">
        <v>0</v>
      </c>
      <c r="EF35" s="34">
        <v>0</v>
      </c>
      <c r="EG35" s="34">
        <v>0</v>
      </c>
      <c r="EH35" s="34">
        <v>11</v>
      </c>
      <c r="EI35" s="38">
        <f>EH35/E35</f>
        <v>4.0145985401459855E-3</v>
      </c>
      <c r="EJ35" s="34">
        <v>88</v>
      </c>
      <c r="EK35" s="34">
        <v>264</v>
      </c>
      <c r="EL35" s="34">
        <v>0</v>
      </c>
      <c r="EM35" s="34">
        <v>0</v>
      </c>
      <c r="EN35" s="34">
        <v>0</v>
      </c>
      <c r="EO35" s="34">
        <v>9</v>
      </c>
      <c r="EP35" s="34">
        <v>0</v>
      </c>
      <c r="EQ35" s="34">
        <v>4</v>
      </c>
      <c r="ER35" s="34">
        <v>3</v>
      </c>
      <c r="ES35" s="34">
        <v>0</v>
      </c>
      <c r="ET35" s="34">
        <v>14</v>
      </c>
      <c r="EU35" s="34"/>
      <c r="EV35" s="39">
        <v>2400</v>
      </c>
    </row>
    <row r="36" spans="1:152" s="1" customFormat="1" x14ac:dyDescent="0.2">
      <c r="A36" s="1" t="s">
        <v>431</v>
      </c>
      <c r="B36" s="1" t="s">
        <v>432</v>
      </c>
      <c r="C36" s="1" t="s">
        <v>225</v>
      </c>
      <c r="D36" s="15" t="s">
        <v>162</v>
      </c>
      <c r="E36" s="16">
        <v>2992</v>
      </c>
      <c r="F36" s="17">
        <v>52</v>
      </c>
      <c r="G36" s="17">
        <v>0</v>
      </c>
      <c r="H36" s="17">
        <v>52</v>
      </c>
      <c r="I36" s="18">
        <v>52</v>
      </c>
      <c r="J36" s="18">
        <v>0</v>
      </c>
      <c r="K36" s="18">
        <v>52</v>
      </c>
      <c r="L36" s="18">
        <v>52</v>
      </c>
      <c r="M36" s="18">
        <v>572</v>
      </c>
      <c r="N36" s="18">
        <v>0</v>
      </c>
      <c r="O36" s="18">
        <v>0</v>
      </c>
      <c r="P36" s="18">
        <v>572</v>
      </c>
      <c r="Q36" s="17"/>
      <c r="R36" s="17"/>
      <c r="S36" s="16">
        <v>1224</v>
      </c>
      <c r="T36" s="19">
        <f>S36/E36</f>
        <v>0.40909090909090912</v>
      </c>
      <c r="U36" s="20" t="s">
        <v>171</v>
      </c>
      <c r="V36" s="20" t="s">
        <v>172</v>
      </c>
      <c r="W36" s="21">
        <v>0</v>
      </c>
      <c r="X36" s="21">
        <v>0</v>
      </c>
      <c r="Y36" s="21">
        <v>15</v>
      </c>
      <c r="Z36" s="21">
        <v>15.2</v>
      </c>
      <c r="AA36" s="21">
        <v>0</v>
      </c>
      <c r="AB36" s="21">
        <v>15.2</v>
      </c>
      <c r="AC36" s="22">
        <v>0</v>
      </c>
      <c r="AD36" s="21">
        <v>16</v>
      </c>
      <c r="AE36" s="23">
        <v>15400</v>
      </c>
      <c r="AF36" s="24">
        <f>AE36/E36</f>
        <v>5.1470588235294121</v>
      </c>
      <c r="AG36" s="25">
        <v>0</v>
      </c>
      <c r="AH36" s="25">
        <v>0</v>
      </c>
      <c r="AI36" s="25">
        <v>0</v>
      </c>
      <c r="AJ36" s="26" t="s">
        <v>181</v>
      </c>
      <c r="AK36" s="26"/>
      <c r="AL36" s="23">
        <v>21405</v>
      </c>
      <c r="AM36" s="23">
        <f>AE36+AL36</f>
        <v>36805</v>
      </c>
      <c r="AN36" s="26"/>
      <c r="AO36" s="23">
        <f>AM36+AN36</f>
        <v>36805</v>
      </c>
      <c r="AP36" s="26"/>
      <c r="AQ36" s="23">
        <v>520</v>
      </c>
      <c r="AR36" s="26"/>
      <c r="AS36" s="25">
        <v>0</v>
      </c>
      <c r="AT36" s="25">
        <v>1550</v>
      </c>
      <c r="AU36" s="40"/>
      <c r="AV36" s="40"/>
      <c r="AW36" s="40"/>
      <c r="AX36" s="40"/>
      <c r="AY36" s="27">
        <v>0</v>
      </c>
      <c r="AZ36" s="28"/>
      <c r="BA36" s="28"/>
      <c r="BB36" s="28"/>
      <c r="BC36" s="28">
        <v>3948</v>
      </c>
      <c r="BD36" s="29">
        <f>BC36/E36</f>
        <v>1.3195187165775402</v>
      </c>
      <c r="BE36" s="28">
        <v>12855</v>
      </c>
      <c r="BF36" s="28">
        <v>999</v>
      </c>
      <c r="BG36" s="28">
        <v>13854</v>
      </c>
      <c r="BH36" s="28">
        <v>12395</v>
      </c>
      <c r="BI36" s="28">
        <v>30197</v>
      </c>
      <c r="BJ36" s="30">
        <v>0</v>
      </c>
      <c r="BK36" s="41"/>
      <c r="BL36" s="32">
        <v>2450</v>
      </c>
      <c r="BM36" s="32">
        <v>4300</v>
      </c>
      <c r="BN36" s="32">
        <v>6750</v>
      </c>
      <c r="BO36" s="32">
        <v>365</v>
      </c>
      <c r="BP36" s="32">
        <v>200</v>
      </c>
      <c r="BQ36" s="32">
        <v>565</v>
      </c>
      <c r="BR36" s="32">
        <v>165</v>
      </c>
      <c r="BS36" s="32">
        <v>24</v>
      </c>
      <c r="BT36" s="32">
        <v>189</v>
      </c>
      <c r="BU36" s="32">
        <v>820</v>
      </c>
      <c r="BV36" s="32">
        <v>10670</v>
      </c>
      <c r="BW36" s="32">
        <v>5</v>
      </c>
      <c r="BX36" s="32">
        <v>0</v>
      </c>
      <c r="BY36" s="32">
        <v>5</v>
      </c>
      <c r="BZ36" s="32">
        <v>19</v>
      </c>
      <c r="CA36" s="32">
        <v>7523</v>
      </c>
      <c r="CB36" s="32">
        <v>52</v>
      </c>
      <c r="CC36" s="34"/>
      <c r="CD36" s="34"/>
      <c r="CE36" s="34"/>
      <c r="CF36" s="35"/>
      <c r="CG36" s="36">
        <v>1367</v>
      </c>
      <c r="CH36" s="35">
        <f>CG36/E36</f>
        <v>0.45688502673796794</v>
      </c>
      <c r="CI36" s="34">
        <v>124</v>
      </c>
      <c r="CJ36" s="36">
        <v>52</v>
      </c>
      <c r="CK36" s="36">
        <v>22</v>
      </c>
      <c r="CL36" s="36">
        <v>1</v>
      </c>
      <c r="CM36" s="34">
        <v>381</v>
      </c>
      <c r="CN36" s="34">
        <v>612</v>
      </c>
      <c r="CO36" s="36">
        <v>993</v>
      </c>
      <c r="CP36" s="34">
        <v>23</v>
      </c>
      <c r="CQ36" s="34">
        <v>104</v>
      </c>
      <c r="CR36" s="36">
        <v>1016</v>
      </c>
      <c r="CS36" s="35">
        <f>CR36/E36</f>
        <v>0.33957219251336901</v>
      </c>
      <c r="CT36" s="35">
        <f>CR36/CG36</f>
        <v>0.74323335771762988</v>
      </c>
      <c r="CU36" s="34">
        <v>1</v>
      </c>
      <c r="CV36" s="34">
        <v>157</v>
      </c>
      <c r="CW36" s="34">
        <v>5</v>
      </c>
      <c r="CX36" s="34">
        <v>13</v>
      </c>
      <c r="CY36" s="34">
        <v>13</v>
      </c>
      <c r="CZ36" s="34">
        <v>7</v>
      </c>
      <c r="DA36" s="34">
        <v>4</v>
      </c>
      <c r="DB36" s="34">
        <v>42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6">
        <v>0</v>
      </c>
      <c r="DI36" s="34">
        <v>0</v>
      </c>
      <c r="DJ36" s="34">
        <v>0</v>
      </c>
      <c r="DK36" s="34">
        <v>0</v>
      </c>
      <c r="DL36" s="34">
        <v>11</v>
      </c>
      <c r="DM36" s="34">
        <v>0</v>
      </c>
      <c r="DN36" s="34">
        <v>11</v>
      </c>
      <c r="DO36" s="34">
        <v>53</v>
      </c>
      <c r="DP36" s="36"/>
      <c r="DQ36" s="36"/>
      <c r="DR36" s="36"/>
      <c r="DS36" s="36"/>
      <c r="DT36" s="36"/>
      <c r="DU36" s="34">
        <v>0</v>
      </c>
      <c r="DV36" s="36"/>
      <c r="DW36" s="36"/>
      <c r="DX36" s="36"/>
      <c r="DY36" s="36"/>
      <c r="DZ36" s="36"/>
      <c r="EA36" s="36">
        <v>0</v>
      </c>
      <c r="EB36" s="36"/>
      <c r="EC36" s="36"/>
      <c r="ED36" s="36"/>
      <c r="EE36" s="36"/>
      <c r="EF36" s="36"/>
      <c r="EG36" s="34">
        <v>0</v>
      </c>
      <c r="EH36" s="34">
        <v>0</v>
      </c>
      <c r="EI36" s="38">
        <f>EH36/E36</f>
        <v>0</v>
      </c>
      <c r="EJ36" s="34">
        <v>0</v>
      </c>
      <c r="EK36" s="34">
        <v>0</v>
      </c>
      <c r="EL36" s="34">
        <v>0</v>
      </c>
      <c r="EM36" s="34">
        <v>0</v>
      </c>
      <c r="EN36" s="34">
        <v>6</v>
      </c>
      <c r="EO36" s="34">
        <v>5</v>
      </c>
      <c r="EP36" s="34">
        <v>0</v>
      </c>
      <c r="EQ36" s="34">
        <v>0</v>
      </c>
      <c r="ER36" s="34">
        <v>2</v>
      </c>
      <c r="ES36" s="34">
        <v>6</v>
      </c>
      <c r="ET36" s="34">
        <v>316</v>
      </c>
      <c r="EU36" s="34">
        <v>250</v>
      </c>
      <c r="EV36" s="42"/>
    </row>
    <row r="37" spans="1:152" s="1" customFormat="1" x14ac:dyDescent="0.2">
      <c r="A37" s="1" t="s">
        <v>433</v>
      </c>
      <c r="B37" s="1" t="s">
        <v>434</v>
      </c>
      <c r="C37" s="1" t="s">
        <v>175</v>
      </c>
      <c r="D37" s="15" t="s">
        <v>170</v>
      </c>
      <c r="E37" s="16">
        <v>3544</v>
      </c>
      <c r="F37" s="17">
        <v>24</v>
      </c>
      <c r="G37" s="17">
        <v>28</v>
      </c>
      <c r="H37" s="17">
        <v>13</v>
      </c>
      <c r="I37" s="18">
        <v>52</v>
      </c>
      <c r="J37" s="18">
        <v>28</v>
      </c>
      <c r="K37" s="18">
        <v>13</v>
      </c>
      <c r="L37" s="18">
        <v>24</v>
      </c>
      <c r="M37" s="18">
        <v>280</v>
      </c>
      <c r="N37" s="18">
        <v>264</v>
      </c>
      <c r="O37" s="18">
        <v>270</v>
      </c>
      <c r="P37" s="18">
        <v>544</v>
      </c>
      <c r="Q37" s="18"/>
      <c r="R37" s="17"/>
      <c r="S37" s="16">
        <v>2600</v>
      </c>
      <c r="T37" s="19">
        <f>S37/E37</f>
        <v>0.73363431151241532</v>
      </c>
      <c r="U37" s="20" t="s">
        <v>163</v>
      </c>
      <c r="V37" s="20" t="s">
        <v>164</v>
      </c>
      <c r="W37" s="21">
        <v>32</v>
      </c>
      <c r="X37" s="21">
        <v>0</v>
      </c>
      <c r="Y37" s="21">
        <v>28</v>
      </c>
      <c r="Z37" s="21">
        <v>60</v>
      </c>
      <c r="AA37" s="21">
        <v>18</v>
      </c>
      <c r="AB37" s="21">
        <v>78</v>
      </c>
      <c r="AC37" s="22">
        <v>0</v>
      </c>
      <c r="AD37" s="21">
        <v>3</v>
      </c>
      <c r="AE37" s="23">
        <v>80500</v>
      </c>
      <c r="AF37" s="24">
        <f>AE37/E37</f>
        <v>22.714446952595935</v>
      </c>
      <c r="AG37" s="25">
        <v>15</v>
      </c>
      <c r="AH37" s="25">
        <v>0</v>
      </c>
      <c r="AI37" s="25">
        <v>168</v>
      </c>
      <c r="AJ37" s="26" t="s">
        <v>181</v>
      </c>
      <c r="AK37" s="25">
        <v>27647</v>
      </c>
      <c r="AL37" s="23">
        <v>27815</v>
      </c>
      <c r="AM37" s="23">
        <f>AE37+AL37</f>
        <v>108315</v>
      </c>
      <c r="AN37" s="25">
        <v>0</v>
      </c>
      <c r="AO37" s="23">
        <f>AM37+AN37</f>
        <v>108315</v>
      </c>
      <c r="AP37" s="25">
        <v>0</v>
      </c>
      <c r="AQ37" s="23">
        <v>520</v>
      </c>
      <c r="AR37" s="25">
        <v>0</v>
      </c>
      <c r="AS37" s="25">
        <v>520</v>
      </c>
      <c r="AT37" s="25">
        <v>900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8"/>
      <c r="BA37" s="28"/>
      <c r="BB37" s="28"/>
      <c r="BC37" s="28">
        <v>9727</v>
      </c>
      <c r="BD37" s="29">
        <f>BC37/E37</f>
        <v>2.7446388261851018</v>
      </c>
      <c r="BE37" s="28">
        <v>77285</v>
      </c>
      <c r="BF37" s="28">
        <v>6039</v>
      </c>
      <c r="BG37" s="28">
        <v>83324</v>
      </c>
      <c r="BH37" s="28">
        <v>34898</v>
      </c>
      <c r="BI37" s="28">
        <v>127949</v>
      </c>
      <c r="BJ37" s="30">
        <v>0</v>
      </c>
      <c r="BK37" s="30">
        <v>0</v>
      </c>
      <c r="BL37" s="32"/>
      <c r="BM37" s="32"/>
      <c r="BN37" s="32">
        <v>13668</v>
      </c>
      <c r="BO37" s="32"/>
      <c r="BP37" s="32"/>
      <c r="BQ37" s="32">
        <v>1100</v>
      </c>
      <c r="BR37" s="32"/>
      <c r="BS37" s="32"/>
      <c r="BT37" s="32">
        <v>328</v>
      </c>
      <c r="BU37" s="32">
        <v>12598</v>
      </c>
      <c r="BV37" s="32">
        <v>9097</v>
      </c>
      <c r="BW37" s="32">
        <v>7</v>
      </c>
      <c r="BX37" s="32">
        <v>2</v>
      </c>
      <c r="BY37" s="32">
        <v>9</v>
      </c>
      <c r="BZ37" s="32">
        <v>42</v>
      </c>
      <c r="CA37" s="32">
        <v>15138</v>
      </c>
      <c r="CB37" s="32">
        <v>52</v>
      </c>
      <c r="CC37" s="34"/>
      <c r="CD37" s="34"/>
      <c r="CE37" s="37">
        <v>1638</v>
      </c>
      <c r="CF37" s="35">
        <f>CE37/E37</f>
        <v>0.46218961625282168</v>
      </c>
      <c r="CG37" s="36">
        <v>3270</v>
      </c>
      <c r="CH37" s="35">
        <f>CG37/E37</f>
        <v>0.92268623024830698</v>
      </c>
      <c r="CI37" s="34">
        <v>794</v>
      </c>
      <c r="CJ37" s="36">
        <v>420</v>
      </c>
      <c r="CK37" s="36">
        <v>3259</v>
      </c>
      <c r="CL37" s="36">
        <v>5</v>
      </c>
      <c r="CM37" s="34"/>
      <c r="CN37" s="34"/>
      <c r="CO37" s="36">
        <v>7216</v>
      </c>
      <c r="CP37" s="34">
        <v>0</v>
      </c>
      <c r="CQ37" s="34">
        <v>807</v>
      </c>
      <c r="CR37" s="36">
        <v>10480</v>
      </c>
      <c r="CS37" s="35">
        <f>CR37/E37</f>
        <v>2.9571106094808126</v>
      </c>
      <c r="CT37" s="35">
        <f>CR37/CG37</f>
        <v>3.2048929663608563</v>
      </c>
      <c r="CU37" s="34">
        <v>136</v>
      </c>
      <c r="CV37" s="34">
        <v>190</v>
      </c>
      <c r="CW37" s="34">
        <v>31</v>
      </c>
      <c r="CX37" s="34">
        <v>0</v>
      </c>
      <c r="CY37" s="34">
        <v>0</v>
      </c>
      <c r="CZ37" s="34">
        <v>11</v>
      </c>
      <c r="DA37" s="34">
        <v>0</v>
      </c>
      <c r="DB37" s="34">
        <v>42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6">
        <v>0</v>
      </c>
      <c r="DI37" s="34">
        <v>30</v>
      </c>
      <c r="DJ37" s="34">
        <v>0</v>
      </c>
      <c r="DK37" s="34">
        <v>0</v>
      </c>
      <c r="DL37" s="34">
        <v>1</v>
      </c>
      <c r="DM37" s="34">
        <v>0</v>
      </c>
      <c r="DN37" s="34">
        <v>31</v>
      </c>
      <c r="DO37" s="34">
        <v>73</v>
      </c>
      <c r="DP37" s="34">
        <v>130</v>
      </c>
      <c r="DQ37" s="34">
        <v>0</v>
      </c>
      <c r="DR37" s="34">
        <v>0</v>
      </c>
      <c r="DS37" s="34">
        <v>384</v>
      </c>
      <c r="DT37" s="34">
        <v>0</v>
      </c>
      <c r="DU37" s="34">
        <v>514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36">
        <v>0</v>
      </c>
      <c r="EB37" s="34">
        <v>27</v>
      </c>
      <c r="EC37" s="34">
        <v>0</v>
      </c>
      <c r="ED37" s="34">
        <v>0</v>
      </c>
      <c r="EE37" s="34">
        <v>20</v>
      </c>
      <c r="EF37" s="34">
        <v>0</v>
      </c>
      <c r="EG37" s="34">
        <v>47</v>
      </c>
      <c r="EH37" s="34">
        <v>561</v>
      </c>
      <c r="EI37" s="38">
        <f>EH37/E37</f>
        <v>0.15829571106094809</v>
      </c>
      <c r="EJ37" s="34">
        <v>4</v>
      </c>
      <c r="EK37" s="34">
        <v>267</v>
      </c>
      <c r="EL37" s="34">
        <v>48</v>
      </c>
      <c r="EM37" s="34">
        <v>865</v>
      </c>
      <c r="EN37" s="34">
        <v>15</v>
      </c>
      <c r="EO37" s="34">
        <v>13</v>
      </c>
      <c r="EP37" s="34">
        <v>0</v>
      </c>
      <c r="EQ37" s="34">
        <v>0</v>
      </c>
      <c r="ER37" s="34">
        <v>7</v>
      </c>
      <c r="ES37" s="34">
        <v>32</v>
      </c>
      <c r="ET37" s="34">
        <v>88</v>
      </c>
      <c r="EU37" s="34"/>
      <c r="EV37" s="39">
        <v>1791</v>
      </c>
    </row>
    <row r="38" spans="1:152" s="1" customFormat="1" x14ac:dyDescent="0.2">
      <c r="A38" s="1" t="s">
        <v>439</v>
      </c>
      <c r="B38" s="1" t="s">
        <v>175</v>
      </c>
      <c r="C38" s="1" t="s">
        <v>175</v>
      </c>
      <c r="D38" s="15" t="s">
        <v>162</v>
      </c>
      <c r="E38" s="16">
        <v>3354</v>
      </c>
      <c r="F38" s="17"/>
      <c r="G38" s="17"/>
      <c r="H38" s="17"/>
      <c r="I38" s="18">
        <v>52</v>
      </c>
      <c r="J38" s="18">
        <v>25</v>
      </c>
      <c r="K38" s="18">
        <v>11</v>
      </c>
      <c r="L38" s="18">
        <v>27</v>
      </c>
      <c r="M38" s="18">
        <v>720</v>
      </c>
      <c r="N38" s="18">
        <v>341</v>
      </c>
      <c r="O38" s="18">
        <v>775</v>
      </c>
      <c r="P38" s="16">
        <v>1061</v>
      </c>
      <c r="Q38" s="17"/>
      <c r="R38" s="17"/>
      <c r="S38" s="16">
        <v>3600</v>
      </c>
      <c r="T38" s="19">
        <f>S38/E38</f>
        <v>1.0733452593917709</v>
      </c>
      <c r="U38" s="20" t="s">
        <v>163</v>
      </c>
      <c r="V38" s="20" t="s">
        <v>164</v>
      </c>
      <c r="W38" s="21">
        <v>32</v>
      </c>
      <c r="X38" s="21">
        <v>32</v>
      </c>
      <c r="Y38" s="21">
        <v>11</v>
      </c>
      <c r="Z38" s="21">
        <v>75.199999999999989</v>
      </c>
      <c r="AA38" s="21">
        <v>3.2</v>
      </c>
      <c r="AB38" s="21">
        <v>78.400000000000006</v>
      </c>
      <c r="AC38" s="22">
        <v>0</v>
      </c>
      <c r="AD38" s="21">
        <v>755</v>
      </c>
      <c r="AE38" s="23">
        <v>88068</v>
      </c>
      <c r="AF38" s="24">
        <f>AE38/E38</f>
        <v>26.257602862254025</v>
      </c>
      <c r="AG38" s="25">
        <v>15</v>
      </c>
      <c r="AH38" s="25">
        <v>25</v>
      </c>
      <c r="AI38" s="25">
        <v>195</v>
      </c>
      <c r="AJ38" s="26" t="s">
        <v>181</v>
      </c>
      <c r="AK38" s="25">
        <v>18315</v>
      </c>
      <c r="AL38" s="23">
        <v>18510</v>
      </c>
      <c r="AM38" s="23">
        <f>AE38+AL38</f>
        <v>106578</v>
      </c>
      <c r="AN38" s="25">
        <v>7472</v>
      </c>
      <c r="AO38" s="23">
        <f>AM38+AN38</f>
        <v>114050</v>
      </c>
      <c r="AP38" s="25">
        <v>200</v>
      </c>
      <c r="AQ38" s="23">
        <v>471</v>
      </c>
      <c r="AR38" s="25">
        <v>5000</v>
      </c>
      <c r="AS38" s="25">
        <v>5671</v>
      </c>
      <c r="AT38" s="25">
        <v>0</v>
      </c>
      <c r="AU38" s="27">
        <v>10000</v>
      </c>
      <c r="AV38" s="27">
        <v>0</v>
      </c>
      <c r="AW38" s="27">
        <v>0</v>
      </c>
      <c r="AX38" s="27">
        <v>20000</v>
      </c>
      <c r="AY38" s="27">
        <v>30000</v>
      </c>
      <c r="AZ38" s="28">
        <v>7505</v>
      </c>
      <c r="BA38" s="28">
        <v>671</v>
      </c>
      <c r="BB38" s="28">
        <v>45</v>
      </c>
      <c r="BC38" s="28">
        <v>8221</v>
      </c>
      <c r="BD38" s="29">
        <f>BC38/E38</f>
        <v>2.451103160405486</v>
      </c>
      <c r="BE38" s="28">
        <v>75511</v>
      </c>
      <c r="BF38" s="28">
        <v>3400</v>
      </c>
      <c r="BG38" s="28">
        <v>78911</v>
      </c>
      <c r="BH38" s="28">
        <v>33432</v>
      </c>
      <c r="BI38" s="28">
        <v>120564</v>
      </c>
      <c r="BJ38" s="30">
        <v>5771</v>
      </c>
      <c r="BK38" s="30">
        <v>0</v>
      </c>
      <c r="BL38" s="32">
        <v>10792</v>
      </c>
      <c r="BM38" s="32">
        <v>6101</v>
      </c>
      <c r="BN38" s="32">
        <v>16893</v>
      </c>
      <c r="BO38" s="32">
        <v>1525</v>
      </c>
      <c r="BP38" s="32">
        <v>208</v>
      </c>
      <c r="BQ38" s="32">
        <v>1733</v>
      </c>
      <c r="BR38" s="32">
        <v>208</v>
      </c>
      <c r="BS38" s="32">
        <v>54</v>
      </c>
      <c r="BT38" s="32">
        <v>262</v>
      </c>
      <c r="BU38" s="43">
        <v>13158</v>
      </c>
      <c r="BV38" s="32">
        <v>11491</v>
      </c>
      <c r="BW38" s="32">
        <v>7</v>
      </c>
      <c r="BX38" s="32">
        <v>1</v>
      </c>
      <c r="BY38" s="32">
        <v>8</v>
      </c>
      <c r="BZ38" s="32">
        <v>128</v>
      </c>
      <c r="CA38" s="32">
        <v>19016</v>
      </c>
      <c r="CB38" s="32">
        <v>52</v>
      </c>
      <c r="CC38" s="37">
        <v>1286</v>
      </c>
      <c r="CD38" s="34">
        <v>473</v>
      </c>
      <c r="CE38" s="37">
        <v>1759</v>
      </c>
      <c r="CF38" s="35">
        <f>CE38/E38</f>
        <v>0.52444841979725698</v>
      </c>
      <c r="CG38" s="36">
        <v>4479</v>
      </c>
      <c r="CH38" s="35">
        <f>CG38/E38</f>
        <v>1.3354203935599285</v>
      </c>
      <c r="CI38" s="34">
        <v>522</v>
      </c>
      <c r="CJ38" s="36">
        <v>659</v>
      </c>
      <c r="CK38" s="36">
        <v>2632</v>
      </c>
      <c r="CL38" s="36">
        <v>167</v>
      </c>
      <c r="CM38" s="37">
        <v>5590</v>
      </c>
      <c r="CN38" s="34">
        <v>3619</v>
      </c>
      <c r="CO38" s="36">
        <v>9209</v>
      </c>
      <c r="CP38" s="34">
        <v>0</v>
      </c>
      <c r="CQ38" s="37">
        <v>2799</v>
      </c>
      <c r="CR38" s="36">
        <v>12008</v>
      </c>
      <c r="CS38" s="35">
        <f>CR38/E38</f>
        <v>3.5802027429934409</v>
      </c>
      <c r="CT38" s="35">
        <f>CR38/CG38</f>
        <v>2.6809555704398305</v>
      </c>
      <c r="CU38" s="34">
        <v>312</v>
      </c>
      <c r="CV38" s="34">
        <v>428</v>
      </c>
      <c r="CW38" s="34">
        <v>8</v>
      </c>
      <c r="CX38" s="34">
        <v>7</v>
      </c>
      <c r="CY38" s="34">
        <v>0</v>
      </c>
      <c r="CZ38" s="34">
        <v>1</v>
      </c>
      <c r="DA38" s="34">
        <v>2</v>
      </c>
      <c r="DB38" s="34">
        <v>18</v>
      </c>
      <c r="DC38" s="34">
        <v>6</v>
      </c>
      <c r="DD38" s="34">
        <v>0</v>
      </c>
      <c r="DE38" s="34">
        <v>0</v>
      </c>
      <c r="DF38" s="34">
        <v>0</v>
      </c>
      <c r="DG38" s="34">
        <v>0</v>
      </c>
      <c r="DH38" s="34">
        <v>6</v>
      </c>
      <c r="DI38" s="34">
        <v>24</v>
      </c>
      <c r="DJ38" s="34">
        <v>24</v>
      </c>
      <c r="DK38" s="34">
        <v>0</v>
      </c>
      <c r="DL38" s="34">
        <v>44</v>
      </c>
      <c r="DM38" s="34">
        <v>8</v>
      </c>
      <c r="DN38" s="34">
        <v>100</v>
      </c>
      <c r="DO38" s="34">
        <v>124</v>
      </c>
      <c r="DP38" s="34">
        <v>24</v>
      </c>
      <c r="DQ38" s="34">
        <v>44</v>
      </c>
      <c r="DR38" s="34">
        <v>0</v>
      </c>
      <c r="DS38" s="34">
        <v>36</v>
      </c>
      <c r="DT38" s="34">
        <v>12</v>
      </c>
      <c r="DU38" s="34">
        <v>116</v>
      </c>
      <c r="DV38" s="34">
        <v>21</v>
      </c>
      <c r="DW38" s="34">
        <v>0</v>
      </c>
      <c r="DX38" s="34">
        <v>0</v>
      </c>
      <c r="DY38" s="34">
        <v>0</v>
      </c>
      <c r="DZ38" s="34">
        <v>0</v>
      </c>
      <c r="EA38" s="34">
        <v>21</v>
      </c>
      <c r="EB38" s="34">
        <v>0</v>
      </c>
      <c r="EC38" s="34">
        <v>0</v>
      </c>
      <c r="ED38" s="34">
        <v>0</v>
      </c>
      <c r="EE38" s="34">
        <v>119</v>
      </c>
      <c r="EF38" s="34">
        <v>12</v>
      </c>
      <c r="EG38" s="34">
        <v>131</v>
      </c>
      <c r="EH38" s="34">
        <v>268</v>
      </c>
      <c r="EI38" s="38">
        <f>EH38/E38</f>
        <v>7.9904591532498515E-2</v>
      </c>
      <c r="EJ38" s="34">
        <v>31</v>
      </c>
      <c r="EK38" s="34">
        <v>183</v>
      </c>
      <c r="EL38" s="34">
        <v>7</v>
      </c>
      <c r="EM38" s="34">
        <v>37</v>
      </c>
      <c r="EN38" s="34">
        <v>5</v>
      </c>
      <c r="EO38" s="34">
        <v>21</v>
      </c>
      <c r="EP38" s="34">
        <v>5</v>
      </c>
      <c r="EQ38" s="34">
        <v>26</v>
      </c>
      <c r="ER38" s="34">
        <v>6</v>
      </c>
      <c r="ES38" s="34">
        <v>16</v>
      </c>
      <c r="ET38" s="34">
        <v>525</v>
      </c>
      <c r="EU38" s="37">
        <v>3410</v>
      </c>
      <c r="EV38" s="44"/>
    </row>
    <row r="39" spans="1:152" s="1" customFormat="1" ht="12.75" customHeight="1" x14ac:dyDescent="0.2">
      <c r="D39" s="50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9"/>
      <c r="U39" s="17"/>
      <c r="V39" s="17"/>
      <c r="W39" s="21"/>
      <c r="X39" s="21"/>
      <c r="Y39" s="21"/>
      <c r="Z39" s="21"/>
      <c r="AA39" s="21"/>
      <c r="AB39" s="21"/>
      <c r="AC39" s="22"/>
      <c r="AD39" s="22"/>
      <c r="AE39" s="23"/>
      <c r="AF39" s="24"/>
      <c r="AG39" s="26"/>
      <c r="AH39" s="26"/>
      <c r="AI39" s="26"/>
      <c r="AJ39" s="26"/>
      <c r="AK39" s="26"/>
      <c r="AL39" s="23"/>
      <c r="AM39" s="23"/>
      <c r="AN39" s="26"/>
      <c r="AO39" s="23"/>
      <c r="AP39" s="26"/>
      <c r="AQ39" s="23"/>
      <c r="AR39" s="26"/>
      <c r="AS39" s="26"/>
      <c r="AT39" s="26"/>
      <c r="AU39" s="40"/>
      <c r="AV39" s="40"/>
      <c r="AW39" s="40"/>
      <c r="AX39" s="40"/>
      <c r="AY39" s="40"/>
      <c r="AZ39" s="28"/>
      <c r="BA39" s="28"/>
      <c r="BB39" s="28"/>
      <c r="BC39" s="28"/>
      <c r="BD39" s="29"/>
      <c r="BE39" s="28"/>
      <c r="BF39" s="28"/>
      <c r="BG39" s="28"/>
      <c r="BH39" s="28"/>
      <c r="BI39" s="28"/>
      <c r="BJ39" s="41"/>
      <c r="BK39" s="41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6"/>
      <c r="CD39" s="36"/>
      <c r="CE39" s="36"/>
      <c r="CF39" s="35"/>
      <c r="CG39" s="36"/>
      <c r="CH39" s="35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5"/>
      <c r="CT39" s="35"/>
      <c r="CU39" s="36"/>
      <c r="CV39" s="36"/>
      <c r="CW39" s="36"/>
      <c r="CX39" s="36"/>
      <c r="CY39" s="36"/>
      <c r="CZ39" s="36"/>
      <c r="DA39" s="36"/>
      <c r="DB39" s="34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4"/>
      <c r="DO39" s="36"/>
      <c r="DP39" s="36"/>
      <c r="DQ39" s="36"/>
      <c r="DR39" s="36"/>
      <c r="DS39" s="36"/>
      <c r="DT39" s="36"/>
      <c r="DU39" s="34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4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42"/>
    </row>
    <row r="40" spans="1:152" s="2" customFormat="1" ht="12.75" customHeight="1" x14ac:dyDescent="0.2">
      <c r="A40" s="2" t="s">
        <v>561</v>
      </c>
      <c r="D40" s="51"/>
      <c r="E40" s="52">
        <f t="shared" ref="E40:S40" si="0">SUM(E5:E38)</f>
        <v>115246</v>
      </c>
      <c r="F40" s="52">
        <f t="shared" si="0"/>
        <v>789</v>
      </c>
      <c r="G40" s="52">
        <f t="shared" si="0"/>
        <v>706</v>
      </c>
      <c r="H40" s="52">
        <f t="shared" si="0"/>
        <v>596</v>
      </c>
      <c r="I40" s="52">
        <f t="shared" si="0"/>
        <v>1756</v>
      </c>
      <c r="J40" s="52">
        <f t="shared" si="0"/>
        <v>790</v>
      </c>
      <c r="K40" s="52">
        <f t="shared" si="0"/>
        <v>704</v>
      </c>
      <c r="L40" s="52">
        <f t="shared" si="0"/>
        <v>966</v>
      </c>
      <c r="M40" s="52">
        <f t="shared" si="0"/>
        <v>20458</v>
      </c>
      <c r="N40" s="52">
        <f t="shared" si="0"/>
        <v>7528</v>
      </c>
      <c r="O40" s="52">
        <f t="shared" si="0"/>
        <v>26391</v>
      </c>
      <c r="P40" s="52">
        <f t="shared" si="0"/>
        <v>27986</v>
      </c>
      <c r="Q40" s="52">
        <f t="shared" si="0"/>
        <v>84</v>
      </c>
      <c r="R40" s="52">
        <f t="shared" si="0"/>
        <v>84</v>
      </c>
      <c r="S40" s="52">
        <f t="shared" si="0"/>
        <v>158555</v>
      </c>
      <c r="T40" s="52"/>
      <c r="U40" s="52"/>
      <c r="V40" s="52"/>
      <c r="W40" s="53">
        <f t="shared" ref="W40:AE40" si="1">SUM(W5:W38)</f>
        <v>576</v>
      </c>
      <c r="X40" s="53">
        <f t="shared" si="1"/>
        <v>858</v>
      </c>
      <c r="Y40" s="53">
        <f t="shared" si="1"/>
        <v>833.5</v>
      </c>
      <c r="Z40" s="53">
        <f t="shared" si="1"/>
        <v>2269.1999999999998</v>
      </c>
      <c r="AA40" s="53">
        <f t="shared" si="1"/>
        <v>930.80000000000007</v>
      </c>
      <c r="AB40" s="53">
        <f t="shared" si="1"/>
        <v>3199.9999999999995</v>
      </c>
      <c r="AC40" s="53">
        <f t="shared" si="1"/>
        <v>0</v>
      </c>
      <c r="AD40" s="53">
        <f t="shared" si="1"/>
        <v>1133.5</v>
      </c>
      <c r="AE40" s="54">
        <f t="shared" si="1"/>
        <v>4253610</v>
      </c>
      <c r="AF40" s="54"/>
      <c r="AG40" s="54">
        <f>SUM(AG5:AG38)</f>
        <v>248</v>
      </c>
      <c r="AH40" s="54">
        <f>SUM(AH5:AH38)</f>
        <v>392</v>
      </c>
      <c r="AI40" s="54">
        <f>SUM(AI5:AI38)</f>
        <v>18461</v>
      </c>
      <c r="AJ40" s="54"/>
      <c r="AK40" s="54">
        <f t="shared" ref="AK40:BC40" si="2">SUM(AK5:AK38)</f>
        <v>1416767</v>
      </c>
      <c r="AL40" s="54">
        <f t="shared" si="2"/>
        <v>1456633</v>
      </c>
      <c r="AM40" s="54">
        <f t="shared" si="2"/>
        <v>5710243</v>
      </c>
      <c r="AN40" s="54">
        <f t="shared" si="2"/>
        <v>388323</v>
      </c>
      <c r="AO40" s="54">
        <f t="shared" si="2"/>
        <v>6098566</v>
      </c>
      <c r="AP40" s="54">
        <f t="shared" si="2"/>
        <v>13980</v>
      </c>
      <c r="AQ40" s="54">
        <f t="shared" si="2"/>
        <v>24764</v>
      </c>
      <c r="AR40" s="54">
        <f t="shared" si="2"/>
        <v>123903</v>
      </c>
      <c r="AS40" s="54">
        <f t="shared" si="2"/>
        <v>161607</v>
      </c>
      <c r="AT40" s="54">
        <f t="shared" si="2"/>
        <v>51816</v>
      </c>
      <c r="AU40" s="155">
        <f t="shared" si="2"/>
        <v>67485</v>
      </c>
      <c r="AV40" s="155">
        <f t="shared" si="2"/>
        <v>92800</v>
      </c>
      <c r="AW40" s="155">
        <f t="shared" si="2"/>
        <v>257000</v>
      </c>
      <c r="AX40" s="155">
        <f t="shared" si="2"/>
        <v>677025</v>
      </c>
      <c r="AY40" s="155">
        <f t="shared" si="2"/>
        <v>1094310</v>
      </c>
      <c r="AZ40" s="56">
        <f t="shared" si="2"/>
        <v>204698</v>
      </c>
      <c r="BA40" s="56">
        <f t="shared" si="2"/>
        <v>52619</v>
      </c>
      <c r="BB40" s="56">
        <f t="shared" si="2"/>
        <v>19337</v>
      </c>
      <c r="BC40" s="56">
        <f t="shared" si="2"/>
        <v>401170</v>
      </c>
      <c r="BD40" s="57"/>
      <c r="BE40" s="56">
        <f t="shared" ref="BE40:CE40" si="3">SUM(BE5:BE38)</f>
        <v>3027437</v>
      </c>
      <c r="BF40" s="56">
        <f t="shared" si="3"/>
        <v>693291</v>
      </c>
      <c r="BG40" s="56">
        <f t="shared" si="3"/>
        <v>3938886</v>
      </c>
      <c r="BH40" s="56">
        <f t="shared" si="3"/>
        <v>1145568</v>
      </c>
      <c r="BI40" s="56">
        <f t="shared" si="3"/>
        <v>5485624</v>
      </c>
      <c r="BJ40" s="56">
        <f t="shared" si="3"/>
        <v>206257</v>
      </c>
      <c r="BK40" s="56">
        <f t="shared" si="3"/>
        <v>613591</v>
      </c>
      <c r="BL40" s="58">
        <f t="shared" si="3"/>
        <v>277846</v>
      </c>
      <c r="BM40" s="58">
        <f t="shared" si="3"/>
        <v>198463</v>
      </c>
      <c r="BN40" s="58">
        <f t="shared" si="3"/>
        <v>535458</v>
      </c>
      <c r="BO40" s="58">
        <f t="shared" si="3"/>
        <v>32195</v>
      </c>
      <c r="BP40" s="58">
        <f t="shared" si="3"/>
        <v>8934</v>
      </c>
      <c r="BQ40" s="58">
        <f t="shared" si="3"/>
        <v>47487</v>
      </c>
      <c r="BR40" s="58">
        <f t="shared" si="3"/>
        <v>16609</v>
      </c>
      <c r="BS40" s="58">
        <f t="shared" si="3"/>
        <v>5748</v>
      </c>
      <c r="BT40" s="58">
        <f t="shared" si="3"/>
        <v>24412</v>
      </c>
      <c r="BU40" s="58">
        <f t="shared" si="3"/>
        <v>420147</v>
      </c>
      <c r="BV40" s="58">
        <f t="shared" si="3"/>
        <v>337498</v>
      </c>
      <c r="BW40" s="58">
        <f t="shared" si="3"/>
        <v>896</v>
      </c>
      <c r="BX40" s="58">
        <f t="shared" si="3"/>
        <v>93</v>
      </c>
      <c r="BY40" s="58">
        <f t="shared" si="3"/>
        <v>1025</v>
      </c>
      <c r="BZ40" s="58">
        <f t="shared" si="3"/>
        <v>2009</v>
      </c>
      <c r="CA40" s="58">
        <f t="shared" si="3"/>
        <v>609365</v>
      </c>
      <c r="CB40" s="58">
        <f t="shared" si="3"/>
        <v>1790</v>
      </c>
      <c r="CC40" s="59">
        <f t="shared" si="3"/>
        <v>40990</v>
      </c>
      <c r="CD40" s="59">
        <f t="shared" si="3"/>
        <v>8327</v>
      </c>
      <c r="CE40" s="59">
        <f t="shared" si="3"/>
        <v>62744</v>
      </c>
      <c r="CF40" s="59"/>
      <c r="CG40" s="59">
        <f>SUM(CG5:CG38)</f>
        <v>101197</v>
      </c>
      <c r="CH40" s="59"/>
      <c r="CI40" s="59">
        <f t="shared" ref="CI40:CR40" si="4">SUM(CI5:CI38)</f>
        <v>61144</v>
      </c>
      <c r="CJ40" s="59">
        <f t="shared" si="4"/>
        <v>50829</v>
      </c>
      <c r="CK40" s="59">
        <f t="shared" si="4"/>
        <v>113106</v>
      </c>
      <c r="CL40" s="59">
        <f t="shared" si="4"/>
        <v>20864</v>
      </c>
      <c r="CM40" s="59">
        <f t="shared" si="4"/>
        <v>166683</v>
      </c>
      <c r="CN40" s="59">
        <f t="shared" si="4"/>
        <v>114065</v>
      </c>
      <c r="CO40" s="59">
        <f t="shared" si="4"/>
        <v>410434</v>
      </c>
      <c r="CP40" s="59">
        <f t="shared" si="4"/>
        <v>3204</v>
      </c>
      <c r="CQ40" s="59">
        <f t="shared" si="4"/>
        <v>144913</v>
      </c>
      <c r="CR40" s="59">
        <f t="shared" si="4"/>
        <v>522931</v>
      </c>
      <c r="CS40" s="59"/>
      <c r="CT40" s="59"/>
      <c r="CU40" s="59">
        <f t="shared" ref="CU40:EH40" si="5">SUM(CU5:CU38)</f>
        <v>15274</v>
      </c>
      <c r="CV40" s="59">
        <f t="shared" si="5"/>
        <v>17766</v>
      </c>
      <c r="CW40" s="59">
        <f t="shared" si="5"/>
        <v>223</v>
      </c>
      <c r="CX40" s="59">
        <f t="shared" si="5"/>
        <v>174</v>
      </c>
      <c r="CY40" s="59">
        <f t="shared" si="5"/>
        <v>50</v>
      </c>
      <c r="CZ40" s="59">
        <f t="shared" si="5"/>
        <v>273</v>
      </c>
      <c r="DA40" s="59">
        <f t="shared" si="5"/>
        <v>123</v>
      </c>
      <c r="DB40" s="59">
        <f t="shared" si="5"/>
        <v>843</v>
      </c>
      <c r="DC40" s="59">
        <f t="shared" si="5"/>
        <v>67</v>
      </c>
      <c r="DD40" s="59">
        <f t="shared" si="5"/>
        <v>33</v>
      </c>
      <c r="DE40" s="59">
        <f t="shared" si="5"/>
        <v>7</v>
      </c>
      <c r="DF40" s="59">
        <f t="shared" si="5"/>
        <v>33</v>
      </c>
      <c r="DG40" s="59">
        <f t="shared" si="5"/>
        <v>44</v>
      </c>
      <c r="DH40" s="59">
        <f t="shared" si="5"/>
        <v>184</v>
      </c>
      <c r="DI40" s="59">
        <f t="shared" si="5"/>
        <v>331</v>
      </c>
      <c r="DJ40" s="59">
        <f t="shared" si="5"/>
        <v>321</v>
      </c>
      <c r="DK40" s="59">
        <f t="shared" si="5"/>
        <v>26</v>
      </c>
      <c r="DL40" s="59">
        <f t="shared" si="5"/>
        <v>519</v>
      </c>
      <c r="DM40" s="59">
        <f t="shared" si="5"/>
        <v>184</v>
      </c>
      <c r="DN40" s="59">
        <f t="shared" si="5"/>
        <v>1381</v>
      </c>
      <c r="DO40" s="59">
        <f t="shared" si="5"/>
        <v>2408</v>
      </c>
      <c r="DP40" s="59">
        <f t="shared" si="5"/>
        <v>3125</v>
      </c>
      <c r="DQ40" s="59">
        <f t="shared" si="5"/>
        <v>2502</v>
      </c>
      <c r="DR40" s="59">
        <f t="shared" si="5"/>
        <v>194</v>
      </c>
      <c r="DS40" s="59">
        <f t="shared" si="5"/>
        <v>2914</v>
      </c>
      <c r="DT40" s="59">
        <f t="shared" si="5"/>
        <v>1971</v>
      </c>
      <c r="DU40" s="59">
        <f t="shared" si="5"/>
        <v>10706</v>
      </c>
      <c r="DV40" s="59">
        <f t="shared" si="5"/>
        <v>978</v>
      </c>
      <c r="DW40" s="59">
        <f t="shared" si="5"/>
        <v>972</v>
      </c>
      <c r="DX40" s="59">
        <f t="shared" si="5"/>
        <v>84</v>
      </c>
      <c r="DY40" s="59">
        <f t="shared" si="5"/>
        <v>595</v>
      </c>
      <c r="DZ40" s="59">
        <f t="shared" si="5"/>
        <v>2739</v>
      </c>
      <c r="EA40" s="59">
        <f t="shared" si="5"/>
        <v>5368</v>
      </c>
      <c r="EB40" s="59">
        <f t="shared" si="5"/>
        <v>4528</v>
      </c>
      <c r="EC40" s="59">
        <f t="shared" si="5"/>
        <v>1526</v>
      </c>
      <c r="ED40" s="59">
        <f t="shared" si="5"/>
        <v>58</v>
      </c>
      <c r="EE40" s="59">
        <f t="shared" si="5"/>
        <v>5534</v>
      </c>
      <c r="EF40" s="59">
        <f t="shared" si="5"/>
        <v>3283</v>
      </c>
      <c r="EG40" s="59">
        <f t="shared" si="5"/>
        <v>14929</v>
      </c>
      <c r="EH40" s="59">
        <f t="shared" si="5"/>
        <v>31003</v>
      </c>
      <c r="EI40" s="59"/>
      <c r="EJ40" s="59">
        <f t="shared" ref="EJ40:EV40" si="6">SUM(EJ5:EJ38)</f>
        <v>682</v>
      </c>
      <c r="EK40" s="59">
        <f t="shared" si="6"/>
        <v>19974</v>
      </c>
      <c r="EL40" s="59">
        <f t="shared" si="6"/>
        <v>1641</v>
      </c>
      <c r="EM40" s="59">
        <f t="shared" si="6"/>
        <v>13478</v>
      </c>
      <c r="EN40" s="59">
        <f t="shared" si="6"/>
        <v>324</v>
      </c>
      <c r="EO40" s="59">
        <f t="shared" si="6"/>
        <v>588</v>
      </c>
      <c r="EP40" s="59">
        <f t="shared" si="6"/>
        <v>194</v>
      </c>
      <c r="EQ40" s="59">
        <f t="shared" si="6"/>
        <v>120</v>
      </c>
      <c r="ER40" s="59">
        <f t="shared" si="6"/>
        <v>224</v>
      </c>
      <c r="ES40" s="59">
        <f t="shared" si="6"/>
        <v>1389</v>
      </c>
      <c r="ET40" s="59">
        <f t="shared" si="6"/>
        <v>10564</v>
      </c>
      <c r="EU40" s="59">
        <f t="shared" si="6"/>
        <v>82904</v>
      </c>
      <c r="EV40" s="61">
        <f t="shared" si="6"/>
        <v>277072</v>
      </c>
    </row>
    <row r="41" spans="1:152" s="2" customFormat="1" ht="12.75" customHeight="1" x14ac:dyDescent="0.2">
      <c r="D41" s="62"/>
      <c r="E41" s="52"/>
      <c r="F41" s="52"/>
      <c r="G41" s="52"/>
      <c r="H41" s="5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52"/>
      <c r="V41" s="52"/>
      <c r="W41" s="64"/>
      <c r="X41" s="64"/>
      <c r="Y41" s="64"/>
      <c r="Z41" s="64"/>
      <c r="AA41" s="64"/>
      <c r="AB41" s="64"/>
      <c r="AC41" s="64"/>
      <c r="AD41" s="6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155"/>
      <c r="AV41" s="155"/>
      <c r="AW41" s="155"/>
      <c r="AX41" s="155"/>
      <c r="AY41" s="155"/>
      <c r="AZ41" s="56"/>
      <c r="BA41" s="56"/>
      <c r="BB41" s="56"/>
      <c r="BC41" s="56"/>
      <c r="BD41" s="66"/>
      <c r="BE41" s="56"/>
      <c r="BF41" s="56"/>
      <c r="BG41" s="56"/>
      <c r="BH41" s="56"/>
      <c r="BI41" s="56"/>
      <c r="BJ41" s="56"/>
      <c r="BK41" s="56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61"/>
    </row>
    <row r="42" spans="1:152" s="2" customFormat="1" ht="12.75" customHeight="1" x14ac:dyDescent="0.2">
      <c r="A42" s="2" t="s">
        <v>562</v>
      </c>
      <c r="D42" s="51"/>
      <c r="E42" s="52">
        <f t="shared" ref="E42:T42" si="7">AVERAGE(E5:E38)</f>
        <v>3389.5882352941176</v>
      </c>
      <c r="F42" s="52">
        <f t="shared" si="7"/>
        <v>27.206896551724139</v>
      </c>
      <c r="G42" s="52">
        <f t="shared" si="7"/>
        <v>25.214285714285715</v>
      </c>
      <c r="H42" s="52">
        <f t="shared" si="7"/>
        <v>22.074074074074073</v>
      </c>
      <c r="I42" s="70">
        <f t="shared" si="7"/>
        <v>51.647058823529413</v>
      </c>
      <c r="J42" s="70">
        <f t="shared" si="7"/>
        <v>23.235294117647058</v>
      </c>
      <c r="K42" s="70">
        <f t="shared" si="7"/>
        <v>20.705882352941178</v>
      </c>
      <c r="L42" s="70">
        <f t="shared" si="7"/>
        <v>28.411764705882351</v>
      </c>
      <c r="M42" s="70">
        <f t="shared" si="7"/>
        <v>601.70588235294122</v>
      </c>
      <c r="N42" s="70">
        <f t="shared" si="7"/>
        <v>228.12121212121212</v>
      </c>
      <c r="O42" s="70">
        <f t="shared" si="7"/>
        <v>776.20588235294122</v>
      </c>
      <c r="P42" s="70">
        <f t="shared" si="7"/>
        <v>823.11764705882354</v>
      </c>
      <c r="Q42" s="70">
        <f t="shared" si="7"/>
        <v>84</v>
      </c>
      <c r="R42" s="70">
        <f t="shared" si="7"/>
        <v>84</v>
      </c>
      <c r="S42" s="52">
        <f t="shared" si="7"/>
        <v>4663.3823529411766</v>
      </c>
      <c r="T42" s="153">
        <f t="shared" si="7"/>
        <v>1.3494211089834833</v>
      </c>
      <c r="U42" s="52"/>
      <c r="V42" s="52"/>
      <c r="W42" s="71">
        <f t="shared" ref="W42:AI42" si="8">AVERAGE(W5:W38)</f>
        <v>16.941176470588236</v>
      </c>
      <c r="X42" s="71">
        <f t="shared" si="8"/>
        <v>25.235294117647058</v>
      </c>
      <c r="Y42" s="71">
        <f t="shared" si="8"/>
        <v>25.257575757575758</v>
      </c>
      <c r="Z42" s="71">
        <f t="shared" si="8"/>
        <v>66.741176470588229</v>
      </c>
      <c r="AA42" s="71">
        <f t="shared" si="8"/>
        <v>27.376470588235296</v>
      </c>
      <c r="AB42" s="71">
        <f t="shared" si="8"/>
        <v>94.117647058823522</v>
      </c>
      <c r="AC42" s="71">
        <f t="shared" si="8"/>
        <v>0</v>
      </c>
      <c r="AD42" s="71">
        <f t="shared" si="8"/>
        <v>34.348484848484851</v>
      </c>
      <c r="AE42" s="54">
        <f t="shared" si="8"/>
        <v>125106.17647058824</v>
      </c>
      <c r="AF42" s="154">
        <f t="shared" si="8"/>
        <v>35.578322616454635</v>
      </c>
      <c r="AG42" s="54">
        <f t="shared" si="8"/>
        <v>7.2941176470588234</v>
      </c>
      <c r="AH42" s="54">
        <f t="shared" si="8"/>
        <v>11.529411764705882</v>
      </c>
      <c r="AI42" s="54">
        <f t="shared" si="8"/>
        <v>542.97058823529414</v>
      </c>
      <c r="AJ42" s="54"/>
      <c r="AK42" s="54">
        <f t="shared" ref="AK42:BP42" si="9">AVERAGE(AK5:AK38)</f>
        <v>42932.333333333336</v>
      </c>
      <c r="AL42" s="54">
        <f t="shared" si="9"/>
        <v>42842.147058823532</v>
      </c>
      <c r="AM42" s="54">
        <f t="shared" si="9"/>
        <v>167948.32352941178</v>
      </c>
      <c r="AN42" s="54">
        <f t="shared" si="9"/>
        <v>12135.09375</v>
      </c>
      <c r="AO42" s="54">
        <f t="shared" si="9"/>
        <v>179369.58823529413</v>
      </c>
      <c r="AP42" s="54">
        <f t="shared" si="9"/>
        <v>436.875</v>
      </c>
      <c r="AQ42" s="54">
        <f t="shared" si="9"/>
        <v>728.35294117647061</v>
      </c>
      <c r="AR42" s="54">
        <f t="shared" si="9"/>
        <v>3871.96875</v>
      </c>
      <c r="AS42" s="54">
        <f t="shared" si="9"/>
        <v>4753.1470588235297</v>
      </c>
      <c r="AT42" s="54">
        <f t="shared" si="9"/>
        <v>1524</v>
      </c>
      <c r="AU42" s="155">
        <f t="shared" si="9"/>
        <v>2108.90625</v>
      </c>
      <c r="AV42" s="155">
        <f t="shared" si="9"/>
        <v>2900</v>
      </c>
      <c r="AW42" s="155">
        <f t="shared" si="9"/>
        <v>8031.25</v>
      </c>
      <c r="AX42" s="155">
        <f t="shared" si="9"/>
        <v>21157.03125</v>
      </c>
      <c r="AY42" s="155">
        <f t="shared" si="9"/>
        <v>32185.588235294119</v>
      </c>
      <c r="AZ42" s="56">
        <f t="shared" si="9"/>
        <v>9304.454545454546</v>
      </c>
      <c r="BA42" s="56">
        <f t="shared" si="9"/>
        <v>2391.7727272727275</v>
      </c>
      <c r="BB42" s="56">
        <f t="shared" si="9"/>
        <v>878.9545454545455</v>
      </c>
      <c r="BC42" s="56">
        <f t="shared" si="9"/>
        <v>11799.117647058823</v>
      </c>
      <c r="BD42" s="156">
        <f t="shared" si="9"/>
        <v>3.5534837973038371</v>
      </c>
      <c r="BE42" s="56">
        <f t="shared" si="9"/>
        <v>100914.56666666667</v>
      </c>
      <c r="BF42" s="56">
        <f t="shared" si="9"/>
        <v>23109.7</v>
      </c>
      <c r="BG42" s="56">
        <f t="shared" si="9"/>
        <v>115849.58823529411</v>
      </c>
      <c r="BH42" s="56">
        <f t="shared" si="9"/>
        <v>33693.176470588238</v>
      </c>
      <c r="BI42" s="56">
        <f t="shared" si="9"/>
        <v>161341.88235294117</v>
      </c>
      <c r="BJ42" s="56">
        <f t="shared" si="9"/>
        <v>6066.3823529411766</v>
      </c>
      <c r="BK42" s="56">
        <f t="shared" si="9"/>
        <v>19174.71875</v>
      </c>
      <c r="BL42" s="58">
        <f t="shared" si="9"/>
        <v>9923.0714285714294</v>
      </c>
      <c r="BM42" s="58">
        <f t="shared" si="9"/>
        <v>7087.9642857142853</v>
      </c>
      <c r="BN42" s="58">
        <f t="shared" si="9"/>
        <v>16226</v>
      </c>
      <c r="BO42" s="58">
        <f t="shared" si="9"/>
        <v>1110.1724137931035</v>
      </c>
      <c r="BP42" s="58">
        <f t="shared" si="9"/>
        <v>308.06896551724139</v>
      </c>
      <c r="BQ42" s="58">
        <f t="shared" ref="BQ42:CV42" si="10">AVERAGE(BQ5:BQ38)</f>
        <v>1439</v>
      </c>
      <c r="BR42" s="58">
        <f t="shared" si="10"/>
        <v>593.17857142857144</v>
      </c>
      <c r="BS42" s="58">
        <f t="shared" si="10"/>
        <v>205.28571428571428</v>
      </c>
      <c r="BT42" s="58">
        <f t="shared" si="10"/>
        <v>739.75757575757575</v>
      </c>
      <c r="BU42" s="58">
        <f t="shared" si="10"/>
        <v>12357.264705882353</v>
      </c>
      <c r="BV42" s="58">
        <f t="shared" si="10"/>
        <v>9926.4117647058829</v>
      </c>
      <c r="BW42" s="58">
        <f t="shared" si="10"/>
        <v>27.151515151515152</v>
      </c>
      <c r="BX42" s="58">
        <f t="shared" si="10"/>
        <v>2.7352941176470589</v>
      </c>
      <c r="BY42" s="58">
        <f t="shared" si="10"/>
        <v>31.060606060606062</v>
      </c>
      <c r="BZ42" s="58">
        <f t="shared" si="10"/>
        <v>62.78125</v>
      </c>
      <c r="CA42" s="58">
        <f t="shared" si="10"/>
        <v>18465.60606060606</v>
      </c>
      <c r="CB42" s="58">
        <f t="shared" si="10"/>
        <v>52.647058823529413</v>
      </c>
      <c r="CC42" s="59">
        <f t="shared" si="10"/>
        <v>1782.1739130434783</v>
      </c>
      <c r="CD42" s="59">
        <f t="shared" si="10"/>
        <v>362.04347826086956</v>
      </c>
      <c r="CE42" s="59">
        <f t="shared" si="10"/>
        <v>1960.75</v>
      </c>
      <c r="CF42" s="162">
        <f t="shared" si="10"/>
        <v>0.55835075868595407</v>
      </c>
      <c r="CG42" s="59">
        <f t="shared" si="10"/>
        <v>2976.3823529411766</v>
      </c>
      <c r="CH42" s="162">
        <f t="shared" si="10"/>
        <v>0.91158124011296726</v>
      </c>
      <c r="CI42" s="59">
        <f t="shared" si="10"/>
        <v>2038.1333333333334</v>
      </c>
      <c r="CJ42" s="59">
        <f t="shared" si="10"/>
        <v>1588.40625</v>
      </c>
      <c r="CK42" s="59">
        <f t="shared" si="10"/>
        <v>3427.4545454545455</v>
      </c>
      <c r="CL42" s="59">
        <f t="shared" si="10"/>
        <v>673.0322580645161</v>
      </c>
      <c r="CM42" s="59">
        <f t="shared" si="10"/>
        <v>7247.086956521739</v>
      </c>
      <c r="CN42" s="59">
        <f t="shared" si="10"/>
        <v>4959.347826086957</v>
      </c>
      <c r="CO42" s="59">
        <f t="shared" si="10"/>
        <v>12071.588235294117</v>
      </c>
      <c r="CP42" s="59">
        <f t="shared" si="10"/>
        <v>103.35483870967742</v>
      </c>
      <c r="CQ42" s="59">
        <f t="shared" si="10"/>
        <v>5573.5769230769229</v>
      </c>
      <c r="CR42" s="59">
        <f t="shared" si="10"/>
        <v>16868.741935483871</v>
      </c>
      <c r="CS42" s="162">
        <f t="shared" si="10"/>
        <v>4.7136931898474534</v>
      </c>
      <c r="CT42" s="162">
        <f t="shared" si="10"/>
        <v>15.074679486777764</v>
      </c>
      <c r="CU42" s="59">
        <f t="shared" si="10"/>
        <v>449.23529411764707</v>
      </c>
      <c r="CV42" s="59">
        <f t="shared" si="10"/>
        <v>522.52941176470586</v>
      </c>
      <c r="CW42" s="59">
        <f t="shared" ref="CW42:EB42" si="11">AVERAGE(CW5:CW38)</f>
        <v>6.7575757575757578</v>
      </c>
      <c r="CX42" s="59">
        <f t="shared" si="11"/>
        <v>5.2727272727272725</v>
      </c>
      <c r="CY42" s="59">
        <f t="shared" si="11"/>
        <v>1.6129032258064515</v>
      </c>
      <c r="CZ42" s="59">
        <f t="shared" si="11"/>
        <v>8.806451612903226</v>
      </c>
      <c r="DA42" s="59">
        <f t="shared" si="11"/>
        <v>3.967741935483871</v>
      </c>
      <c r="DB42" s="59">
        <f t="shared" si="11"/>
        <v>24.794117647058822</v>
      </c>
      <c r="DC42" s="59">
        <f t="shared" si="11"/>
        <v>2.2333333333333334</v>
      </c>
      <c r="DD42" s="59">
        <f t="shared" si="11"/>
        <v>1.064516129032258</v>
      </c>
      <c r="DE42" s="59">
        <f t="shared" si="11"/>
        <v>0.2413793103448276</v>
      </c>
      <c r="DF42" s="59">
        <f t="shared" si="11"/>
        <v>1.1000000000000001</v>
      </c>
      <c r="DG42" s="59">
        <f t="shared" si="11"/>
        <v>1.4666666666666666</v>
      </c>
      <c r="DH42" s="59">
        <f t="shared" si="11"/>
        <v>5.4117647058823533</v>
      </c>
      <c r="DI42" s="59">
        <f t="shared" si="11"/>
        <v>10.030303030303031</v>
      </c>
      <c r="DJ42" s="59">
        <f t="shared" si="11"/>
        <v>10.35483870967742</v>
      </c>
      <c r="DK42" s="59">
        <f t="shared" si="11"/>
        <v>0.9285714285714286</v>
      </c>
      <c r="DL42" s="59">
        <f t="shared" si="11"/>
        <v>16.741935483870968</v>
      </c>
      <c r="DM42" s="59">
        <f t="shared" si="11"/>
        <v>6.1333333333333337</v>
      </c>
      <c r="DN42" s="59">
        <f t="shared" si="11"/>
        <v>40.617647058823529</v>
      </c>
      <c r="DO42" s="59">
        <f t="shared" si="11"/>
        <v>70.82352941176471</v>
      </c>
      <c r="DP42" s="59">
        <f t="shared" si="11"/>
        <v>104.16666666666667</v>
      </c>
      <c r="DQ42" s="59">
        <f t="shared" si="11"/>
        <v>83.4</v>
      </c>
      <c r="DR42" s="59">
        <f t="shared" si="11"/>
        <v>6.9285714285714288</v>
      </c>
      <c r="DS42" s="59">
        <f t="shared" si="11"/>
        <v>97.13333333333334</v>
      </c>
      <c r="DT42" s="59">
        <f t="shared" si="11"/>
        <v>65.7</v>
      </c>
      <c r="DU42" s="59">
        <f t="shared" si="11"/>
        <v>314.88235294117646</v>
      </c>
      <c r="DV42" s="59">
        <f t="shared" si="11"/>
        <v>34.928571428571431</v>
      </c>
      <c r="DW42" s="59">
        <f t="shared" si="11"/>
        <v>34.714285714285715</v>
      </c>
      <c r="DX42" s="59">
        <f t="shared" si="11"/>
        <v>3.2307692307692308</v>
      </c>
      <c r="DY42" s="59">
        <f t="shared" si="11"/>
        <v>22.037037037037038</v>
      </c>
      <c r="DZ42" s="59">
        <f t="shared" si="11"/>
        <v>97.821428571428569</v>
      </c>
      <c r="EA42" s="59">
        <f t="shared" si="11"/>
        <v>157.88235294117646</v>
      </c>
      <c r="EB42" s="59">
        <f t="shared" si="11"/>
        <v>150.93333333333334</v>
      </c>
      <c r="EC42" s="59">
        <f t="shared" ref="EC42:EV42" si="12">AVERAGE(EC5:EC38)</f>
        <v>50.866666666666667</v>
      </c>
      <c r="ED42" s="59">
        <f t="shared" si="12"/>
        <v>2.2307692307692308</v>
      </c>
      <c r="EE42" s="59">
        <f t="shared" si="12"/>
        <v>190.82758620689654</v>
      </c>
      <c r="EF42" s="59">
        <f t="shared" si="12"/>
        <v>121.5925925925926</v>
      </c>
      <c r="EG42" s="59">
        <f t="shared" si="12"/>
        <v>439.08823529411762</v>
      </c>
      <c r="EH42" s="59">
        <f t="shared" si="12"/>
        <v>911.85294117647061</v>
      </c>
      <c r="EI42" s="162">
        <f t="shared" si="12"/>
        <v>0.26434447724418919</v>
      </c>
      <c r="EJ42" s="59">
        <f t="shared" si="12"/>
        <v>20.058823529411764</v>
      </c>
      <c r="EK42" s="59">
        <f t="shared" si="12"/>
        <v>587.47058823529414</v>
      </c>
      <c r="EL42" s="59">
        <f t="shared" si="12"/>
        <v>48.264705882352942</v>
      </c>
      <c r="EM42" s="59">
        <f t="shared" si="12"/>
        <v>396.41176470588238</v>
      </c>
      <c r="EN42" s="59">
        <f t="shared" si="12"/>
        <v>9.5294117647058822</v>
      </c>
      <c r="EO42" s="59">
        <f t="shared" si="12"/>
        <v>17.294117647058822</v>
      </c>
      <c r="EP42" s="59">
        <f t="shared" si="12"/>
        <v>5.7058823529411766</v>
      </c>
      <c r="EQ42" s="59">
        <f t="shared" si="12"/>
        <v>3.6363636363636362</v>
      </c>
      <c r="ER42" s="59">
        <f t="shared" si="12"/>
        <v>6.5882352941176467</v>
      </c>
      <c r="ES42" s="59">
        <f t="shared" si="12"/>
        <v>42.090909090909093</v>
      </c>
      <c r="ET42" s="59">
        <f t="shared" si="12"/>
        <v>310.70588235294116</v>
      </c>
      <c r="EU42" s="59">
        <f t="shared" si="12"/>
        <v>2858.7586206896553</v>
      </c>
      <c r="EV42" s="61">
        <f t="shared" si="12"/>
        <v>9895.4285714285706</v>
      </c>
    </row>
    <row r="43" spans="1:152" s="2" customFormat="1" ht="12.75" customHeight="1" x14ac:dyDescent="0.2">
      <c r="A43" s="2" t="s">
        <v>563</v>
      </c>
      <c r="D43" s="51"/>
      <c r="E43" s="52">
        <f t="shared" ref="E43:T43" si="13">MEDIAN(E5:E38)</f>
        <v>3232</v>
      </c>
      <c r="F43" s="52">
        <f t="shared" si="13"/>
        <v>26</v>
      </c>
      <c r="G43" s="52">
        <f t="shared" si="13"/>
        <v>26.5</v>
      </c>
      <c r="H43" s="52">
        <f t="shared" si="13"/>
        <v>20</v>
      </c>
      <c r="I43" s="70">
        <f t="shared" si="13"/>
        <v>52</v>
      </c>
      <c r="J43" s="70">
        <f t="shared" si="13"/>
        <v>24</v>
      </c>
      <c r="K43" s="70">
        <f t="shared" si="13"/>
        <v>19</v>
      </c>
      <c r="L43" s="70">
        <f t="shared" si="13"/>
        <v>28</v>
      </c>
      <c r="M43" s="70">
        <f t="shared" si="13"/>
        <v>455.5</v>
      </c>
      <c r="N43" s="70">
        <f t="shared" si="13"/>
        <v>84</v>
      </c>
      <c r="O43" s="70">
        <f t="shared" si="13"/>
        <v>632</v>
      </c>
      <c r="P43" s="70">
        <f t="shared" si="13"/>
        <v>690</v>
      </c>
      <c r="Q43" s="70">
        <f t="shared" si="13"/>
        <v>84</v>
      </c>
      <c r="R43" s="70">
        <f t="shared" si="13"/>
        <v>84</v>
      </c>
      <c r="S43" s="52">
        <f t="shared" si="13"/>
        <v>3229</v>
      </c>
      <c r="T43" s="153">
        <f t="shared" si="13"/>
        <v>1.0734482611966283</v>
      </c>
      <c r="U43" s="52"/>
      <c r="V43" s="52"/>
      <c r="W43" s="71">
        <f t="shared" ref="W43:AI43" si="14">MEDIAN(W5:W38)</f>
        <v>0</v>
      </c>
      <c r="X43" s="71">
        <f t="shared" si="14"/>
        <v>29</v>
      </c>
      <c r="Y43" s="71">
        <f t="shared" si="14"/>
        <v>22</v>
      </c>
      <c r="Z43" s="71">
        <f t="shared" si="14"/>
        <v>53.8</v>
      </c>
      <c r="AA43" s="71">
        <f t="shared" si="14"/>
        <v>12</v>
      </c>
      <c r="AB43" s="71">
        <f t="shared" si="14"/>
        <v>72.599999999999994</v>
      </c>
      <c r="AC43" s="71">
        <f t="shared" si="14"/>
        <v>0</v>
      </c>
      <c r="AD43" s="71">
        <f t="shared" si="14"/>
        <v>6</v>
      </c>
      <c r="AE43" s="54">
        <f t="shared" si="14"/>
        <v>104034.5</v>
      </c>
      <c r="AF43" s="154">
        <f t="shared" si="14"/>
        <v>30.911568593303379</v>
      </c>
      <c r="AG43" s="54">
        <f t="shared" si="14"/>
        <v>0</v>
      </c>
      <c r="AH43" s="54">
        <f t="shared" si="14"/>
        <v>0</v>
      </c>
      <c r="AI43" s="54">
        <f t="shared" si="14"/>
        <v>0</v>
      </c>
      <c r="AJ43" s="54"/>
      <c r="AK43" s="54">
        <f t="shared" ref="AK43:BP43" si="15">MEDIAN(AK5:AK38)</f>
        <v>7200</v>
      </c>
      <c r="AL43" s="54">
        <f t="shared" si="15"/>
        <v>8554</v>
      </c>
      <c r="AM43" s="54">
        <f t="shared" si="15"/>
        <v>114155</v>
      </c>
      <c r="AN43" s="54">
        <f t="shared" si="15"/>
        <v>82.5</v>
      </c>
      <c r="AO43" s="54">
        <f t="shared" si="15"/>
        <v>118378.5</v>
      </c>
      <c r="AP43" s="54">
        <f t="shared" si="15"/>
        <v>200</v>
      </c>
      <c r="AQ43" s="54">
        <f t="shared" si="15"/>
        <v>520</v>
      </c>
      <c r="AR43" s="54">
        <f t="shared" si="15"/>
        <v>2003.5</v>
      </c>
      <c r="AS43" s="54">
        <f t="shared" si="15"/>
        <v>3247.5</v>
      </c>
      <c r="AT43" s="54">
        <f t="shared" si="15"/>
        <v>20</v>
      </c>
      <c r="AU43" s="155">
        <f t="shared" si="15"/>
        <v>0</v>
      </c>
      <c r="AV43" s="155">
        <f t="shared" si="15"/>
        <v>0</v>
      </c>
      <c r="AW43" s="155">
        <f t="shared" si="15"/>
        <v>0</v>
      </c>
      <c r="AX43" s="155">
        <f t="shared" si="15"/>
        <v>0</v>
      </c>
      <c r="AY43" s="155">
        <f t="shared" si="15"/>
        <v>0</v>
      </c>
      <c r="AZ43" s="56">
        <f t="shared" si="15"/>
        <v>8851.5</v>
      </c>
      <c r="BA43" s="56">
        <f t="shared" si="15"/>
        <v>1971</v>
      </c>
      <c r="BB43" s="56">
        <f t="shared" si="15"/>
        <v>598</v>
      </c>
      <c r="BC43" s="56">
        <f t="shared" si="15"/>
        <v>10394</v>
      </c>
      <c r="BD43" s="156">
        <f t="shared" si="15"/>
        <v>3.3936260698083158</v>
      </c>
      <c r="BE43" s="56">
        <f t="shared" si="15"/>
        <v>69761.5</v>
      </c>
      <c r="BF43" s="56">
        <f t="shared" si="15"/>
        <v>14558.5</v>
      </c>
      <c r="BG43" s="56">
        <f t="shared" si="15"/>
        <v>80551.5</v>
      </c>
      <c r="BH43" s="56">
        <f t="shared" si="15"/>
        <v>26791</v>
      </c>
      <c r="BI43" s="56">
        <f t="shared" si="15"/>
        <v>117400.5</v>
      </c>
      <c r="BJ43" s="56">
        <f t="shared" si="15"/>
        <v>2619</v>
      </c>
      <c r="BK43" s="56">
        <f t="shared" si="15"/>
        <v>0</v>
      </c>
      <c r="BL43" s="58">
        <f t="shared" si="15"/>
        <v>9113.5</v>
      </c>
      <c r="BM43" s="58">
        <f t="shared" si="15"/>
        <v>6067.5</v>
      </c>
      <c r="BN43" s="58">
        <f t="shared" si="15"/>
        <v>14735</v>
      </c>
      <c r="BO43" s="58">
        <f t="shared" si="15"/>
        <v>1189</v>
      </c>
      <c r="BP43" s="58">
        <f t="shared" si="15"/>
        <v>296</v>
      </c>
      <c r="BQ43" s="58">
        <f t="shared" ref="BQ43:CV43" si="16">MEDIAN(BQ5:BQ38)</f>
        <v>1514</v>
      </c>
      <c r="BR43" s="58">
        <f t="shared" si="16"/>
        <v>478</v>
      </c>
      <c r="BS43" s="58">
        <f t="shared" si="16"/>
        <v>151.5</v>
      </c>
      <c r="BT43" s="58">
        <f t="shared" si="16"/>
        <v>543</v>
      </c>
      <c r="BU43" s="58">
        <f t="shared" si="16"/>
        <v>13158</v>
      </c>
      <c r="BV43" s="58">
        <f t="shared" si="16"/>
        <v>10598</v>
      </c>
      <c r="BW43" s="58">
        <f t="shared" si="16"/>
        <v>11</v>
      </c>
      <c r="BX43" s="58">
        <f t="shared" si="16"/>
        <v>1</v>
      </c>
      <c r="BY43" s="58">
        <f t="shared" si="16"/>
        <v>12</v>
      </c>
      <c r="BZ43" s="58">
        <f t="shared" si="16"/>
        <v>37.5</v>
      </c>
      <c r="CA43" s="58">
        <f t="shared" si="16"/>
        <v>17657</v>
      </c>
      <c r="CB43" s="58">
        <f t="shared" si="16"/>
        <v>52</v>
      </c>
      <c r="CC43" s="59">
        <f t="shared" si="16"/>
        <v>1487</v>
      </c>
      <c r="CD43" s="59">
        <f t="shared" si="16"/>
        <v>339</v>
      </c>
      <c r="CE43" s="59">
        <f t="shared" si="16"/>
        <v>1646</v>
      </c>
      <c r="CF43" s="162">
        <f t="shared" si="16"/>
        <v>0.51525178011249095</v>
      </c>
      <c r="CG43" s="59">
        <f t="shared" si="16"/>
        <v>1637.5</v>
      </c>
      <c r="CH43" s="162">
        <f t="shared" si="16"/>
        <v>0.5247671461729565</v>
      </c>
      <c r="CI43" s="59">
        <f t="shared" si="16"/>
        <v>1431</v>
      </c>
      <c r="CJ43" s="59">
        <f t="shared" si="16"/>
        <v>448.5</v>
      </c>
      <c r="CK43" s="59">
        <f t="shared" si="16"/>
        <v>2601</v>
      </c>
      <c r="CL43" s="59">
        <f t="shared" si="16"/>
        <v>58</v>
      </c>
      <c r="CM43" s="59">
        <f t="shared" si="16"/>
        <v>5417</v>
      </c>
      <c r="CN43" s="59">
        <f t="shared" si="16"/>
        <v>3619</v>
      </c>
      <c r="CO43" s="59">
        <f t="shared" si="16"/>
        <v>9617.5</v>
      </c>
      <c r="CP43" s="59">
        <f t="shared" si="16"/>
        <v>38</v>
      </c>
      <c r="CQ43" s="59">
        <f t="shared" si="16"/>
        <v>2771.5</v>
      </c>
      <c r="CR43" s="59">
        <f t="shared" si="16"/>
        <v>15307</v>
      </c>
      <c r="CS43" s="162">
        <f t="shared" si="16"/>
        <v>4.0579958838698129</v>
      </c>
      <c r="CT43" s="162">
        <f t="shared" si="16"/>
        <v>5.0629660314830156</v>
      </c>
      <c r="CU43" s="59">
        <f t="shared" si="16"/>
        <v>301</v>
      </c>
      <c r="CV43" s="59">
        <f t="shared" si="16"/>
        <v>421.5</v>
      </c>
      <c r="CW43" s="59">
        <f t="shared" ref="CW43:EB43" si="17">MEDIAN(CW5:CW38)</f>
        <v>4</v>
      </c>
      <c r="CX43" s="59">
        <f t="shared" si="17"/>
        <v>0</v>
      </c>
      <c r="CY43" s="59">
        <f t="shared" si="17"/>
        <v>0</v>
      </c>
      <c r="CZ43" s="59">
        <f t="shared" si="17"/>
        <v>1</v>
      </c>
      <c r="DA43" s="59">
        <f t="shared" si="17"/>
        <v>2</v>
      </c>
      <c r="DB43" s="59">
        <f t="shared" si="17"/>
        <v>14.5</v>
      </c>
      <c r="DC43" s="59">
        <f t="shared" si="17"/>
        <v>0</v>
      </c>
      <c r="DD43" s="59">
        <f t="shared" si="17"/>
        <v>0</v>
      </c>
      <c r="DE43" s="59">
        <f t="shared" si="17"/>
        <v>0</v>
      </c>
      <c r="DF43" s="59">
        <f t="shared" si="17"/>
        <v>0</v>
      </c>
      <c r="DG43" s="59">
        <f t="shared" si="17"/>
        <v>0</v>
      </c>
      <c r="DH43" s="59">
        <f t="shared" si="17"/>
        <v>3.5</v>
      </c>
      <c r="DI43" s="59">
        <f t="shared" si="17"/>
        <v>1</v>
      </c>
      <c r="DJ43" s="59">
        <f t="shared" si="17"/>
        <v>1</v>
      </c>
      <c r="DK43" s="59">
        <f t="shared" si="17"/>
        <v>0</v>
      </c>
      <c r="DL43" s="59">
        <f t="shared" si="17"/>
        <v>3</v>
      </c>
      <c r="DM43" s="59">
        <f t="shared" si="17"/>
        <v>1</v>
      </c>
      <c r="DN43" s="59">
        <f t="shared" si="17"/>
        <v>13</v>
      </c>
      <c r="DO43" s="59">
        <f t="shared" si="17"/>
        <v>50</v>
      </c>
      <c r="DP43" s="59">
        <f t="shared" si="17"/>
        <v>27</v>
      </c>
      <c r="DQ43" s="59">
        <f t="shared" si="17"/>
        <v>3</v>
      </c>
      <c r="DR43" s="59">
        <f t="shared" si="17"/>
        <v>0</v>
      </c>
      <c r="DS43" s="59">
        <f t="shared" si="17"/>
        <v>25.5</v>
      </c>
      <c r="DT43" s="59">
        <f t="shared" si="17"/>
        <v>34.5</v>
      </c>
      <c r="DU43" s="59">
        <f t="shared" si="17"/>
        <v>152</v>
      </c>
      <c r="DV43" s="59">
        <f t="shared" si="17"/>
        <v>0</v>
      </c>
      <c r="DW43" s="59">
        <f t="shared" si="17"/>
        <v>0</v>
      </c>
      <c r="DX43" s="59">
        <f t="shared" si="17"/>
        <v>0</v>
      </c>
      <c r="DY43" s="59">
        <f t="shared" si="17"/>
        <v>0</v>
      </c>
      <c r="DZ43" s="59">
        <f t="shared" si="17"/>
        <v>0</v>
      </c>
      <c r="EA43" s="59">
        <f t="shared" si="17"/>
        <v>43</v>
      </c>
      <c r="EB43" s="59">
        <f t="shared" si="17"/>
        <v>0</v>
      </c>
      <c r="EC43" s="59">
        <f t="shared" ref="EC43:EV43" si="18">MEDIAN(EC5:EC38)</f>
        <v>0</v>
      </c>
      <c r="ED43" s="59">
        <f t="shared" si="18"/>
        <v>0</v>
      </c>
      <c r="EE43" s="59">
        <f t="shared" si="18"/>
        <v>18</v>
      </c>
      <c r="EF43" s="59">
        <f t="shared" si="18"/>
        <v>0</v>
      </c>
      <c r="EG43" s="59">
        <f t="shared" si="18"/>
        <v>116.5</v>
      </c>
      <c r="EH43" s="59">
        <f t="shared" si="18"/>
        <v>449.5</v>
      </c>
      <c r="EI43" s="162">
        <f t="shared" si="18"/>
        <v>0.14915154965681315</v>
      </c>
      <c r="EJ43" s="59">
        <f t="shared" si="18"/>
        <v>4.5</v>
      </c>
      <c r="EK43" s="59">
        <f t="shared" si="18"/>
        <v>110.5</v>
      </c>
      <c r="EL43" s="59">
        <f t="shared" si="18"/>
        <v>18.5</v>
      </c>
      <c r="EM43" s="59">
        <f t="shared" si="18"/>
        <v>275</v>
      </c>
      <c r="EN43" s="59">
        <f t="shared" si="18"/>
        <v>3.5</v>
      </c>
      <c r="EO43" s="59">
        <f t="shared" si="18"/>
        <v>8.5</v>
      </c>
      <c r="EP43" s="59">
        <f t="shared" si="18"/>
        <v>0</v>
      </c>
      <c r="EQ43" s="59">
        <f t="shared" si="18"/>
        <v>0</v>
      </c>
      <c r="ER43" s="59">
        <f t="shared" si="18"/>
        <v>6</v>
      </c>
      <c r="ES43" s="59">
        <f t="shared" si="18"/>
        <v>12</v>
      </c>
      <c r="ET43" s="59">
        <f t="shared" si="18"/>
        <v>112</v>
      </c>
      <c r="EU43" s="59">
        <f t="shared" si="18"/>
        <v>1400</v>
      </c>
      <c r="EV43" s="61">
        <f t="shared" si="18"/>
        <v>4705</v>
      </c>
    </row>
  </sheetData>
  <autoFilter ref="A4:II4" xr:uid="{00000000-0001-0000-0000-000000000000}">
    <sortState xmlns:xlrd2="http://schemas.microsoft.com/office/spreadsheetml/2017/richdata2" ref="A5:EV38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5CB7-3B0D-4B3F-950D-9C877B72F0C4}">
  <sheetPr>
    <tabColor theme="5" tint="-0.249977111117893"/>
  </sheetPr>
  <dimension ref="A1:EV72"/>
  <sheetViews>
    <sheetView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EI7" sqref="EI5:EI7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2851562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0.85546875" style="161" bestFit="1" customWidth="1"/>
    <col min="78" max="78" width="14.7109375" style="161" customWidth="1"/>
    <col min="79" max="79" width="13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3.85546875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182</v>
      </c>
      <c r="B5" s="1" t="s">
        <v>183</v>
      </c>
      <c r="C5" s="1" t="s">
        <v>161</v>
      </c>
      <c r="D5" s="15" t="s">
        <v>170</v>
      </c>
      <c r="E5" s="16">
        <v>1019</v>
      </c>
      <c r="F5" s="17">
        <v>37</v>
      </c>
      <c r="G5" s="17">
        <v>15</v>
      </c>
      <c r="H5" s="17">
        <v>26</v>
      </c>
      <c r="I5" s="18">
        <v>52</v>
      </c>
      <c r="J5" s="18">
        <v>15</v>
      </c>
      <c r="K5" s="18">
        <v>26</v>
      </c>
      <c r="L5" s="18">
        <v>37</v>
      </c>
      <c r="M5" s="18">
        <v>371</v>
      </c>
      <c r="N5" s="18">
        <v>0</v>
      </c>
      <c r="O5" s="18">
        <v>72</v>
      </c>
      <c r="P5" s="18">
        <v>371</v>
      </c>
      <c r="Q5" s="18"/>
      <c r="R5" s="18"/>
      <c r="S5" s="17" t="s">
        <v>184</v>
      </c>
      <c r="T5" s="19"/>
      <c r="U5" s="20" t="s">
        <v>163</v>
      </c>
      <c r="V5" s="20" t="s">
        <v>164</v>
      </c>
      <c r="W5" s="21">
        <v>6</v>
      </c>
      <c r="X5" s="21">
        <v>0</v>
      </c>
      <c r="Y5" s="21">
        <v>10</v>
      </c>
      <c r="Z5" s="21">
        <v>16</v>
      </c>
      <c r="AA5" s="21">
        <v>0</v>
      </c>
      <c r="AB5" s="21">
        <v>16</v>
      </c>
      <c r="AC5" s="22">
        <v>0</v>
      </c>
      <c r="AD5" s="21">
        <v>2</v>
      </c>
      <c r="AE5" s="23">
        <v>10000</v>
      </c>
      <c r="AF5" s="24">
        <f>AE5/E5</f>
        <v>9.8135426889106974</v>
      </c>
      <c r="AG5" s="25">
        <v>0</v>
      </c>
      <c r="AH5" s="25">
        <v>0</v>
      </c>
      <c r="AI5" s="25">
        <v>0</v>
      </c>
      <c r="AJ5" s="26" t="s">
        <v>181</v>
      </c>
      <c r="AK5" s="25">
        <v>250</v>
      </c>
      <c r="AL5" s="23">
        <v>250</v>
      </c>
      <c r="AM5" s="23">
        <f>AE5+AL5</f>
        <v>10250</v>
      </c>
      <c r="AN5" s="25">
        <v>0</v>
      </c>
      <c r="AO5" s="23">
        <f>AM5+AN5</f>
        <v>10250</v>
      </c>
      <c r="AP5" s="25">
        <v>0</v>
      </c>
      <c r="AQ5" s="23">
        <v>0</v>
      </c>
      <c r="AR5" s="25">
        <v>0</v>
      </c>
      <c r="AS5" s="25">
        <v>0</v>
      </c>
      <c r="AT5" s="25">
        <v>100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8">
        <v>480</v>
      </c>
      <c r="BA5" s="28">
        <v>200</v>
      </c>
      <c r="BB5" s="28">
        <v>0</v>
      </c>
      <c r="BC5" s="28">
        <v>680</v>
      </c>
      <c r="BD5" s="29">
        <f>BC5/E5</f>
        <v>0.66732090284592738</v>
      </c>
      <c r="BE5" s="28">
        <v>5191</v>
      </c>
      <c r="BF5" s="28">
        <v>322</v>
      </c>
      <c r="BG5" s="28">
        <v>5513</v>
      </c>
      <c r="BH5" s="28">
        <v>805</v>
      </c>
      <c r="BI5" s="28">
        <v>6998</v>
      </c>
      <c r="BJ5" s="30">
        <v>0</v>
      </c>
      <c r="BK5" s="30">
        <v>0</v>
      </c>
      <c r="BL5" s="32">
        <v>2300</v>
      </c>
      <c r="BM5" s="32">
        <v>2500</v>
      </c>
      <c r="BN5" s="32">
        <v>4800</v>
      </c>
      <c r="BO5" s="32">
        <v>64</v>
      </c>
      <c r="BP5" s="32">
        <v>40</v>
      </c>
      <c r="BQ5" s="32">
        <v>104</v>
      </c>
      <c r="BR5" s="32">
        <v>87</v>
      </c>
      <c r="BS5" s="32">
        <v>19</v>
      </c>
      <c r="BT5" s="32">
        <v>106</v>
      </c>
      <c r="BU5" s="43">
        <v>12598</v>
      </c>
      <c r="BV5" s="43">
        <v>9097</v>
      </c>
      <c r="BW5" s="32">
        <v>2</v>
      </c>
      <c r="BX5" s="32">
        <v>0</v>
      </c>
      <c r="BY5" s="32">
        <v>2</v>
      </c>
      <c r="BZ5" s="32">
        <v>6</v>
      </c>
      <c r="CA5" s="32">
        <v>5016</v>
      </c>
      <c r="CB5" s="32">
        <v>52</v>
      </c>
      <c r="CC5" s="34"/>
      <c r="CD5" s="34"/>
      <c r="CE5" s="34">
        <v>480</v>
      </c>
      <c r="CF5" s="35">
        <f>CE5/E5</f>
        <v>0.47105004906771347</v>
      </c>
      <c r="CG5" s="36">
        <v>260</v>
      </c>
      <c r="CH5" s="35">
        <f>CG5/E5</f>
        <v>0.25515210991167814</v>
      </c>
      <c r="CI5" s="34">
        <v>30</v>
      </c>
      <c r="CJ5" s="36">
        <v>25</v>
      </c>
      <c r="CK5" s="36">
        <v>808</v>
      </c>
      <c r="CL5" s="36">
        <v>0</v>
      </c>
      <c r="CM5" s="34"/>
      <c r="CN5" s="34"/>
      <c r="CO5" s="36">
        <v>351</v>
      </c>
      <c r="CP5" s="34">
        <v>8</v>
      </c>
      <c r="CQ5" s="34">
        <v>16</v>
      </c>
      <c r="CR5" s="36">
        <v>1159</v>
      </c>
      <c r="CS5" s="35">
        <f>CR5/E5</f>
        <v>1.1373895976447497</v>
      </c>
      <c r="CT5" s="35">
        <f>CR5/CG5</f>
        <v>4.4576923076923078</v>
      </c>
      <c r="CU5" s="34">
        <v>0</v>
      </c>
      <c r="CV5" s="34">
        <v>0</v>
      </c>
      <c r="CW5" s="34">
        <v>6</v>
      </c>
      <c r="CX5" s="34">
        <v>1</v>
      </c>
      <c r="CY5" s="34">
        <v>1</v>
      </c>
      <c r="CZ5" s="34">
        <v>0</v>
      </c>
      <c r="DA5" s="34">
        <v>0</v>
      </c>
      <c r="DB5" s="34">
        <v>8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6">
        <v>0</v>
      </c>
      <c r="DI5" s="34">
        <v>0</v>
      </c>
      <c r="DJ5" s="34">
        <v>0</v>
      </c>
      <c r="DK5" s="34">
        <v>0</v>
      </c>
      <c r="DL5" s="34">
        <v>0</v>
      </c>
      <c r="DM5" s="34">
        <v>0</v>
      </c>
      <c r="DN5" s="34">
        <v>0</v>
      </c>
      <c r="DO5" s="34">
        <v>8</v>
      </c>
      <c r="DP5" s="34">
        <v>36</v>
      </c>
      <c r="DQ5" s="34">
        <v>8</v>
      </c>
      <c r="DR5" s="34">
        <v>12</v>
      </c>
      <c r="DS5" s="34">
        <v>0</v>
      </c>
      <c r="DT5" s="34">
        <v>0</v>
      </c>
      <c r="DU5" s="34">
        <v>56</v>
      </c>
      <c r="DV5" s="36"/>
      <c r="DW5" s="36"/>
      <c r="DX5" s="36"/>
      <c r="DY5" s="36"/>
      <c r="DZ5" s="36"/>
      <c r="EA5" s="36">
        <v>0</v>
      </c>
      <c r="EB5" s="36"/>
      <c r="EC5" s="36"/>
      <c r="ED5" s="36"/>
      <c r="EE5" s="36"/>
      <c r="EF5" s="36"/>
      <c r="EG5" s="34">
        <v>0</v>
      </c>
      <c r="EH5" s="34">
        <v>56</v>
      </c>
      <c r="EI5" s="38">
        <f>EH5/E5</f>
        <v>5.49558390578999E-2</v>
      </c>
      <c r="EJ5" s="34">
        <v>0</v>
      </c>
      <c r="EK5" s="34">
        <v>0</v>
      </c>
      <c r="EL5" s="34">
        <v>0</v>
      </c>
      <c r="EM5" s="34">
        <v>0</v>
      </c>
      <c r="EN5" s="34">
        <v>6</v>
      </c>
      <c r="EO5" s="34">
        <v>6</v>
      </c>
      <c r="EP5" s="34">
        <v>4</v>
      </c>
      <c r="EQ5" s="34">
        <v>0</v>
      </c>
      <c r="ER5" s="34">
        <v>2</v>
      </c>
      <c r="ES5" s="34">
        <v>2</v>
      </c>
      <c r="ET5" s="34">
        <v>48</v>
      </c>
      <c r="EU5" s="34"/>
      <c r="EV5" s="44">
        <v>938</v>
      </c>
    </row>
    <row r="6" spans="1:152" s="1" customFormat="1" x14ac:dyDescent="0.2">
      <c r="A6" s="1" t="s">
        <v>185</v>
      </c>
      <c r="B6" s="1" t="s">
        <v>186</v>
      </c>
      <c r="C6" s="1" t="s">
        <v>187</v>
      </c>
      <c r="D6" s="15" t="s">
        <v>162</v>
      </c>
      <c r="E6" s="16">
        <v>1833</v>
      </c>
      <c r="F6" s="17">
        <v>36</v>
      </c>
      <c r="G6" s="17">
        <v>16</v>
      </c>
      <c r="H6" s="17">
        <v>36</v>
      </c>
      <c r="I6" s="18">
        <v>52</v>
      </c>
      <c r="J6" s="18">
        <v>16</v>
      </c>
      <c r="K6" s="18">
        <v>36</v>
      </c>
      <c r="L6" s="18">
        <v>36</v>
      </c>
      <c r="M6" s="16">
        <v>1152</v>
      </c>
      <c r="N6" s="18">
        <v>0</v>
      </c>
      <c r="O6" s="18">
        <v>512</v>
      </c>
      <c r="P6" s="16">
        <v>1152</v>
      </c>
      <c r="Q6" s="18"/>
      <c r="R6" s="17"/>
      <c r="S6" s="16">
        <v>3240</v>
      </c>
      <c r="T6" s="19">
        <f>S6/E6</f>
        <v>1.76759410801964</v>
      </c>
      <c r="U6" s="20" t="s">
        <v>163</v>
      </c>
      <c r="V6" s="20" t="s">
        <v>164</v>
      </c>
      <c r="W6" s="21">
        <v>0</v>
      </c>
      <c r="X6" s="21">
        <v>36</v>
      </c>
      <c r="Y6" s="21">
        <v>21</v>
      </c>
      <c r="Z6" s="21">
        <v>57.199999999999996</v>
      </c>
      <c r="AA6" s="21">
        <v>0</v>
      </c>
      <c r="AB6" s="21">
        <v>57.199999999999996</v>
      </c>
      <c r="AC6" s="22">
        <v>0</v>
      </c>
      <c r="AD6" s="21">
        <v>15</v>
      </c>
      <c r="AE6" s="23">
        <v>59720</v>
      </c>
      <c r="AF6" s="24">
        <f>AE6/E6</f>
        <v>32.58046917621386</v>
      </c>
      <c r="AG6" s="25">
        <v>0</v>
      </c>
      <c r="AH6" s="25">
        <v>0</v>
      </c>
      <c r="AI6" s="25">
        <v>0</v>
      </c>
      <c r="AJ6" s="26" t="s">
        <v>181</v>
      </c>
      <c r="AK6" s="25">
        <v>15881</v>
      </c>
      <c r="AL6" s="23">
        <v>15881</v>
      </c>
      <c r="AM6" s="23">
        <f>AE6+AL6</f>
        <v>75601</v>
      </c>
      <c r="AN6" s="25">
        <v>0</v>
      </c>
      <c r="AO6" s="23">
        <f>AM6+AN6</f>
        <v>75601</v>
      </c>
      <c r="AP6" s="25">
        <v>200</v>
      </c>
      <c r="AQ6" s="23">
        <v>5000</v>
      </c>
      <c r="AR6" s="25">
        <v>2164</v>
      </c>
      <c r="AS6" s="25">
        <v>7364</v>
      </c>
      <c r="AT6" s="25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8"/>
      <c r="BA6" s="28"/>
      <c r="BB6" s="28"/>
      <c r="BC6" s="28">
        <v>3223</v>
      </c>
      <c r="BD6" s="29">
        <f>BC6/E6</f>
        <v>1.7583196944899073</v>
      </c>
      <c r="BE6" s="28"/>
      <c r="BF6" s="28"/>
      <c r="BG6" s="28">
        <v>59720</v>
      </c>
      <c r="BH6" s="28">
        <v>10090</v>
      </c>
      <c r="BI6" s="28">
        <v>73033</v>
      </c>
      <c r="BJ6" s="30">
        <v>7364</v>
      </c>
      <c r="BK6" s="30">
        <v>0</v>
      </c>
      <c r="BL6" s="32"/>
      <c r="BM6" s="32"/>
      <c r="BN6" s="32">
        <v>8693</v>
      </c>
      <c r="BO6" s="32"/>
      <c r="BP6" s="32"/>
      <c r="BQ6" s="32">
        <v>663</v>
      </c>
      <c r="BR6" s="32"/>
      <c r="BS6" s="32"/>
      <c r="BT6" s="32">
        <v>271</v>
      </c>
      <c r="BU6" s="32">
        <v>12598</v>
      </c>
      <c r="BV6" s="32">
        <v>9097</v>
      </c>
      <c r="BW6" s="32">
        <v>0</v>
      </c>
      <c r="BX6" s="32">
        <v>0</v>
      </c>
      <c r="BY6" s="32">
        <v>3</v>
      </c>
      <c r="BZ6" s="32">
        <v>51</v>
      </c>
      <c r="CA6" s="32">
        <v>9678</v>
      </c>
      <c r="CB6" s="32">
        <v>52</v>
      </c>
      <c r="CC6" s="34"/>
      <c r="CD6" s="34"/>
      <c r="CE6" s="34">
        <v>852</v>
      </c>
      <c r="CF6" s="35">
        <f>CE6/E6</f>
        <v>0.46481178396072015</v>
      </c>
      <c r="CG6" s="36">
        <v>5754</v>
      </c>
      <c r="CH6" s="35">
        <f>CG6/E6</f>
        <v>3.1391162029459903</v>
      </c>
      <c r="CI6" s="34">
        <v>625</v>
      </c>
      <c r="CJ6" s="36">
        <v>1092</v>
      </c>
      <c r="CK6" s="36">
        <v>538</v>
      </c>
      <c r="CL6" s="36">
        <v>206</v>
      </c>
      <c r="CM6" s="37">
        <v>3762</v>
      </c>
      <c r="CN6" s="34">
        <v>846</v>
      </c>
      <c r="CO6" s="36">
        <v>4608</v>
      </c>
      <c r="CP6" s="34">
        <v>322</v>
      </c>
      <c r="CQ6" s="34">
        <v>0</v>
      </c>
      <c r="CR6" s="36">
        <v>5352</v>
      </c>
      <c r="CS6" s="35">
        <f>CR6/E6</f>
        <v>2.9198036006546646</v>
      </c>
      <c r="CT6" s="35">
        <f>CR6/CG6</f>
        <v>0.93013555787278412</v>
      </c>
      <c r="CU6" s="34">
        <v>73</v>
      </c>
      <c r="CV6" s="34">
        <v>32</v>
      </c>
      <c r="CW6" s="34">
        <v>10</v>
      </c>
      <c r="CX6" s="34">
        <v>16</v>
      </c>
      <c r="CY6" s="34">
        <v>0</v>
      </c>
      <c r="CZ6" s="34">
        <v>224</v>
      </c>
      <c r="DA6" s="34">
        <v>0</v>
      </c>
      <c r="DB6" s="34">
        <v>250</v>
      </c>
      <c r="DC6" s="34">
        <v>0</v>
      </c>
      <c r="DD6" s="34">
        <v>0</v>
      </c>
      <c r="DE6" s="34">
        <v>0</v>
      </c>
      <c r="DF6" s="34">
        <v>0</v>
      </c>
      <c r="DG6" s="34">
        <v>1</v>
      </c>
      <c r="DH6" s="34">
        <v>1</v>
      </c>
      <c r="DI6" s="34">
        <v>17</v>
      </c>
      <c r="DJ6" s="34">
        <v>0</v>
      </c>
      <c r="DK6" s="34">
        <v>0</v>
      </c>
      <c r="DL6" s="34">
        <v>0</v>
      </c>
      <c r="DM6" s="34">
        <v>0</v>
      </c>
      <c r="DN6" s="34">
        <v>17</v>
      </c>
      <c r="DO6" s="34">
        <v>268</v>
      </c>
      <c r="DP6" s="34">
        <v>130</v>
      </c>
      <c r="DQ6" s="34">
        <v>128</v>
      </c>
      <c r="DR6" s="34">
        <v>0</v>
      </c>
      <c r="DS6" s="34">
        <v>543</v>
      </c>
      <c r="DT6" s="34">
        <v>0</v>
      </c>
      <c r="DU6" s="34">
        <v>801</v>
      </c>
      <c r="DV6" s="34">
        <v>0</v>
      </c>
      <c r="DW6" s="34">
        <v>0</v>
      </c>
      <c r="DX6" s="34">
        <v>0</v>
      </c>
      <c r="DY6" s="34">
        <v>0</v>
      </c>
      <c r="DZ6" s="34">
        <v>45</v>
      </c>
      <c r="EA6" s="34">
        <v>45</v>
      </c>
      <c r="EB6" s="34">
        <v>757</v>
      </c>
      <c r="EC6" s="34">
        <v>0</v>
      </c>
      <c r="ED6" s="34">
        <v>0</v>
      </c>
      <c r="EE6" s="34">
        <v>0</v>
      </c>
      <c r="EF6" s="34">
        <v>0</v>
      </c>
      <c r="EG6" s="34">
        <v>757</v>
      </c>
      <c r="EH6" s="34">
        <v>1603</v>
      </c>
      <c r="EI6" s="38">
        <f>EH6/E6</f>
        <v>0.87452264048008732</v>
      </c>
      <c r="EJ6" s="34">
        <v>0</v>
      </c>
      <c r="EK6" s="34">
        <v>0</v>
      </c>
      <c r="EL6" s="34">
        <v>12</v>
      </c>
      <c r="EM6" s="34">
        <v>25</v>
      </c>
      <c r="EN6" s="34">
        <v>104</v>
      </c>
      <c r="EO6" s="34">
        <v>10</v>
      </c>
      <c r="EP6" s="34">
        <v>0</v>
      </c>
      <c r="EQ6" s="34">
        <v>0</v>
      </c>
      <c r="ER6" s="34">
        <v>7</v>
      </c>
      <c r="ES6" s="34">
        <v>78</v>
      </c>
      <c r="ET6" s="37">
        <v>1124</v>
      </c>
      <c r="EU6" s="34">
        <v>740</v>
      </c>
      <c r="EV6" s="44">
        <v>0</v>
      </c>
    </row>
    <row r="7" spans="1:152" s="1" customFormat="1" x14ac:dyDescent="0.2">
      <c r="A7" s="1" t="s">
        <v>194</v>
      </c>
      <c r="B7" s="1" t="s">
        <v>195</v>
      </c>
      <c r="C7" s="1" t="s">
        <v>196</v>
      </c>
      <c r="D7" s="15" t="s">
        <v>162</v>
      </c>
      <c r="E7" s="16">
        <v>2304</v>
      </c>
      <c r="F7" s="17">
        <v>52</v>
      </c>
      <c r="G7" s="17">
        <v>0</v>
      </c>
      <c r="H7" s="17">
        <v>23</v>
      </c>
      <c r="I7" s="18">
        <v>52</v>
      </c>
      <c r="J7" s="18">
        <v>0</v>
      </c>
      <c r="K7" s="18">
        <v>23</v>
      </c>
      <c r="L7" s="18">
        <v>52</v>
      </c>
      <c r="M7" s="18">
        <v>25</v>
      </c>
      <c r="N7" s="18">
        <v>0</v>
      </c>
      <c r="O7" s="18">
        <v>0</v>
      </c>
      <c r="P7" s="18">
        <v>25</v>
      </c>
      <c r="Q7" s="18"/>
      <c r="R7" s="18"/>
      <c r="S7" s="16">
        <v>1577</v>
      </c>
      <c r="T7" s="19">
        <f>S7/E7</f>
        <v>0.68446180555555558</v>
      </c>
      <c r="U7" s="20" t="s">
        <v>171</v>
      </c>
      <c r="V7" s="20" t="s">
        <v>172</v>
      </c>
      <c r="W7" s="21">
        <v>0</v>
      </c>
      <c r="X7" s="21">
        <v>0</v>
      </c>
      <c r="Y7" s="21">
        <v>30</v>
      </c>
      <c r="Z7" s="21">
        <v>30</v>
      </c>
      <c r="AA7" s="21">
        <v>0</v>
      </c>
      <c r="AB7" s="21">
        <v>30</v>
      </c>
      <c r="AC7" s="22">
        <v>0</v>
      </c>
      <c r="AD7" s="22">
        <v>0</v>
      </c>
      <c r="AE7" s="23">
        <v>28300</v>
      </c>
      <c r="AF7" s="24">
        <f>AE7/E7</f>
        <v>12.282986111111111</v>
      </c>
      <c r="AG7" s="25">
        <v>0</v>
      </c>
      <c r="AH7" s="25">
        <v>0</v>
      </c>
      <c r="AI7" s="25">
        <v>0</v>
      </c>
      <c r="AJ7" s="26" t="s">
        <v>181</v>
      </c>
      <c r="AK7" s="25">
        <v>4992</v>
      </c>
      <c r="AL7" s="23">
        <v>4992</v>
      </c>
      <c r="AM7" s="23">
        <f>AE7+AL7</f>
        <v>33292</v>
      </c>
      <c r="AN7" s="25">
        <v>0</v>
      </c>
      <c r="AO7" s="23">
        <f>AM7+AN7</f>
        <v>33292</v>
      </c>
      <c r="AP7" s="25">
        <v>0</v>
      </c>
      <c r="AQ7" s="23">
        <v>0</v>
      </c>
      <c r="AR7" s="25">
        <v>0</v>
      </c>
      <c r="AS7" s="25">
        <v>0</v>
      </c>
      <c r="AT7" s="25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8">
        <v>1215</v>
      </c>
      <c r="BA7" s="28">
        <v>0</v>
      </c>
      <c r="BB7" s="28">
        <v>0</v>
      </c>
      <c r="BC7" s="28">
        <v>1215</v>
      </c>
      <c r="BD7" s="29">
        <f>BC7/E7</f>
        <v>0.52734375</v>
      </c>
      <c r="BE7" s="28">
        <v>17875</v>
      </c>
      <c r="BF7" s="28">
        <v>2796</v>
      </c>
      <c r="BG7" s="28">
        <v>20671</v>
      </c>
      <c r="BH7" s="28">
        <v>4966</v>
      </c>
      <c r="BI7" s="28">
        <v>26852</v>
      </c>
      <c r="BJ7" s="30">
        <v>0</v>
      </c>
      <c r="BK7" s="30">
        <v>0</v>
      </c>
      <c r="BL7" s="32"/>
      <c r="BM7" s="32"/>
      <c r="BN7" s="32"/>
      <c r="BO7" s="32">
        <v>337</v>
      </c>
      <c r="BP7" s="32">
        <v>230</v>
      </c>
      <c r="BQ7" s="32">
        <v>567</v>
      </c>
      <c r="BR7" s="32">
        <v>0</v>
      </c>
      <c r="BS7" s="32">
        <v>0</v>
      </c>
      <c r="BT7" s="32">
        <v>0</v>
      </c>
      <c r="BU7" s="32">
        <v>0</v>
      </c>
      <c r="BV7" s="32">
        <v>0</v>
      </c>
      <c r="BW7" s="32">
        <v>0</v>
      </c>
      <c r="BX7" s="32">
        <v>0</v>
      </c>
      <c r="BY7" s="32"/>
      <c r="BZ7" s="32">
        <v>0</v>
      </c>
      <c r="CA7" s="32"/>
      <c r="CB7" s="32">
        <v>52</v>
      </c>
      <c r="CC7" s="34">
        <v>437</v>
      </c>
      <c r="CD7" s="34">
        <v>67</v>
      </c>
      <c r="CE7" s="34">
        <v>504</v>
      </c>
      <c r="CF7" s="35">
        <f>CE7/E7</f>
        <v>0.21875</v>
      </c>
      <c r="CG7" s="36">
        <v>1728</v>
      </c>
      <c r="CH7" s="35">
        <f>CG7/E7</f>
        <v>0.75</v>
      </c>
      <c r="CI7" s="34">
        <v>94</v>
      </c>
      <c r="CJ7" s="36">
        <v>200</v>
      </c>
      <c r="CK7" s="36">
        <v>0</v>
      </c>
      <c r="CL7" s="36">
        <v>0</v>
      </c>
      <c r="CM7" s="37">
        <v>1952</v>
      </c>
      <c r="CN7" s="34">
        <v>345</v>
      </c>
      <c r="CO7" s="36">
        <v>2297</v>
      </c>
      <c r="CP7" s="34">
        <v>0</v>
      </c>
      <c r="CQ7" s="34">
        <v>0</v>
      </c>
      <c r="CR7" s="36">
        <v>2297</v>
      </c>
      <c r="CS7" s="35">
        <f>CR7/E7</f>
        <v>0.99696180555555558</v>
      </c>
      <c r="CT7" s="35">
        <f>CR7/CG7</f>
        <v>1.3292824074074074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6">
        <v>0</v>
      </c>
      <c r="DI7" s="34">
        <v>0</v>
      </c>
      <c r="DJ7" s="34">
        <v>0</v>
      </c>
      <c r="DK7" s="34">
        <v>0</v>
      </c>
      <c r="DL7" s="34">
        <v>0</v>
      </c>
      <c r="DM7" s="34">
        <v>0</v>
      </c>
      <c r="DN7" s="34">
        <v>0</v>
      </c>
      <c r="DO7" s="36">
        <v>0</v>
      </c>
      <c r="DP7" s="34">
        <v>0</v>
      </c>
      <c r="DQ7" s="34">
        <v>0</v>
      </c>
      <c r="DR7" s="34">
        <v>0</v>
      </c>
      <c r="DS7" s="34">
        <v>0</v>
      </c>
      <c r="DT7" s="34">
        <v>0</v>
      </c>
      <c r="DU7" s="34">
        <v>0</v>
      </c>
      <c r="DV7" s="34">
        <v>0</v>
      </c>
      <c r="DW7" s="34">
        <v>0</v>
      </c>
      <c r="DX7" s="34">
        <v>0</v>
      </c>
      <c r="DY7" s="34">
        <v>0</v>
      </c>
      <c r="DZ7" s="34">
        <v>0</v>
      </c>
      <c r="EA7" s="36">
        <v>0</v>
      </c>
      <c r="EB7" s="34">
        <v>0</v>
      </c>
      <c r="EC7" s="34">
        <v>0</v>
      </c>
      <c r="ED7" s="34">
        <v>0</v>
      </c>
      <c r="EE7" s="34">
        <v>0</v>
      </c>
      <c r="EF7" s="34">
        <v>0</v>
      </c>
      <c r="EG7" s="34">
        <v>0</v>
      </c>
      <c r="EH7" s="34">
        <v>0</v>
      </c>
      <c r="EI7" s="38">
        <f>EH7/E7</f>
        <v>0</v>
      </c>
      <c r="EJ7" s="34">
        <v>0</v>
      </c>
      <c r="EK7" s="34">
        <v>0</v>
      </c>
      <c r="EL7" s="34">
        <v>1</v>
      </c>
      <c r="EM7" s="34">
        <v>21</v>
      </c>
      <c r="EN7" s="34">
        <v>0</v>
      </c>
      <c r="EO7" s="34">
        <v>10</v>
      </c>
      <c r="EP7" s="34">
        <v>0</v>
      </c>
      <c r="EQ7" s="34">
        <v>0</v>
      </c>
      <c r="ER7" s="34">
        <v>2</v>
      </c>
      <c r="ES7" s="34">
        <v>0</v>
      </c>
      <c r="ET7" s="34">
        <v>285</v>
      </c>
      <c r="EU7" s="34">
        <v>14</v>
      </c>
      <c r="EV7" s="44"/>
    </row>
    <row r="8" spans="1:152" s="1" customFormat="1" x14ac:dyDescent="0.2">
      <c r="A8" s="1" t="s">
        <v>197</v>
      </c>
      <c r="B8" s="1" t="s">
        <v>198</v>
      </c>
      <c r="C8" s="1" t="s">
        <v>199</v>
      </c>
      <c r="D8" s="15" t="s">
        <v>162</v>
      </c>
      <c r="E8" s="16">
        <v>1376</v>
      </c>
      <c r="F8" s="17">
        <v>30</v>
      </c>
      <c r="G8" s="17">
        <v>22</v>
      </c>
      <c r="H8" s="17">
        <v>19</v>
      </c>
      <c r="I8" s="18">
        <v>52</v>
      </c>
      <c r="J8" s="18">
        <v>22</v>
      </c>
      <c r="K8" s="18">
        <v>19</v>
      </c>
      <c r="L8" s="18">
        <v>30</v>
      </c>
      <c r="M8" s="18">
        <v>220</v>
      </c>
      <c r="N8" s="18">
        <v>380</v>
      </c>
      <c r="O8" s="18">
        <v>440</v>
      </c>
      <c r="P8" s="18">
        <v>600</v>
      </c>
      <c r="Q8" s="18"/>
      <c r="R8" s="18"/>
      <c r="S8" s="16">
        <v>1716</v>
      </c>
      <c r="T8" s="19">
        <f>S8/E8</f>
        <v>1.2470930232558139</v>
      </c>
      <c r="U8" s="20" t="s">
        <v>163</v>
      </c>
      <c r="V8" s="20" t="s">
        <v>164</v>
      </c>
      <c r="W8" s="21">
        <v>0</v>
      </c>
      <c r="X8" s="21">
        <v>26</v>
      </c>
      <c r="Y8" s="21">
        <v>0</v>
      </c>
      <c r="Z8" s="21">
        <v>26</v>
      </c>
      <c r="AA8" s="21">
        <v>0</v>
      </c>
      <c r="AB8" s="21">
        <v>26</v>
      </c>
      <c r="AC8" s="22">
        <v>0</v>
      </c>
      <c r="AD8" s="21">
        <v>8</v>
      </c>
      <c r="AE8" s="23">
        <v>36800</v>
      </c>
      <c r="AF8" s="24">
        <f>AE8/E8</f>
        <v>26.744186046511629</v>
      </c>
      <c r="AG8" s="25">
        <v>0</v>
      </c>
      <c r="AH8" s="25">
        <v>0</v>
      </c>
      <c r="AI8" s="25">
        <v>0</v>
      </c>
      <c r="AJ8" s="26" t="s">
        <v>181</v>
      </c>
      <c r="AK8" s="25">
        <v>15178</v>
      </c>
      <c r="AL8" s="23">
        <v>15178</v>
      </c>
      <c r="AM8" s="23">
        <f>AE8+AL8</f>
        <v>51978</v>
      </c>
      <c r="AN8" s="25">
        <v>0</v>
      </c>
      <c r="AO8" s="23">
        <f>AM8+AN8</f>
        <v>51978</v>
      </c>
      <c r="AP8" s="25">
        <v>200</v>
      </c>
      <c r="AQ8" s="23">
        <v>0</v>
      </c>
      <c r="AR8" s="25">
        <v>717</v>
      </c>
      <c r="AS8" s="25">
        <v>917</v>
      </c>
      <c r="AT8" s="25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/>
      <c r="BA8" s="28"/>
      <c r="BB8" s="28"/>
      <c r="BC8" s="28">
        <v>3563</v>
      </c>
      <c r="BD8" s="29">
        <f>BC8/E8</f>
        <v>2.589389534883721</v>
      </c>
      <c r="BE8" s="28">
        <v>22456</v>
      </c>
      <c r="BF8" s="28">
        <v>1719</v>
      </c>
      <c r="BG8" s="28">
        <v>24175</v>
      </c>
      <c r="BH8" s="28">
        <v>13725</v>
      </c>
      <c r="BI8" s="28">
        <v>41463</v>
      </c>
      <c r="BJ8" s="30">
        <v>917</v>
      </c>
      <c r="BK8" s="30">
        <v>0</v>
      </c>
      <c r="BL8" s="32">
        <v>10196</v>
      </c>
      <c r="BM8" s="32">
        <v>3851</v>
      </c>
      <c r="BN8" s="32">
        <v>14047</v>
      </c>
      <c r="BO8" s="32"/>
      <c r="BP8" s="32"/>
      <c r="BQ8" s="32">
        <v>1284</v>
      </c>
      <c r="BR8" s="32"/>
      <c r="BS8" s="32"/>
      <c r="BT8" s="32">
        <v>420</v>
      </c>
      <c r="BU8" s="32"/>
      <c r="BV8" s="32"/>
      <c r="BW8" s="32">
        <v>18</v>
      </c>
      <c r="BX8" s="32">
        <v>1</v>
      </c>
      <c r="BY8" s="32">
        <v>19</v>
      </c>
      <c r="BZ8" s="32">
        <v>101</v>
      </c>
      <c r="CA8" s="32">
        <v>15852</v>
      </c>
      <c r="CB8" s="32">
        <v>52</v>
      </c>
      <c r="CC8" s="34"/>
      <c r="CD8" s="34"/>
      <c r="CE8" s="34">
        <v>351</v>
      </c>
      <c r="CF8" s="35">
        <f>CE8/E8</f>
        <v>0.25508720930232559</v>
      </c>
      <c r="CG8" s="36">
        <v>3134</v>
      </c>
      <c r="CH8" s="35">
        <f>CG8/E8</f>
        <v>2.2776162790697674</v>
      </c>
      <c r="CI8" s="34"/>
      <c r="CJ8" s="36">
        <v>627</v>
      </c>
      <c r="CK8" s="36"/>
      <c r="CL8" s="36"/>
      <c r="CM8" s="34"/>
      <c r="CN8" s="34"/>
      <c r="CO8" s="36">
        <v>6243</v>
      </c>
      <c r="CP8" s="34"/>
      <c r="CQ8" s="34">
        <v>260</v>
      </c>
      <c r="CR8" s="36"/>
      <c r="CS8" s="35">
        <f>CR8/E8</f>
        <v>0</v>
      </c>
      <c r="CT8" s="35">
        <f>CR8/CG8</f>
        <v>0</v>
      </c>
      <c r="CU8" s="34">
        <v>85</v>
      </c>
      <c r="CV8" s="34">
        <v>331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6">
        <v>0</v>
      </c>
      <c r="DI8" s="34">
        <v>0</v>
      </c>
      <c r="DJ8" s="34">
        <v>0</v>
      </c>
      <c r="DK8" s="34">
        <v>0</v>
      </c>
      <c r="DL8" s="34">
        <v>0</v>
      </c>
      <c r="DM8" s="34">
        <v>1</v>
      </c>
      <c r="DN8" s="34">
        <v>1</v>
      </c>
      <c r="DO8" s="34">
        <v>1</v>
      </c>
      <c r="DP8" s="34">
        <v>0</v>
      </c>
      <c r="DQ8" s="34">
        <v>0</v>
      </c>
      <c r="DR8" s="34">
        <v>0</v>
      </c>
      <c r="DS8" s="34">
        <v>0</v>
      </c>
      <c r="DT8" s="34">
        <v>0</v>
      </c>
      <c r="DU8" s="34">
        <v>0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36">
        <v>0</v>
      </c>
      <c r="EB8" s="34">
        <v>0</v>
      </c>
      <c r="EC8" s="34">
        <v>0</v>
      </c>
      <c r="ED8" s="34">
        <v>0</v>
      </c>
      <c r="EE8" s="34">
        <v>0</v>
      </c>
      <c r="EF8" s="34"/>
      <c r="EG8" s="34"/>
      <c r="EH8" s="34"/>
      <c r="EI8" s="38">
        <f>EH8/E8</f>
        <v>0</v>
      </c>
      <c r="EJ8" s="34">
        <v>0</v>
      </c>
      <c r="EK8" s="34">
        <v>0</v>
      </c>
      <c r="EL8" s="34">
        <v>0</v>
      </c>
      <c r="EM8" s="34">
        <v>0</v>
      </c>
      <c r="EN8" s="34">
        <v>5</v>
      </c>
      <c r="EO8" s="34">
        <v>48</v>
      </c>
      <c r="EP8" s="34">
        <v>0</v>
      </c>
      <c r="EQ8" s="34">
        <v>0</v>
      </c>
      <c r="ER8" s="34">
        <v>4</v>
      </c>
      <c r="ES8" s="34">
        <v>0</v>
      </c>
      <c r="ET8" s="34">
        <v>481</v>
      </c>
      <c r="EU8" s="34"/>
      <c r="EV8" s="44"/>
    </row>
    <row r="9" spans="1:152" s="1" customFormat="1" x14ac:dyDescent="0.2">
      <c r="A9" s="1" t="s">
        <v>200</v>
      </c>
      <c r="B9" s="1" t="s">
        <v>201</v>
      </c>
      <c r="C9" s="1" t="s">
        <v>178</v>
      </c>
      <c r="D9" s="15" t="s">
        <v>170</v>
      </c>
      <c r="E9" s="16">
        <v>1608</v>
      </c>
      <c r="F9" s="17">
        <v>24</v>
      </c>
      <c r="G9" s="17">
        <v>28</v>
      </c>
      <c r="H9" s="17">
        <v>8</v>
      </c>
      <c r="I9" s="18">
        <v>52</v>
      </c>
      <c r="J9" s="18">
        <v>28</v>
      </c>
      <c r="K9" s="18">
        <v>8</v>
      </c>
      <c r="L9" s="18">
        <v>24</v>
      </c>
      <c r="M9" s="18">
        <v>372</v>
      </c>
      <c r="N9" s="18">
        <v>410</v>
      </c>
      <c r="O9" s="18">
        <v>80</v>
      </c>
      <c r="P9" s="18">
        <v>782</v>
      </c>
      <c r="Q9" s="18">
        <v>146</v>
      </c>
      <c r="R9" s="18">
        <v>24</v>
      </c>
      <c r="S9" s="16">
        <v>2400</v>
      </c>
      <c r="T9" s="19">
        <f>S9/E9</f>
        <v>1.4925373134328359</v>
      </c>
      <c r="U9" s="20" t="s">
        <v>163</v>
      </c>
      <c r="V9" s="20" t="s">
        <v>164</v>
      </c>
      <c r="W9" s="21">
        <v>0</v>
      </c>
      <c r="X9" s="21">
        <v>19</v>
      </c>
      <c r="Y9" s="21">
        <v>8</v>
      </c>
      <c r="Z9" s="21">
        <v>27.200000000000003</v>
      </c>
      <c r="AA9" s="21">
        <v>0</v>
      </c>
      <c r="AB9" s="21">
        <v>27.200000000000003</v>
      </c>
      <c r="AC9" s="22">
        <v>0</v>
      </c>
      <c r="AD9" s="22">
        <v>0</v>
      </c>
      <c r="AE9" s="23">
        <v>30000</v>
      </c>
      <c r="AF9" s="24">
        <f>AE9/E9</f>
        <v>18.656716417910449</v>
      </c>
      <c r="AG9" s="25">
        <v>0</v>
      </c>
      <c r="AH9" s="25">
        <v>0</v>
      </c>
      <c r="AI9" s="25">
        <v>0</v>
      </c>
      <c r="AJ9" s="26" t="s">
        <v>181</v>
      </c>
      <c r="AK9" s="25">
        <v>4610</v>
      </c>
      <c r="AL9" s="23">
        <v>4610</v>
      </c>
      <c r="AM9" s="23">
        <f>AE9+AL9</f>
        <v>34610</v>
      </c>
      <c r="AN9" s="25">
        <v>0</v>
      </c>
      <c r="AO9" s="23">
        <f>AM9+AN9</f>
        <v>34610</v>
      </c>
      <c r="AP9" s="25">
        <v>200</v>
      </c>
      <c r="AQ9" s="23">
        <v>0</v>
      </c>
      <c r="AR9" s="25">
        <v>0</v>
      </c>
      <c r="AS9" s="25">
        <v>200</v>
      </c>
      <c r="AT9" s="25">
        <v>8721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>
        <v>3187</v>
      </c>
      <c r="BA9" s="28">
        <v>375</v>
      </c>
      <c r="BB9" s="28">
        <v>59</v>
      </c>
      <c r="BC9" s="28">
        <v>3621</v>
      </c>
      <c r="BD9" s="29">
        <f>BC9/E9</f>
        <v>2.2518656716417911</v>
      </c>
      <c r="BE9" s="28">
        <v>19702</v>
      </c>
      <c r="BF9" s="28">
        <v>1507</v>
      </c>
      <c r="BG9" s="28">
        <v>21209</v>
      </c>
      <c r="BH9" s="28">
        <v>3006</v>
      </c>
      <c r="BI9" s="28">
        <v>27836</v>
      </c>
      <c r="BJ9" s="30">
        <v>200</v>
      </c>
      <c r="BK9" s="30">
        <v>0</v>
      </c>
      <c r="BL9" s="32">
        <v>4895</v>
      </c>
      <c r="BM9" s="32">
        <v>5225</v>
      </c>
      <c r="BN9" s="32">
        <v>10120</v>
      </c>
      <c r="BO9" s="32">
        <v>470</v>
      </c>
      <c r="BP9" s="32">
        <v>267</v>
      </c>
      <c r="BQ9" s="32">
        <v>737</v>
      </c>
      <c r="BR9" s="32">
        <v>227</v>
      </c>
      <c r="BS9" s="32">
        <v>24</v>
      </c>
      <c r="BT9" s="32">
        <v>251</v>
      </c>
      <c r="BU9" s="32">
        <v>820</v>
      </c>
      <c r="BV9" s="32">
        <v>9097</v>
      </c>
      <c r="BW9" s="32">
        <v>6</v>
      </c>
      <c r="BX9" s="32">
        <v>0</v>
      </c>
      <c r="BY9" s="32">
        <v>6</v>
      </c>
      <c r="BZ9" s="32">
        <v>0</v>
      </c>
      <c r="CA9" s="32">
        <v>11108</v>
      </c>
      <c r="CB9" s="32">
        <v>52</v>
      </c>
      <c r="CC9" s="34">
        <v>393</v>
      </c>
      <c r="CD9" s="34">
        <v>26</v>
      </c>
      <c r="CE9" s="34">
        <v>419</v>
      </c>
      <c r="CF9" s="35">
        <f>CE9/E9</f>
        <v>0.26057213930348261</v>
      </c>
      <c r="CG9" s="36">
        <v>2617</v>
      </c>
      <c r="CH9" s="35">
        <f>CG9/E9</f>
        <v>1.6274875621890548</v>
      </c>
      <c r="CI9" s="34">
        <v>623</v>
      </c>
      <c r="CJ9" s="36">
        <v>344</v>
      </c>
      <c r="CK9" s="36">
        <v>817</v>
      </c>
      <c r="CL9" s="36">
        <v>0</v>
      </c>
      <c r="CM9" s="37">
        <v>1141</v>
      </c>
      <c r="CN9" s="34">
        <v>2340</v>
      </c>
      <c r="CO9" s="36">
        <v>3481</v>
      </c>
      <c r="CP9" s="34">
        <v>0</v>
      </c>
      <c r="CQ9" s="37">
        <v>1798</v>
      </c>
      <c r="CR9" s="36">
        <v>4298</v>
      </c>
      <c r="CS9" s="35">
        <f>CR9/E9</f>
        <v>2.6728855721393034</v>
      </c>
      <c r="CT9" s="35">
        <f>CR9/CG9</f>
        <v>1.642338555598013</v>
      </c>
      <c r="CU9" s="34">
        <v>0</v>
      </c>
      <c r="CV9" s="34">
        <v>28</v>
      </c>
      <c r="CW9" s="34">
        <v>16</v>
      </c>
      <c r="CX9" s="34">
        <v>1</v>
      </c>
      <c r="CY9" s="34">
        <v>0</v>
      </c>
      <c r="CZ9" s="34">
        <v>1</v>
      </c>
      <c r="DA9" s="34">
        <v>3</v>
      </c>
      <c r="DB9" s="34">
        <v>21</v>
      </c>
      <c r="DC9" s="34">
        <v>1</v>
      </c>
      <c r="DD9" s="34">
        <v>1</v>
      </c>
      <c r="DE9" s="34">
        <v>0</v>
      </c>
      <c r="DF9" s="34">
        <v>0</v>
      </c>
      <c r="DG9" s="34">
        <v>1</v>
      </c>
      <c r="DH9" s="34">
        <v>3</v>
      </c>
      <c r="DI9" s="34">
        <v>0</v>
      </c>
      <c r="DJ9" s="34">
        <v>0</v>
      </c>
      <c r="DK9" s="34">
        <v>0</v>
      </c>
      <c r="DL9" s="34">
        <v>6</v>
      </c>
      <c r="DM9" s="34">
        <v>2</v>
      </c>
      <c r="DN9" s="34">
        <v>8</v>
      </c>
      <c r="DO9" s="34">
        <v>32</v>
      </c>
      <c r="DP9" s="34">
        <v>72</v>
      </c>
      <c r="DQ9" s="34">
        <v>0</v>
      </c>
      <c r="DR9" s="34">
        <v>5</v>
      </c>
      <c r="DS9" s="34">
        <v>13</v>
      </c>
      <c r="DT9" s="34">
        <v>55</v>
      </c>
      <c r="DU9" s="34">
        <v>145</v>
      </c>
      <c r="DV9" s="34">
        <v>0</v>
      </c>
      <c r="DW9" s="34">
        <v>0</v>
      </c>
      <c r="DX9" s="34">
        <v>0</v>
      </c>
      <c r="DY9" s="34">
        <v>0</v>
      </c>
      <c r="DZ9" s="34">
        <v>76</v>
      </c>
      <c r="EA9" s="34">
        <v>76</v>
      </c>
      <c r="EB9" s="34">
        <v>0</v>
      </c>
      <c r="EC9" s="34">
        <v>0</v>
      </c>
      <c r="ED9" s="34">
        <v>0</v>
      </c>
      <c r="EE9" s="34">
        <v>42</v>
      </c>
      <c r="EF9" s="34">
        <v>0</v>
      </c>
      <c r="EG9" s="34">
        <v>42</v>
      </c>
      <c r="EH9" s="34">
        <v>263</v>
      </c>
      <c r="EI9" s="38">
        <f>EH9/E9</f>
        <v>0.16355721393034825</v>
      </c>
      <c r="EJ9" s="34">
        <v>2</v>
      </c>
      <c r="EK9" s="34">
        <v>14</v>
      </c>
      <c r="EL9" s="34">
        <v>21</v>
      </c>
      <c r="EM9" s="34">
        <v>40</v>
      </c>
      <c r="EN9" s="34">
        <v>14</v>
      </c>
      <c r="EO9" s="34">
        <v>46</v>
      </c>
      <c r="EP9" s="34">
        <v>0</v>
      </c>
      <c r="EQ9" s="34">
        <v>56</v>
      </c>
      <c r="ER9" s="34">
        <v>4</v>
      </c>
      <c r="ES9" s="34">
        <v>5</v>
      </c>
      <c r="ET9" s="34">
        <v>217</v>
      </c>
      <c r="EU9" s="34">
        <v>398</v>
      </c>
      <c r="EV9" s="44">
        <v>831</v>
      </c>
    </row>
    <row r="10" spans="1:152" s="1" customFormat="1" x14ac:dyDescent="0.2">
      <c r="A10" s="1" t="s">
        <v>202</v>
      </c>
      <c r="B10" s="1" t="s">
        <v>203</v>
      </c>
      <c r="C10" s="1" t="s">
        <v>161</v>
      </c>
      <c r="D10" s="15" t="s">
        <v>162</v>
      </c>
      <c r="E10" s="16">
        <v>1238</v>
      </c>
      <c r="F10" s="17">
        <v>31</v>
      </c>
      <c r="G10" s="17">
        <v>21</v>
      </c>
      <c r="H10" s="17">
        <v>20</v>
      </c>
      <c r="I10" s="18">
        <v>52</v>
      </c>
      <c r="J10" s="18">
        <v>21</v>
      </c>
      <c r="K10" s="18">
        <v>20</v>
      </c>
      <c r="L10" s="18">
        <v>31</v>
      </c>
      <c r="M10" s="18">
        <v>240</v>
      </c>
      <c r="N10" s="18">
        <v>0</v>
      </c>
      <c r="O10" s="18">
        <v>225</v>
      </c>
      <c r="P10" s="18">
        <v>240</v>
      </c>
      <c r="Q10" s="18"/>
      <c r="R10" s="18"/>
      <c r="S10" s="16">
        <v>2184</v>
      </c>
      <c r="T10" s="19">
        <f>S10/E10</f>
        <v>1.7641357027463651</v>
      </c>
      <c r="U10" s="20" t="s">
        <v>163</v>
      </c>
      <c r="V10" s="20" t="s">
        <v>164</v>
      </c>
      <c r="W10" s="21">
        <v>0</v>
      </c>
      <c r="X10" s="21">
        <v>22</v>
      </c>
      <c r="Y10" s="21">
        <v>15</v>
      </c>
      <c r="Z10" s="21">
        <v>37.200000000000003</v>
      </c>
      <c r="AA10" s="21">
        <v>5.2</v>
      </c>
      <c r="AB10" s="21">
        <v>42.400000000000006</v>
      </c>
      <c r="AC10" s="22">
        <v>0</v>
      </c>
      <c r="AD10" s="22">
        <v>0</v>
      </c>
      <c r="AE10" s="23">
        <v>21500</v>
      </c>
      <c r="AF10" s="24">
        <f>AE10/E10</f>
        <v>17.366720516962843</v>
      </c>
      <c r="AG10" s="25">
        <v>0</v>
      </c>
      <c r="AH10" s="25">
        <v>0</v>
      </c>
      <c r="AI10" s="25">
        <v>0</v>
      </c>
      <c r="AJ10" s="26" t="s">
        <v>181</v>
      </c>
      <c r="AK10" s="25">
        <v>30560</v>
      </c>
      <c r="AL10" s="23">
        <v>30560</v>
      </c>
      <c r="AM10" s="23">
        <f>AE10+AL10</f>
        <v>52060</v>
      </c>
      <c r="AN10" s="25">
        <v>0</v>
      </c>
      <c r="AO10" s="23">
        <f>AM10+AN10</f>
        <v>52060</v>
      </c>
      <c r="AP10" s="25">
        <v>0</v>
      </c>
      <c r="AQ10" s="23">
        <v>0</v>
      </c>
      <c r="AR10" s="25">
        <v>0</v>
      </c>
      <c r="AS10" s="25">
        <v>0</v>
      </c>
      <c r="AT10" s="25">
        <v>5000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8">
        <v>1111</v>
      </c>
      <c r="BA10" s="28">
        <v>686</v>
      </c>
      <c r="BB10" s="28">
        <v>536</v>
      </c>
      <c r="BC10" s="28">
        <v>2333</v>
      </c>
      <c r="BD10" s="29">
        <f>BC10/E10</f>
        <v>1.884491114701131</v>
      </c>
      <c r="BE10" s="28">
        <v>27930</v>
      </c>
      <c r="BF10" s="28">
        <v>1412</v>
      </c>
      <c r="BG10" s="28">
        <v>29342</v>
      </c>
      <c r="BH10" s="28">
        <v>15708</v>
      </c>
      <c r="BI10" s="28">
        <v>47383</v>
      </c>
      <c r="BJ10" s="30">
        <v>2000</v>
      </c>
      <c r="BK10" s="30">
        <v>0</v>
      </c>
      <c r="BL10" s="32">
        <v>4608</v>
      </c>
      <c r="BM10" s="32">
        <v>3310</v>
      </c>
      <c r="BN10" s="32">
        <v>7918</v>
      </c>
      <c r="BO10" s="32"/>
      <c r="BP10" s="32"/>
      <c r="BQ10" s="32">
        <v>450</v>
      </c>
      <c r="BR10" s="32">
        <v>255</v>
      </c>
      <c r="BS10" s="32">
        <v>40</v>
      </c>
      <c r="BT10" s="32">
        <v>295</v>
      </c>
      <c r="BU10" s="32">
        <v>12598</v>
      </c>
      <c r="BV10" s="32">
        <v>9097</v>
      </c>
      <c r="BW10" s="32">
        <v>12</v>
      </c>
      <c r="BX10" s="32">
        <v>1</v>
      </c>
      <c r="BY10" s="32">
        <v>13</v>
      </c>
      <c r="BZ10" s="32">
        <v>1</v>
      </c>
      <c r="CA10" s="32">
        <v>8664</v>
      </c>
      <c r="CB10" s="32">
        <v>52</v>
      </c>
      <c r="CC10" s="34">
        <v>255</v>
      </c>
      <c r="CD10" s="34">
        <v>30</v>
      </c>
      <c r="CE10" s="34">
        <v>285</v>
      </c>
      <c r="CF10" s="35">
        <f>CE10/E10</f>
        <v>0.23021001615508885</v>
      </c>
      <c r="CG10" s="36">
        <v>3448</v>
      </c>
      <c r="CH10" s="35">
        <f>CG10/E10</f>
        <v>2.7851373182552503</v>
      </c>
      <c r="CI10" s="34">
        <v>356</v>
      </c>
      <c r="CJ10" s="36">
        <v>355</v>
      </c>
      <c r="CK10" s="36">
        <v>2166</v>
      </c>
      <c r="CL10" s="36">
        <v>474</v>
      </c>
      <c r="CM10" s="37">
        <v>1608</v>
      </c>
      <c r="CN10" s="37">
        <v>2634</v>
      </c>
      <c r="CO10" s="36">
        <v>4242</v>
      </c>
      <c r="CP10" s="34">
        <v>125</v>
      </c>
      <c r="CQ10" s="37">
        <v>1579</v>
      </c>
      <c r="CR10" s="36">
        <v>6882</v>
      </c>
      <c r="CS10" s="35">
        <f>CR10/E10</f>
        <v>5.5589660743134086</v>
      </c>
      <c r="CT10" s="35">
        <f>CR10/CG10</f>
        <v>1.9959396751740139</v>
      </c>
      <c r="CU10" s="34">
        <v>12</v>
      </c>
      <c r="CV10" s="34">
        <v>18</v>
      </c>
      <c r="CW10" s="34">
        <v>10</v>
      </c>
      <c r="CX10" s="34">
        <v>3</v>
      </c>
      <c r="CY10" s="34">
        <v>0</v>
      </c>
      <c r="CZ10" s="34">
        <v>21</v>
      </c>
      <c r="DA10" s="34">
        <v>0</v>
      </c>
      <c r="DB10" s="34">
        <v>34</v>
      </c>
      <c r="DC10" s="34">
        <v>13</v>
      </c>
      <c r="DD10" s="34">
        <v>10</v>
      </c>
      <c r="DE10" s="34">
        <v>0</v>
      </c>
      <c r="DF10" s="34">
        <v>0</v>
      </c>
      <c r="DG10" s="34">
        <v>0</v>
      </c>
      <c r="DH10" s="34">
        <v>23</v>
      </c>
      <c r="DI10" s="34">
        <v>5</v>
      </c>
      <c r="DJ10" s="34">
        <v>0</v>
      </c>
      <c r="DK10" s="34">
        <v>0</v>
      </c>
      <c r="DL10" s="34">
        <v>42</v>
      </c>
      <c r="DM10" s="34">
        <v>0</v>
      </c>
      <c r="DN10" s="34">
        <v>47</v>
      </c>
      <c r="DO10" s="34">
        <v>104</v>
      </c>
      <c r="DP10" s="34">
        <v>47</v>
      </c>
      <c r="DQ10" s="34">
        <v>135</v>
      </c>
      <c r="DR10" s="34">
        <v>0</v>
      </c>
      <c r="DS10" s="34">
        <v>266</v>
      </c>
      <c r="DT10" s="34">
        <v>0</v>
      </c>
      <c r="DU10" s="34">
        <v>448</v>
      </c>
      <c r="DV10" s="34">
        <v>312</v>
      </c>
      <c r="DW10" s="34">
        <v>189</v>
      </c>
      <c r="DX10" s="34">
        <v>0</v>
      </c>
      <c r="DY10" s="34">
        <v>0</v>
      </c>
      <c r="DZ10" s="34">
        <v>0</v>
      </c>
      <c r="EA10" s="34">
        <v>501</v>
      </c>
      <c r="EB10" s="34">
        <v>343</v>
      </c>
      <c r="EC10" s="34">
        <v>0</v>
      </c>
      <c r="ED10" s="34">
        <v>0</v>
      </c>
      <c r="EE10" s="34">
        <v>495</v>
      </c>
      <c r="EF10" s="34">
        <v>0</v>
      </c>
      <c r="EG10" s="34">
        <v>838</v>
      </c>
      <c r="EH10" s="34">
        <v>1787</v>
      </c>
      <c r="EI10" s="38">
        <f>EH10/E10</f>
        <v>1.4434571890145396</v>
      </c>
      <c r="EJ10" s="34">
        <v>0</v>
      </c>
      <c r="EK10" s="34">
        <v>0</v>
      </c>
      <c r="EL10" s="34">
        <v>28</v>
      </c>
      <c r="EM10" s="34">
        <v>345</v>
      </c>
      <c r="EN10" s="34">
        <v>43</v>
      </c>
      <c r="EO10" s="34">
        <v>73</v>
      </c>
      <c r="EP10" s="34">
        <v>15</v>
      </c>
      <c r="EQ10" s="34">
        <v>25</v>
      </c>
      <c r="ER10" s="34">
        <v>1</v>
      </c>
      <c r="ES10" s="34">
        <v>2</v>
      </c>
      <c r="ET10" s="34">
        <v>253</v>
      </c>
      <c r="EU10" s="37">
        <v>2347</v>
      </c>
      <c r="EV10" s="44">
        <v>728</v>
      </c>
    </row>
    <row r="11" spans="1:152" s="1" customFormat="1" x14ac:dyDescent="0.2">
      <c r="A11" s="1" t="s">
        <v>204</v>
      </c>
      <c r="B11" s="1" t="s">
        <v>205</v>
      </c>
      <c r="C11" s="1" t="s">
        <v>175</v>
      </c>
      <c r="D11" s="45" t="s">
        <v>170</v>
      </c>
      <c r="E11" s="16">
        <v>1415</v>
      </c>
      <c r="F11" s="17">
        <v>38</v>
      </c>
      <c r="G11" s="17">
        <v>14</v>
      </c>
      <c r="H11" s="17">
        <v>38</v>
      </c>
      <c r="I11" s="18">
        <v>52</v>
      </c>
      <c r="J11" s="18">
        <v>14</v>
      </c>
      <c r="K11" s="18">
        <v>38</v>
      </c>
      <c r="L11" s="18">
        <v>38</v>
      </c>
      <c r="M11" s="18">
        <v>191</v>
      </c>
      <c r="N11" s="18">
        <v>198</v>
      </c>
      <c r="O11" s="18">
        <v>99</v>
      </c>
      <c r="P11" s="18">
        <v>389</v>
      </c>
      <c r="Q11" s="18"/>
      <c r="R11" s="18"/>
      <c r="S11" s="18">
        <v>875</v>
      </c>
      <c r="T11" s="19">
        <f>S11/E11</f>
        <v>0.61837455830388688</v>
      </c>
      <c r="U11" s="20" t="s">
        <v>171</v>
      </c>
      <c r="V11" s="20" t="s">
        <v>172</v>
      </c>
      <c r="W11" s="21">
        <v>0</v>
      </c>
      <c r="X11" s="21">
        <v>0</v>
      </c>
      <c r="Y11" s="21">
        <v>24</v>
      </c>
      <c r="Z11" s="21">
        <v>24</v>
      </c>
      <c r="AA11" s="21">
        <v>0</v>
      </c>
      <c r="AB11" s="21">
        <v>24</v>
      </c>
      <c r="AC11" s="22">
        <v>0</v>
      </c>
      <c r="AD11" s="22">
        <v>0</v>
      </c>
      <c r="AE11" s="23">
        <v>22980</v>
      </c>
      <c r="AF11" s="24">
        <f>AE11/E11</f>
        <v>16.240282685512369</v>
      </c>
      <c r="AG11" s="25">
        <v>0</v>
      </c>
      <c r="AH11" s="25">
        <v>0</v>
      </c>
      <c r="AI11" s="25">
        <v>0</v>
      </c>
      <c r="AJ11" s="26" t="s">
        <v>181</v>
      </c>
      <c r="AK11" s="25">
        <v>12012</v>
      </c>
      <c r="AL11" s="23">
        <v>12012</v>
      </c>
      <c r="AM11" s="23">
        <f>AE11+AL11</f>
        <v>34992</v>
      </c>
      <c r="AN11" s="25">
        <v>5674</v>
      </c>
      <c r="AO11" s="23">
        <f>AM11+AN11</f>
        <v>40666</v>
      </c>
      <c r="AP11" s="25">
        <v>200</v>
      </c>
      <c r="AQ11" s="23">
        <v>520</v>
      </c>
      <c r="AR11" s="25">
        <v>4500</v>
      </c>
      <c r="AS11" s="25">
        <v>5220</v>
      </c>
      <c r="AT11" s="25">
        <v>725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>
        <v>3644</v>
      </c>
      <c r="BA11" s="28">
        <v>434</v>
      </c>
      <c r="BB11" s="28">
        <v>200</v>
      </c>
      <c r="BC11" s="28">
        <v>4278</v>
      </c>
      <c r="BD11" s="29">
        <f>BC11/E11</f>
        <v>3.0233215547703178</v>
      </c>
      <c r="BE11" s="28">
        <v>24068</v>
      </c>
      <c r="BF11" s="28">
        <v>3278</v>
      </c>
      <c r="BG11" s="28">
        <v>27346</v>
      </c>
      <c r="BH11" s="28">
        <v>5590</v>
      </c>
      <c r="BI11" s="28">
        <v>37214</v>
      </c>
      <c r="BJ11" s="30">
        <v>2220</v>
      </c>
      <c r="BK11" s="30">
        <v>0</v>
      </c>
      <c r="BL11" s="32"/>
      <c r="BM11" s="32"/>
      <c r="BN11" s="32">
        <v>5428</v>
      </c>
      <c r="BO11" s="32"/>
      <c r="BP11" s="32"/>
      <c r="BQ11" s="32">
        <v>504</v>
      </c>
      <c r="BR11" s="32"/>
      <c r="BS11" s="32"/>
      <c r="BT11" s="32">
        <v>183</v>
      </c>
      <c r="BU11" s="32">
        <v>13158</v>
      </c>
      <c r="BV11" s="32">
        <v>10598</v>
      </c>
      <c r="BW11" s="32">
        <v>2</v>
      </c>
      <c r="BX11" s="32">
        <v>0</v>
      </c>
      <c r="BY11" s="32">
        <v>2</v>
      </c>
      <c r="BZ11" s="32">
        <v>45</v>
      </c>
      <c r="CA11" s="32">
        <v>6160</v>
      </c>
      <c r="CB11" s="32">
        <v>52</v>
      </c>
      <c r="CC11" s="34"/>
      <c r="CD11" s="34"/>
      <c r="CE11" s="34">
        <v>632</v>
      </c>
      <c r="CF11" s="35">
        <f>CE11/E11</f>
        <v>0.44664310954063602</v>
      </c>
      <c r="CG11" s="36">
        <v>745</v>
      </c>
      <c r="CH11" s="35">
        <f>CG11/E11</f>
        <v>0.52650176678445226</v>
      </c>
      <c r="CI11" s="34">
        <v>594</v>
      </c>
      <c r="CJ11" s="36">
        <v>208</v>
      </c>
      <c r="CK11" s="36">
        <v>974</v>
      </c>
      <c r="CL11" s="36">
        <v>4</v>
      </c>
      <c r="CM11" s="34"/>
      <c r="CN11" s="34"/>
      <c r="CO11" s="36">
        <v>3079</v>
      </c>
      <c r="CP11" s="34">
        <v>48</v>
      </c>
      <c r="CQ11" s="34">
        <v>594</v>
      </c>
      <c r="CR11" s="36">
        <v>4057</v>
      </c>
      <c r="CS11" s="35">
        <f>CR11/E11</f>
        <v>2.867137809187279</v>
      </c>
      <c r="CT11" s="35">
        <f>CR11/CG11</f>
        <v>5.4456375838926174</v>
      </c>
      <c r="CU11" s="34">
        <v>79</v>
      </c>
      <c r="CV11" s="34">
        <v>392</v>
      </c>
      <c r="CW11" s="34">
        <v>0</v>
      </c>
      <c r="CX11" s="34">
        <v>4</v>
      </c>
      <c r="CY11" s="34">
        <v>0</v>
      </c>
      <c r="CZ11" s="34">
        <v>0</v>
      </c>
      <c r="DA11" s="34">
        <v>0</v>
      </c>
      <c r="DB11" s="34">
        <v>4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6">
        <v>0</v>
      </c>
      <c r="DI11" s="34">
        <v>0</v>
      </c>
      <c r="DJ11" s="34">
        <v>7</v>
      </c>
      <c r="DK11" s="34">
        <v>0</v>
      </c>
      <c r="DL11" s="34">
        <v>1</v>
      </c>
      <c r="DM11" s="34">
        <v>2</v>
      </c>
      <c r="DN11" s="34">
        <v>10</v>
      </c>
      <c r="DO11" s="34">
        <v>14</v>
      </c>
      <c r="DP11" s="34">
        <v>0</v>
      </c>
      <c r="DQ11" s="34">
        <v>46</v>
      </c>
      <c r="DR11" s="34">
        <v>0</v>
      </c>
      <c r="DS11" s="34">
        <v>0</v>
      </c>
      <c r="DT11" s="34">
        <v>0</v>
      </c>
      <c r="DU11" s="34">
        <v>46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36">
        <v>0</v>
      </c>
      <c r="EB11" s="34">
        <v>0</v>
      </c>
      <c r="EC11" s="34">
        <v>27</v>
      </c>
      <c r="ED11" s="34">
        <v>0</v>
      </c>
      <c r="EE11" s="34">
        <v>19</v>
      </c>
      <c r="EF11" s="34">
        <v>14</v>
      </c>
      <c r="EG11" s="34">
        <v>60</v>
      </c>
      <c r="EH11" s="34">
        <v>106</v>
      </c>
      <c r="EI11" s="38">
        <f>EH11/E11</f>
        <v>7.4911660777385161E-2</v>
      </c>
      <c r="EJ11" s="34">
        <v>0</v>
      </c>
      <c r="EK11" s="34">
        <v>0</v>
      </c>
      <c r="EL11" s="34">
        <v>4</v>
      </c>
      <c r="EM11" s="34">
        <v>50</v>
      </c>
      <c r="EN11" s="34">
        <v>0</v>
      </c>
      <c r="EO11" s="34">
        <v>0</v>
      </c>
      <c r="EP11" s="34">
        <v>0</v>
      </c>
      <c r="EQ11" s="34">
        <v>0</v>
      </c>
      <c r="ER11" s="34">
        <v>5</v>
      </c>
      <c r="ES11" s="34">
        <v>23</v>
      </c>
      <c r="ET11" s="34">
        <v>75</v>
      </c>
      <c r="EU11" s="37">
        <v>2000</v>
      </c>
      <c r="EV11" s="39">
        <v>4157</v>
      </c>
    </row>
    <row r="12" spans="1:152" s="1" customFormat="1" x14ac:dyDescent="0.2">
      <c r="A12" s="1" t="s">
        <v>208</v>
      </c>
      <c r="B12" s="1" t="s">
        <v>209</v>
      </c>
      <c r="C12" s="1" t="s">
        <v>193</v>
      </c>
      <c r="D12" s="15" t="s">
        <v>170</v>
      </c>
      <c r="E12" s="16">
        <v>2258</v>
      </c>
      <c r="F12" s="17">
        <v>36</v>
      </c>
      <c r="G12" s="17">
        <v>15</v>
      </c>
      <c r="H12" s="17">
        <v>0</v>
      </c>
      <c r="I12" s="18">
        <v>51</v>
      </c>
      <c r="J12" s="18">
        <v>15</v>
      </c>
      <c r="K12" s="18">
        <v>0</v>
      </c>
      <c r="L12" s="18">
        <v>36</v>
      </c>
      <c r="M12" s="16">
        <v>1206</v>
      </c>
      <c r="N12" s="18">
        <v>0</v>
      </c>
      <c r="O12" s="18">
        <v>526</v>
      </c>
      <c r="P12" s="16">
        <v>1206</v>
      </c>
      <c r="Q12" s="18"/>
      <c r="R12" s="18"/>
      <c r="S12" s="16">
        <v>4100</v>
      </c>
      <c r="T12" s="19">
        <f>S12/E12</f>
        <v>1.8157661647475642</v>
      </c>
      <c r="U12" s="20" t="s">
        <v>163</v>
      </c>
      <c r="V12" s="20" t="s">
        <v>164</v>
      </c>
      <c r="W12" s="21">
        <v>32</v>
      </c>
      <c r="X12" s="21">
        <v>16</v>
      </c>
      <c r="Y12" s="21">
        <v>0</v>
      </c>
      <c r="Z12" s="21">
        <v>48</v>
      </c>
      <c r="AA12" s="21">
        <v>0</v>
      </c>
      <c r="AB12" s="21">
        <v>48</v>
      </c>
      <c r="AC12" s="22">
        <v>0</v>
      </c>
      <c r="AD12" s="21">
        <v>4</v>
      </c>
      <c r="AE12" s="23">
        <v>112600</v>
      </c>
      <c r="AF12" s="24">
        <f>AE12/E12</f>
        <v>49.867139061116035</v>
      </c>
      <c r="AG12" s="25">
        <v>0</v>
      </c>
      <c r="AH12" s="25">
        <v>0</v>
      </c>
      <c r="AI12" s="25">
        <v>0</v>
      </c>
      <c r="AJ12" s="26" t="s">
        <v>181</v>
      </c>
      <c r="AK12" s="25">
        <v>1196</v>
      </c>
      <c r="AL12" s="23">
        <v>1196</v>
      </c>
      <c r="AM12" s="23">
        <f>AE12+AL12</f>
        <v>113796</v>
      </c>
      <c r="AN12" s="25">
        <v>32503</v>
      </c>
      <c r="AO12" s="23">
        <f>AM12+AN12</f>
        <v>146299</v>
      </c>
      <c r="AP12" s="25">
        <v>200</v>
      </c>
      <c r="AQ12" s="23">
        <v>390</v>
      </c>
      <c r="AR12" s="25">
        <v>5171</v>
      </c>
      <c r="AS12" s="25">
        <v>5761</v>
      </c>
      <c r="AT12" s="25">
        <v>724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>
        <v>6258</v>
      </c>
      <c r="BA12" s="28">
        <v>891</v>
      </c>
      <c r="BB12" s="28">
        <v>0</v>
      </c>
      <c r="BC12" s="28">
        <v>7149</v>
      </c>
      <c r="BD12" s="29">
        <f>BC12/E12</f>
        <v>3.1660761736049601</v>
      </c>
      <c r="BE12" s="28">
        <v>47203</v>
      </c>
      <c r="BF12" s="28">
        <v>24940</v>
      </c>
      <c r="BG12" s="28">
        <v>72143</v>
      </c>
      <c r="BH12" s="28">
        <v>61621</v>
      </c>
      <c r="BI12" s="28">
        <v>140913</v>
      </c>
      <c r="BJ12" s="30">
        <v>5742</v>
      </c>
      <c r="BK12" s="30">
        <v>0</v>
      </c>
      <c r="BL12" s="32">
        <v>3072</v>
      </c>
      <c r="BM12" s="32">
        <v>2842</v>
      </c>
      <c r="BN12" s="32">
        <v>5914</v>
      </c>
      <c r="BO12" s="32">
        <v>188</v>
      </c>
      <c r="BP12" s="32">
        <v>53</v>
      </c>
      <c r="BQ12" s="32">
        <v>241</v>
      </c>
      <c r="BR12" s="32">
        <v>134</v>
      </c>
      <c r="BS12" s="32">
        <v>6</v>
      </c>
      <c r="BT12" s="32">
        <v>140</v>
      </c>
      <c r="BU12" s="32">
        <v>13418</v>
      </c>
      <c r="BV12" s="43">
        <v>10598</v>
      </c>
      <c r="BW12" s="32">
        <v>10</v>
      </c>
      <c r="BX12" s="32">
        <v>3</v>
      </c>
      <c r="BY12" s="32">
        <v>13</v>
      </c>
      <c r="BZ12" s="32">
        <v>87</v>
      </c>
      <c r="CA12" s="32">
        <v>6382</v>
      </c>
      <c r="CB12" s="32">
        <v>52</v>
      </c>
      <c r="CC12" s="34">
        <v>543</v>
      </c>
      <c r="CD12" s="34">
        <v>232</v>
      </c>
      <c r="CE12" s="34">
        <v>775</v>
      </c>
      <c r="CF12" s="35">
        <f>CE12/E12</f>
        <v>0.34322409211691762</v>
      </c>
      <c r="CG12" s="36">
        <v>10000</v>
      </c>
      <c r="CH12" s="35">
        <f>CG12/E12</f>
        <v>4.4286979627989371</v>
      </c>
      <c r="CI12" s="34"/>
      <c r="CJ12" s="36">
        <v>690</v>
      </c>
      <c r="CK12" s="36">
        <v>1287</v>
      </c>
      <c r="CL12" s="36">
        <v>140</v>
      </c>
      <c r="CM12" s="37">
        <v>1918</v>
      </c>
      <c r="CN12" s="34">
        <v>4010</v>
      </c>
      <c r="CO12" s="36">
        <v>5928</v>
      </c>
      <c r="CP12" s="34">
        <v>38</v>
      </c>
      <c r="CQ12" s="34"/>
      <c r="CR12" s="36">
        <v>7355</v>
      </c>
      <c r="CS12" s="35">
        <f>CR12/E12</f>
        <v>3.2573073516386182</v>
      </c>
      <c r="CT12" s="35">
        <f>CR12/CG12</f>
        <v>0.73550000000000004</v>
      </c>
      <c r="CU12" s="34">
        <v>97</v>
      </c>
      <c r="CV12" s="34">
        <v>414</v>
      </c>
      <c r="CW12" s="34">
        <v>10</v>
      </c>
      <c r="CX12" s="34">
        <v>11</v>
      </c>
      <c r="CY12" s="34">
        <v>0</v>
      </c>
      <c r="CZ12" s="34">
        <v>3</v>
      </c>
      <c r="DA12" s="34">
        <v>4</v>
      </c>
      <c r="DB12" s="34">
        <v>28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6">
        <v>0</v>
      </c>
      <c r="DI12" s="34">
        <v>0</v>
      </c>
      <c r="DJ12" s="34">
        <v>1</v>
      </c>
      <c r="DK12" s="34">
        <v>0</v>
      </c>
      <c r="DL12" s="34">
        <v>3</v>
      </c>
      <c r="DM12" s="34">
        <v>0</v>
      </c>
      <c r="DN12" s="34">
        <v>4</v>
      </c>
      <c r="DO12" s="34">
        <v>32</v>
      </c>
      <c r="DP12" s="34"/>
      <c r="DQ12" s="34">
        <v>129</v>
      </c>
      <c r="DR12" s="34">
        <v>0</v>
      </c>
      <c r="DS12" s="34">
        <v>42</v>
      </c>
      <c r="DT12" s="34">
        <v>51</v>
      </c>
      <c r="DU12" s="34">
        <v>221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6">
        <v>0</v>
      </c>
      <c r="EB12" s="34">
        <v>0</v>
      </c>
      <c r="EC12" s="34"/>
      <c r="ED12" s="34">
        <v>0</v>
      </c>
      <c r="EE12" s="34"/>
      <c r="EF12" s="34">
        <v>0</v>
      </c>
      <c r="EG12" s="34">
        <v>-2</v>
      </c>
      <c r="EH12" s="34">
        <v>219</v>
      </c>
      <c r="EI12" s="38">
        <f>EH12/E12</f>
        <v>9.6988485385296724E-2</v>
      </c>
      <c r="EJ12" s="34">
        <v>69</v>
      </c>
      <c r="EK12" s="34"/>
      <c r="EL12" s="34">
        <v>32</v>
      </c>
      <c r="EM12" s="34">
        <v>700</v>
      </c>
      <c r="EN12" s="34">
        <v>15</v>
      </c>
      <c r="EO12" s="34"/>
      <c r="EP12" s="34"/>
      <c r="EQ12" s="34"/>
      <c r="ER12" s="34">
        <v>16</v>
      </c>
      <c r="ES12" s="34"/>
      <c r="ET12" s="34"/>
      <c r="EU12" s="34"/>
      <c r="EV12" s="39">
        <v>3146</v>
      </c>
    </row>
    <row r="13" spans="1:152" s="1" customFormat="1" x14ac:dyDescent="0.2">
      <c r="A13" s="1" t="s">
        <v>218</v>
      </c>
      <c r="B13" s="1" t="s">
        <v>219</v>
      </c>
      <c r="C13" s="1" t="s">
        <v>199</v>
      </c>
      <c r="D13" s="15" t="s">
        <v>170</v>
      </c>
      <c r="E13" s="16">
        <v>1427</v>
      </c>
      <c r="F13" s="17">
        <v>36</v>
      </c>
      <c r="G13" s="17">
        <v>16</v>
      </c>
      <c r="H13" s="17">
        <v>24</v>
      </c>
      <c r="I13" s="18">
        <v>52</v>
      </c>
      <c r="J13" s="18">
        <v>2</v>
      </c>
      <c r="K13" s="18">
        <v>50</v>
      </c>
      <c r="L13" s="18">
        <v>50</v>
      </c>
      <c r="M13" s="18">
        <v>350</v>
      </c>
      <c r="N13" s="18">
        <v>14</v>
      </c>
      <c r="O13" s="18">
        <v>0</v>
      </c>
      <c r="P13" s="18">
        <v>364</v>
      </c>
      <c r="Q13" s="17"/>
      <c r="R13" s="17"/>
      <c r="S13" s="18">
        <v>527</v>
      </c>
      <c r="T13" s="19">
        <f>S13/E13</f>
        <v>0.36930623686054659</v>
      </c>
      <c r="U13" s="20" t="s">
        <v>171</v>
      </c>
      <c r="V13" s="20" t="s">
        <v>172</v>
      </c>
      <c r="W13" s="21">
        <v>0</v>
      </c>
      <c r="X13" s="21">
        <v>16</v>
      </c>
      <c r="Y13" s="21">
        <v>0</v>
      </c>
      <c r="Z13" s="21">
        <v>16</v>
      </c>
      <c r="AA13" s="21">
        <v>0</v>
      </c>
      <c r="AB13" s="21">
        <v>16</v>
      </c>
      <c r="AC13" s="22">
        <v>0</v>
      </c>
      <c r="AD13" s="22">
        <v>0</v>
      </c>
      <c r="AE13" s="23">
        <v>18000</v>
      </c>
      <c r="AF13" s="24">
        <f>AE13/E13</f>
        <v>12.613875262789067</v>
      </c>
      <c r="AG13" s="25">
        <v>0</v>
      </c>
      <c r="AH13" s="25">
        <v>0</v>
      </c>
      <c r="AI13" s="25">
        <v>0</v>
      </c>
      <c r="AJ13" s="26" t="s">
        <v>181</v>
      </c>
      <c r="AK13" s="25">
        <v>100</v>
      </c>
      <c r="AL13" s="23">
        <v>100</v>
      </c>
      <c r="AM13" s="23">
        <f>AE13+AL13</f>
        <v>18100</v>
      </c>
      <c r="AN13" s="25">
        <v>0</v>
      </c>
      <c r="AO13" s="23">
        <f>AM13+AN13</f>
        <v>18100</v>
      </c>
      <c r="AP13" s="25">
        <v>0</v>
      </c>
      <c r="AQ13" s="23">
        <v>90</v>
      </c>
      <c r="AR13" s="25">
        <v>0</v>
      </c>
      <c r="AS13" s="25">
        <v>90</v>
      </c>
      <c r="AT13" s="25">
        <v>2200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1877</v>
      </c>
      <c r="BA13" s="28">
        <v>262</v>
      </c>
      <c r="BB13" s="28">
        <v>225</v>
      </c>
      <c r="BC13" s="28">
        <v>2364</v>
      </c>
      <c r="BD13" s="29">
        <f>BC13/E13</f>
        <v>1.6566222845129643</v>
      </c>
      <c r="BE13" s="28">
        <v>11800</v>
      </c>
      <c r="BF13" s="28">
        <v>903</v>
      </c>
      <c r="BG13" s="28">
        <v>12703</v>
      </c>
      <c r="BH13" s="28">
        <v>2083</v>
      </c>
      <c r="BI13" s="28">
        <v>17150</v>
      </c>
      <c r="BJ13" s="30">
        <v>0</v>
      </c>
      <c r="BK13" s="30">
        <v>0</v>
      </c>
      <c r="BL13" s="32">
        <v>1825</v>
      </c>
      <c r="BM13" s="32">
        <v>1950</v>
      </c>
      <c r="BN13" s="32">
        <v>3775</v>
      </c>
      <c r="BO13" s="32">
        <v>118</v>
      </c>
      <c r="BP13" s="32">
        <v>73</v>
      </c>
      <c r="BQ13" s="32">
        <v>191</v>
      </c>
      <c r="BR13" s="32"/>
      <c r="BS13" s="32"/>
      <c r="BT13" s="32">
        <v>115</v>
      </c>
      <c r="BU13" s="32">
        <v>13158</v>
      </c>
      <c r="BV13" s="32">
        <v>10598</v>
      </c>
      <c r="BW13" s="32">
        <v>7</v>
      </c>
      <c r="BX13" s="32">
        <v>1</v>
      </c>
      <c r="BY13" s="32">
        <v>8</v>
      </c>
      <c r="BZ13" s="32">
        <v>0</v>
      </c>
      <c r="CA13" s="32">
        <v>4081</v>
      </c>
      <c r="CB13" s="32">
        <v>52</v>
      </c>
      <c r="CC13" s="34"/>
      <c r="CD13" s="34"/>
      <c r="CE13" s="34">
        <v>187</v>
      </c>
      <c r="CF13" s="35">
        <f>CE13/E13</f>
        <v>0.13104414856341975</v>
      </c>
      <c r="CG13" s="36">
        <v>904</v>
      </c>
      <c r="CH13" s="35">
        <f>CG13/E13</f>
        <v>0.63349684653118432</v>
      </c>
      <c r="CI13" s="34">
        <v>155</v>
      </c>
      <c r="CJ13" s="36">
        <v>125</v>
      </c>
      <c r="CK13" s="36">
        <v>572</v>
      </c>
      <c r="CL13" s="36">
        <v>0</v>
      </c>
      <c r="CM13" s="37">
        <v>1083</v>
      </c>
      <c r="CN13" s="34">
        <v>471</v>
      </c>
      <c r="CO13" s="36">
        <v>1554</v>
      </c>
      <c r="CP13" s="34">
        <v>0</v>
      </c>
      <c r="CQ13" s="34">
        <v>488</v>
      </c>
      <c r="CR13" s="36">
        <v>2126</v>
      </c>
      <c r="CS13" s="35">
        <f>CR13/E13</f>
        <v>1.4898388227049755</v>
      </c>
      <c r="CT13" s="35">
        <f>CR13/CG13</f>
        <v>2.3517699115044248</v>
      </c>
      <c r="CU13" s="34">
        <v>0</v>
      </c>
      <c r="CV13" s="34">
        <v>193</v>
      </c>
      <c r="CW13" s="34">
        <v>0</v>
      </c>
      <c r="CX13" s="34">
        <v>0</v>
      </c>
      <c r="CY13" s="34">
        <v>0</v>
      </c>
      <c r="CZ13" s="34">
        <v>0</v>
      </c>
      <c r="DA13" s="34">
        <v>1</v>
      </c>
      <c r="DB13" s="34">
        <v>1</v>
      </c>
      <c r="DC13" s="34">
        <v>0</v>
      </c>
      <c r="DD13" s="34">
        <v>0</v>
      </c>
      <c r="DE13" s="34">
        <v>0</v>
      </c>
      <c r="DF13" s="34">
        <v>0</v>
      </c>
      <c r="DG13" s="34">
        <v>1</v>
      </c>
      <c r="DH13" s="34">
        <v>1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2</v>
      </c>
      <c r="DP13" s="36"/>
      <c r="DQ13" s="36"/>
      <c r="DR13" s="36"/>
      <c r="DS13" s="36"/>
      <c r="DT13" s="34">
        <v>24</v>
      </c>
      <c r="DU13" s="34">
        <v>24</v>
      </c>
      <c r="DV13" s="36"/>
      <c r="DW13" s="36"/>
      <c r="DX13" s="36"/>
      <c r="DY13" s="36"/>
      <c r="DZ13" s="34">
        <v>28</v>
      </c>
      <c r="EA13" s="34">
        <v>28</v>
      </c>
      <c r="EB13" s="36"/>
      <c r="EC13" s="36"/>
      <c r="ED13" s="36"/>
      <c r="EE13" s="36"/>
      <c r="EF13" s="36"/>
      <c r="EG13" s="34">
        <v>0</v>
      </c>
      <c r="EH13" s="34">
        <v>52</v>
      </c>
      <c r="EI13" s="38">
        <f>EH13/E13</f>
        <v>3.6440084092501754E-2</v>
      </c>
      <c r="EJ13" s="34">
        <v>0</v>
      </c>
      <c r="EK13" s="34">
        <v>0</v>
      </c>
      <c r="EL13" s="34">
        <v>2</v>
      </c>
      <c r="EM13" s="34">
        <v>30</v>
      </c>
      <c r="EN13" s="34">
        <v>25</v>
      </c>
      <c r="EO13" s="34">
        <v>0</v>
      </c>
      <c r="EP13" s="34">
        <v>24</v>
      </c>
      <c r="EQ13" s="34">
        <v>0</v>
      </c>
      <c r="ER13" s="34">
        <v>2</v>
      </c>
      <c r="ES13" s="34">
        <v>1</v>
      </c>
      <c r="ET13" s="34">
        <v>12</v>
      </c>
      <c r="EU13" s="34">
        <v>25</v>
      </c>
      <c r="EV13" s="44"/>
    </row>
    <row r="14" spans="1:152" s="1" customFormat="1" x14ac:dyDescent="0.2">
      <c r="A14" s="1" t="s">
        <v>229</v>
      </c>
      <c r="B14" s="1" t="s">
        <v>230</v>
      </c>
      <c r="C14" s="1" t="s">
        <v>231</v>
      </c>
      <c r="D14" s="15" t="s">
        <v>170</v>
      </c>
      <c r="E14" s="16">
        <v>1594</v>
      </c>
      <c r="F14" s="17">
        <v>41</v>
      </c>
      <c r="G14" s="17">
        <v>11</v>
      </c>
      <c r="H14" s="17">
        <v>31</v>
      </c>
      <c r="I14" s="18">
        <v>52</v>
      </c>
      <c r="J14" s="18">
        <v>46</v>
      </c>
      <c r="K14" s="18">
        <v>6</v>
      </c>
      <c r="L14" s="18">
        <v>6</v>
      </c>
      <c r="M14" s="18">
        <v>72</v>
      </c>
      <c r="N14" s="18">
        <v>0</v>
      </c>
      <c r="O14" s="16">
        <v>1592</v>
      </c>
      <c r="P14" s="18">
        <v>72</v>
      </c>
      <c r="Q14" s="17"/>
      <c r="R14" s="17"/>
      <c r="S14" s="16">
        <v>1300</v>
      </c>
      <c r="T14" s="19">
        <f>S14/E14</f>
        <v>0.81555834378920955</v>
      </c>
      <c r="U14" s="20" t="s">
        <v>171</v>
      </c>
      <c r="V14" s="20" t="s">
        <v>172</v>
      </c>
      <c r="W14" s="21">
        <v>0</v>
      </c>
      <c r="X14" s="21">
        <v>35</v>
      </c>
      <c r="Y14" s="21">
        <v>0</v>
      </c>
      <c r="Z14" s="21">
        <v>35.200000000000003</v>
      </c>
      <c r="AA14" s="21">
        <v>0</v>
      </c>
      <c r="AB14" s="21">
        <v>35.200000000000003</v>
      </c>
      <c r="AC14" s="22">
        <v>0</v>
      </c>
      <c r="AD14" s="21">
        <v>9</v>
      </c>
      <c r="AE14" s="23">
        <v>85470</v>
      </c>
      <c r="AF14" s="24">
        <f>AE14/E14</f>
        <v>53.619824341279802</v>
      </c>
      <c r="AG14" s="25">
        <v>0</v>
      </c>
      <c r="AH14" s="25">
        <v>0</v>
      </c>
      <c r="AI14" s="25">
        <v>0</v>
      </c>
      <c r="AJ14" s="26" t="s">
        <v>181</v>
      </c>
      <c r="AK14" s="25">
        <v>1085</v>
      </c>
      <c r="AL14" s="23">
        <v>1085</v>
      </c>
      <c r="AM14" s="23">
        <f>AE14+AL14</f>
        <v>86555</v>
      </c>
      <c r="AN14" s="25">
        <v>0</v>
      </c>
      <c r="AO14" s="23">
        <f>AM14+AN14</f>
        <v>86555</v>
      </c>
      <c r="AP14" s="25">
        <v>200</v>
      </c>
      <c r="AQ14" s="23">
        <v>520</v>
      </c>
      <c r="AR14" s="25">
        <v>4750</v>
      </c>
      <c r="AS14" s="25">
        <v>5470</v>
      </c>
      <c r="AT14" s="25">
        <v>750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8">
        <v>6015</v>
      </c>
      <c r="BA14" s="28">
        <v>828</v>
      </c>
      <c r="BB14" s="28">
        <v>1980</v>
      </c>
      <c r="BC14" s="28">
        <v>8823</v>
      </c>
      <c r="BD14" s="29">
        <f>BC14/E14</f>
        <v>5.5351317440401502</v>
      </c>
      <c r="BE14" s="28">
        <v>39099</v>
      </c>
      <c r="BF14" s="28">
        <v>28525</v>
      </c>
      <c r="BG14" s="28">
        <v>67624</v>
      </c>
      <c r="BH14" s="28">
        <v>9023</v>
      </c>
      <c r="BI14" s="28">
        <v>85470</v>
      </c>
      <c r="BJ14" s="30">
        <v>4750</v>
      </c>
      <c r="BK14" s="30">
        <v>0</v>
      </c>
      <c r="BL14" s="32"/>
      <c r="BM14" s="32"/>
      <c r="BN14" s="32">
        <v>8592</v>
      </c>
      <c r="BO14" s="32"/>
      <c r="BP14" s="32"/>
      <c r="BQ14" s="32">
        <v>964</v>
      </c>
      <c r="BR14" s="32">
        <v>834</v>
      </c>
      <c r="BS14" s="32">
        <v>430</v>
      </c>
      <c r="BT14" s="32">
        <v>1264</v>
      </c>
      <c r="BU14" s="43">
        <v>13978</v>
      </c>
      <c r="BV14" s="43">
        <v>21268</v>
      </c>
      <c r="BW14" s="32">
        <v>16</v>
      </c>
      <c r="BX14" s="32">
        <v>3</v>
      </c>
      <c r="BY14" s="32">
        <v>19</v>
      </c>
      <c r="BZ14" s="32">
        <v>32</v>
      </c>
      <c r="CA14" s="32">
        <v>10852</v>
      </c>
      <c r="CB14" s="32">
        <v>52</v>
      </c>
      <c r="CC14" s="34"/>
      <c r="CD14" s="34"/>
      <c r="CE14" s="34">
        <v>330</v>
      </c>
      <c r="CF14" s="35">
        <f>CE14/E14</f>
        <v>0.20702634880803011</v>
      </c>
      <c r="CG14" s="36">
        <v>192</v>
      </c>
      <c r="CH14" s="35">
        <f>CG14/E14</f>
        <v>0.12045169385194479</v>
      </c>
      <c r="CI14" s="37">
        <v>1472</v>
      </c>
      <c r="CJ14" s="36">
        <v>1040</v>
      </c>
      <c r="CK14" s="36">
        <v>1292</v>
      </c>
      <c r="CL14" s="36">
        <v>8</v>
      </c>
      <c r="CM14" s="34"/>
      <c r="CN14" s="34"/>
      <c r="CO14" s="36">
        <v>3445</v>
      </c>
      <c r="CP14" s="34">
        <v>10</v>
      </c>
      <c r="CQ14" s="37">
        <v>2902</v>
      </c>
      <c r="CR14" s="36">
        <v>4745</v>
      </c>
      <c r="CS14" s="35">
        <f>CR14/E14</f>
        <v>2.9767879548306149</v>
      </c>
      <c r="CT14" s="35">
        <f>CR14/CG14</f>
        <v>24.713541666666668</v>
      </c>
      <c r="CU14" s="34">
        <v>109</v>
      </c>
      <c r="CV14" s="34">
        <v>360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5</v>
      </c>
      <c r="DD14" s="34">
        <v>4</v>
      </c>
      <c r="DE14" s="34">
        <v>0</v>
      </c>
      <c r="DF14" s="34">
        <v>0</v>
      </c>
      <c r="DG14" s="34">
        <v>0</v>
      </c>
      <c r="DH14" s="34">
        <v>9</v>
      </c>
      <c r="DI14" s="34">
        <v>7</v>
      </c>
      <c r="DJ14" s="34">
        <v>0</v>
      </c>
      <c r="DK14" s="34">
        <v>0</v>
      </c>
      <c r="DL14" s="34">
        <v>11</v>
      </c>
      <c r="DM14" s="34">
        <v>3</v>
      </c>
      <c r="DN14" s="34">
        <v>21</v>
      </c>
      <c r="DO14" s="34">
        <v>30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45</v>
      </c>
      <c r="DW14" s="34">
        <v>60</v>
      </c>
      <c r="DX14" s="34">
        <v>0</v>
      </c>
      <c r="DY14" s="34">
        <v>0</v>
      </c>
      <c r="DZ14" s="34">
        <v>0</v>
      </c>
      <c r="EA14" s="34">
        <v>105</v>
      </c>
      <c r="EB14" s="34">
        <v>35</v>
      </c>
      <c r="EC14" s="34">
        <v>0</v>
      </c>
      <c r="ED14" s="34">
        <v>0</v>
      </c>
      <c r="EE14" s="34">
        <v>90</v>
      </c>
      <c r="EF14" s="34">
        <v>30</v>
      </c>
      <c r="EG14" s="34">
        <v>155</v>
      </c>
      <c r="EH14" s="34">
        <v>260</v>
      </c>
      <c r="EI14" s="38">
        <f>EH14/E14</f>
        <v>0.16311166875784192</v>
      </c>
      <c r="EJ14" s="34">
        <v>7</v>
      </c>
      <c r="EK14" s="34">
        <v>187</v>
      </c>
      <c r="EL14" s="34">
        <v>5</v>
      </c>
      <c r="EM14" s="34">
        <v>165</v>
      </c>
      <c r="EN14" s="34">
        <v>0</v>
      </c>
      <c r="EO14" s="34">
        <v>77</v>
      </c>
      <c r="EP14" s="34">
        <v>0</v>
      </c>
      <c r="EQ14" s="34">
        <v>4</v>
      </c>
      <c r="ER14" s="34">
        <v>4</v>
      </c>
      <c r="ES14" s="34">
        <v>10</v>
      </c>
      <c r="ET14" s="34">
        <v>25</v>
      </c>
      <c r="EU14" s="37">
        <v>1820</v>
      </c>
      <c r="EV14" s="39">
        <v>2085</v>
      </c>
    </row>
    <row r="15" spans="1:152" s="1" customFormat="1" x14ac:dyDescent="0.2">
      <c r="A15" s="1" t="s">
        <v>493</v>
      </c>
      <c r="B15" s="1" t="s">
        <v>231</v>
      </c>
      <c r="C15" s="1" t="s">
        <v>199</v>
      </c>
      <c r="D15" s="15" t="s">
        <v>170</v>
      </c>
      <c r="E15" s="16">
        <v>1226</v>
      </c>
      <c r="F15" s="17">
        <v>51</v>
      </c>
      <c r="G15" s="17">
        <v>1</v>
      </c>
      <c r="H15" s="17">
        <v>26</v>
      </c>
      <c r="I15" s="18">
        <v>52</v>
      </c>
      <c r="J15" s="18">
        <v>11</v>
      </c>
      <c r="K15" s="18">
        <v>31</v>
      </c>
      <c r="L15" s="18">
        <v>41</v>
      </c>
      <c r="M15" s="18">
        <v>984</v>
      </c>
      <c r="N15" s="18">
        <v>0</v>
      </c>
      <c r="O15" s="18">
        <v>48</v>
      </c>
      <c r="P15" s="18">
        <v>984</v>
      </c>
      <c r="Q15" s="18"/>
      <c r="R15" s="18"/>
      <c r="S15" s="18">
        <v>966</v>
      </c>
      <c r="T15" s="19">
        <f>S15/E15</f>
        <v>0.78792822185970635</v>
      </c>
      <c r="U15" s="20" t="s">
        <v>171</v>
      </c>
      <c r="V15" s="20" t="s">
        <v>172</v>
      </c>
      <c r="W15" s="21">
        <v>0</v>
      </c>
      <c r="X15" s="21">
        <v>0</v>
      </c>
      <c r="Y15" s="21">
        <v>14</v>
      </c>
      <c r="Z15" s="21">
        <v>14</v>
      </c>
      <c r="AA15" s="21">
        <v>10</v>
      </c>
      <c r="AB15" s="21">
        <v>24</v>
      </c>
      <c r="AC15" s="22">
        <v>0</v>
      </c>
      <c r="AD15" s="22">
        <v>0</v>
      </c>
      <c r="AE15" s="23"/>
      <c r="AF15" s="24">
        <f>AE15/E15</f>
        <v>0</v>
      </c>
      <c r="AG15" s="26"/>
      <c r="AH15" s="26"/>
      <c r="AI15" s="26"/>
      <c r="AJ15" s="26"/>
      <c r="AK15" s="26"/>
      <c r="AL15" s="23"/>
      <c r="AM15" s="23"/>
      <c r="AN15" s="26"/>
      <c r="AO15" s="23"/>
      <c r="AP15" s="26"/>
      <c r="AQ15" s="23"/>
      <c r="AR15" s="26"/>
      <c r="AS15" s="25">
        <v>0</v>
      </c>
      <c r="AT15" s="25">
        <v>0</v>
      </c>
      <c r="AU15" s="40"/>
      <c r="AV15" s="40"/>
      <c r="AW15" s="40"/>
      <c r="AX15" s="40"/>
      <c r="AY15" s="27">
        <v>0</v>
      </c>
      <c r="AZ15" s="28"/>
      <c r="BA15" s="28"/>
      <c r="BB15" s="28"/>
      <c r="BC15" s="28"/>
      <c r="BD15" s="29"/>
      <c r="BE15" s="28"/>
      <c r="BF15" s="28"/>
      <c r="BG15" s="28"/>
      <c r="BH15" s="28"/>
      <c r="BI15" s="28"/>
      <c r="BJ15" s="41"/>
      <c r="BK15" s="41"/>
      <c r="BL15" s="32"/>
      <c r="BM15" s="32"/>
      <c r="BN15" s="32">
        <v>6883</v>
      </c>
      <c r="BO15" s="32"/>
      <c r="BP15" s="32"/>
      <c r="BQ15" s="32">
        <v>801</v>
      </c>
      <c r="BR15" s="32"/>
      <c r="BS15" s="32"/>
      <c r="BT15" s="32">
        <v>104</v>
      </c>
      <c r="BU15" s="32"/>
      <c r="BV15" s="32"/>
      <c r="BW15" s="32">
        <v>7</v>
      </c>
      <c r="BX15" s="32">
        <v>0</v>
      </c>
      <c r="BY15" s="32">
        <v>7</v>
      </c>
      <c r="BZ15" s="32">
        <v>0</v>
      </c>
      <c r="CA15" s="32">
        <v>7788</v>
      </c>
      <c r="CB15" s="32">
        <v>52</v>
      </c>
      <c r="CC15" s="34">
        <v>285</v>
      </c>
      <c r="CD15" s="34">
        <v>210</v>
      </c>
      <c r="CE15" s="34">
        <v>495</v>
      </c>
      <c r="CF15" s="35">
        <f>CE15/E15</f>
        <v>0.40375203915171287</v>
      </c>
      <c r="CG15" s="36">
        <v>1928</v>
      </c>
      <c r="CH15" s="35">
        <f>CG15/E15</f>
        <v>1.5725938009787928</v>
      </c>
      <c r="CI15" s="34">
        <v>20</v>
      </c>
      <c r="CJ15" s="36">
        <v>283</v>
      </c>
      <c r="CK15" s="36"/>
      <c r="CL15" s="36"/>
      <c r="CM15" s="34">
        <v>508</v>
      </c>
      <c r="CN15" s="34">
        <v>182</v>
      </c>
      <c r="CO15" s="36">
        <v>690</v>
      </c>
      <c r="CP15" s="34">
        <v>0</v>
      </c>
      <c r="CQ15" s="34">
        <v>20</v>
      </c>
      <c r="CR15" s="36"/>
      <c r="CS15" s="35">
        <f>CR15/E15</f>
        <v>0</v>
      </c>
      <c r="CT15" s="35">
        <f>CR15/CG15</f>
        <v>0</v>
      </c>
      <c r="CU15" s="36"/>
      <c r="CV15" s="36"/>
      <c r="CW15" s="36">
        <v>7</v>
      </c>
      <c r="CX15" s="36">
        <v>7</v>
      </c>
      <c r="CY15" s="36">
        <v>0</v>
      </c>
      <c r="CZ15" s="36">
        <v>10</v>
      </c>
      <c r="DA15" s="36">
        <v>2</v>
      </c>
      <c r="DB15" s="34">
        <v>26</v>
      </c>
      <c r="DC15" s="36">
        <v>0</v>
      </c>
      <c r="DD15" s="36">
        <v>0</v>
      </c>
      <c r="DE15" s="36">
        <v>0</v>
      </c>
      <c r="DF15" s="36">
        <v>0</v>
      </c>
      <c r="DG15" s="36">
        <v>1</v>
      </c>
      <c r="DH15" s="36">
        <v>1</v>
      </c>
      <c r="DI15" s="36">
        <v>0</v>
      </c>
      <c r="DJ15" s="36">
        <v>0</v>
      </c>
      <c r="DK15" s="36">
        <v>0</v>
      </c>
      <c r="DL15" s="36">
        <v>0</v>
      </c>
      <c r="DM15" s="36">
        <v>0</v>
      </c>
      <c r="DN15" s="34">
        <v>0</v>
      </c>
      <c r="DO15" s="36">
        <v>27</v>
      </c>
      <c r="DP15" s="36">
        <v>77</v>
      </c>
      <c r="DQ15" s="36">
        <v>70</v>
      </c>
      <c r="DR15" s="36">
        <v>0</v>
      </c>
      <c r="DS15" s="36">
        <v>52</v>
      </c>
      <c r="DT15" s="36">
        <v>207</v>
      </c>
      <c r="DU15" s="34">
        <v>406</v>
      </c>
      <c r="DV15" s="36">
        <v>0</v>
      </c>
      <c r="DW15" s="36">
        <v>0</v>
      </c>
      <c r="DX15" s="36">
        <v>0</v>
      </c>
      <c r="DY15" s="36">
        <v>0</v>
      </c>
      <c r="DZ15" s="36">
        <v>12</v>
      </c>
      <c r="EA15" s="36">
        <v>12</v>
      </c>
      <c r="EB15" s="36">
        <v>0</v>
      </c>
      <c r="EC15" s="36">
        <v>0</v>
      </c>
      <c r="ED15" s="36">
        <v>0</v>
      </c>
      <c r="EE15" s="36">
        <v>0</v>
      </c>
      <c r="EF15" s="36">
        <v>0</v>
      </c>
      <c r="EG15" s="34">
        <v>0</v>
      </c>
      <c r="EH15" s="34">
        <v>418</v>
      </c>
      <c r="EI15" s="38">
        <f>EH15/E15</f>
        <v>0.34094616639477976</v>
      </c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42"/>
    </row>
    <row r="16" spans="1:152" s="1" customFormat="1" x14ac:dyDescent="0.2">
      <c r="A16" s="1" t="s">
        <v>236</v>
      </c>
      <c r="B16" s="1" t="s">
        <v>237</v>
      </c>
      <c r="C16" s="1" t="s">
        <v>175</v>
      </c>
      <c r="D16" s="15" t="s">
        <v>238</v>
      </c>
      <c r="E16" s="16">
        <v>1302</v>
      </c>
      <c r="F16" s="17"/>
      <c r="G16" s="17"/>
      <c r="H16" s="17"/>
      <c r="I16" s="18">
        <v>52</v>
      </c>
      <c r="J16" s="18">
        <v>10</v>
      </c>
      <c r="K16" s="18">
        <v>18</v>
      </c>
      <c r="L16" s="18">
        <v>42</v>
      </c>
      <c r="M16" s="16">
        <v>2121</v>
      </c>
      <c r="N16" s="18">
        <v>0</v>
      </c>
      <c r="O16" s="18">
        <v>909</v>
      </c>
      <c r="P16" s="16">
        <v>2121</v>
      </c>
      <c r="Q16" s="17"/>
      <c r="R16" s="17"/>
      <c r="S16" s="16">
        <v>1964</v>
      </c>
      <c r="T16" s="19">
        <f>S16/E16</f>
        <v>1.5084485407066053</v>
      </c>
      <c r="U16" s="20" t="s">
        <v>171</v>
      </c>
      <c r="V16" s="20" t="s">
        <v>172</v>
      </c>
      <c r="W16" s="21">
        <v>0</v>
      </c>
      <c r="X16" s="21">
        <v>40.5</v>
      </c>
      <c r="Y16" s="21">
        <v>0</v>
      </c>
      <c r="Z16" s="21">
        <v>40.4</v>
      </c>
      <c r="AA16" s="21">
        <v>24</v>
      </c>
      <c r="AB16" s="21">
        <v>64.400000000000006</v>
      </c>
      <c r="AC16" s="22">
        <v>0</v>
      </c>
      <c r="AD16" s="21">
        <v>1</v>
      </c>
      <c r="AE16" s="23">
        <v>42000</v>
      </c>
      <c r="AF16" s="24">
        <f>AE16/E16</f>
        <v>32.258064516129032</v>
      </c>
      <c r="AG16" s="25">
        <v>0</v>
      </c>
      <c r="AH16" s="25">
        <v>0</v>
      </c>
      <c r="AI16" s="25">
        <v>0</v>
      </c>
      <c r="AJ16" s="26" t="s">
        <v>181</v>
      </c>
      <c r="AK16" s="25">
        <v>5700</v>
      </c>
      <c r="AL16" s="23">
        <v>5700</v>
      </c>
      <c r="AM16" s="23">
        <f>AE16+AL16</f>
        <v>47700</v>
      </c>
      <c r="AN16" s="25">
        <v>63275</v>
      </c>
      <c r="AO16" s="23">
        <f>AM16+AN16</f>
        <v>110975</v>
      </c>
      <c r="AP16" s="25">
        <v>0</v>
      </c>
      <c r="AQ16" s="23">
        <v>400</v>
      </c>
      <c r="AR16" s="25">
        <v>800</v>
      </c>
      <c r="AS16" s="25">
        <v>1200</v>
      </c>
      <c r="AT16" s="25">
        <v>4800</v>
      </c>
      <c r="AU16" s="27">
        <v>0</v>
      </c>
      <c r="AV16" s="27">
        <v>0</v>
      </c>
      <c r="AW16" s="27">
        <v>0</v>
      </c>
      <c r="AX16" s="27">
        <v>5000</v>
      </c>
      <c r="AY16" s="27">
        <v>5000</v>
      </c>
      <c r="AZ16" s="28">
        <v>9117</v>
      </c>
      <c r="BA16" s="28">
        <v>408</v>
      </c>
      <c r="BB16" s="28">
        <v>3818</v>
      </c>
      <c r="BC16" s="28">
        <v>13343</v>
      </c>
      <c r="BD16" s="29">
        <f>BC16/E16</f>
        <v>10.248079877112135</v>
      </c>
      <c r="BE16" s="28">
        <v>75670</v>
      </c>
      <c r="BF16" s="28">
        <v>9501</v>
      </c>
      <c r="BG16" s="28">
        <v>85171</v>
      </c>
      <c r="BH16" s="28">
        <v>11905</v>
      </c>
      <c r="BI16" s="28">
        <v>110419</v>
      </c>
      <c r="BJ16" s="30">
        <v>400</v>
      </c>
      <c r="BK16" s="30">
        <v>0</v>
      </c>
      <c r="BL16" s="32"/>
      <c r="BM16" s="32"/>
      <c r="BN16" s="32">
        <v>11480</v>
      </c>
      <c r="BO16" s="32"/>
      <c r="BP16" s="32"/>
      <c r="BQ16" s="32">
        <v>1618</v>
      </c>
      <c r="BR16" s="32"/>
      <c r="BS16" s="32"/>
      <c r="BT16" s="32">
        <v>541</v>
      </c>
      <c r="BU16" s="32">
        <v>13158</v>
      </c>
      <c r="BV16" s="32">
        <v>10598</v>
      </c>
      <c r="BW16" s="32">
        <v>0</v>
      </c>
      <c r="BX16" s="32">
        <v>0</v>
      </c>
      <c r="BY16" s="32">
        <v>41</v>
      </c>
      <c r="BZ16" s="32">
        <v>0</v>
      </c>
      <c r="CA16" s="32">
        <v>13639</v>
      </c>
      <c r="CB16" s="32">
        <v>53</v>
      </c>
      <c r="CC16" s="34"/>
      <c r="CD16" s="34"/>
      <c r="CE16" s="34">
        <v>893</v>
      </c>
      <c r="CF16" s="35">
        <f>CE16/E16</f>
        <v>0.68586789554531491</v>
      </c>
      <c r="CG16" s="36">
        <v>6113</v>
      </c>
      <c r="CH16" s="35">
        <f>CG16/E16</f>
        <v>4.6950844854070661</v>
      </c>
      <c r="CI16" s="34">
        <v>286</v>
      </c>
      <c r="CJ16" s="36">
        <v>462</v>
      </c>
      <c r="CK16" s="36">
        <v>598</v>
      </c>
      <c r="CL16" s="36">
        <v>6</v>
      </c>
      <c r="CM16" s="34"/>
      <c r="CN16" s="34"/>
      <c r="CO16" s="36">
        <v>5432</v>
      </c>
      <c r="CP16" s="34">
        <v>0</v>
      </c>
      <c r="CQ16" s="34">
        <v>168</v>
      </c>
      <c r="CR16" s="36">
        <v>6036</v>
      </c>
      <c r="CS16" s="35">
        <f>CR16/E16</f>
        <v>4.6359447004608292</v>
      </c>
      <c r="CT16" s="35">
        <f>CR16/CG16</f>
        <v>0.98740389334205791</v>
      </c>
      <c r="CU16" s="34">
        <v>99</v>
      </c>
      <c r="CV16" s="34">
        <v>97</v>
      </c>
      <c r="CW16" s="34">
        <v>0</v>
      </c>
      <c r="CX16" s="34">
        <v>29</v>
      </c>
      <c r="CY16" s="34">
        <v>0</v>
      </c>
      <c r="CZ16" s="34">
        <v>6</v>
      </c>
      <c r="DA16" s="34">
        <v>2</v>
      </c>
      <c r="DB16" s="34">
        <v>37</v>
      </c>
      <c r="DC16" s="34">
        <v>0</v>
      </c>
      <c r="DD16" s="34">
        <v>0</v>
      </c>
      <c r="DE16" s="34">
        <v>0</v>
      </c>
      <c r="DF16" s="34">
        <v>3</v>
      </c>
      <c r="DG16" s="34">
        <v>0</v>
      </c>
      <c r="DH16" s="34">
        <v>3</v>
      </c>
      <c r="DI16" s="34">
        <v>45</v>
      </c>
      <c r="DJ16" s="34">
        <v>45</v>
      </c>
      <c r="DK16" s="34">
        <v>0</v>
      </c>
      <c r="DL16" s="34">
        <v>0</v>
      </c>
      <c r="DM16" s="34">
        <v>0</v>
      </c>
      <c r="DN16" s="34">
        <v>90</v>
      </c>
      <c r="DO16" s="34">
        <v>130</v>
      </c>
      <c r="DP16" s="34">
        <v>0</v>
      </c>
      <c r="DQ16" s="34">
        <v>194</v>
      </c>
      <c r="DR16" s="34">
        <v>0</v>
      </c>
      <c r="DS16" s="34">
        <v>57</v>
      </c>
      <c r="DT16" s="34">
        <v>81</v>
      </c>
      <c r="DU16" s="34">
        <v>332</v>
      </c>
      <c r="DV16" s="34">
        <v>0</v>
      </c>
      <c r="DW16" s="34">
        <v>0</v>
      </c>
      <c r="DX16" s="34">
        <v>0</v>
      </c>
      <c r="DY16" s="34">
        <v>19</v>
      </c>
      <c r="DZ16" s="34">
        <v>0</v>
      </c>
      <c r="EA16" s="34">
        <v>19</v>
      </c>
      <c r="EB16" s="34">
        <v>0</v>
      </c>
      <c r="EC16" s="34">
        <v>150</v>
      </c>
      <c r="ED16" s="34">
        <v>0</v>
      </c>
      <c r="EE16" s="34">
        <v>0</v>
      </c>
      <c r="EF16" s="34">
        <v>0</v>
      </c>
      <c r="EG16" s="34">
        <v>150</v>
      </c>
      <c r="EH16" s="34">
        <v>501</v>
      </c>
      <c r="EI16" s="38">
        <f>EH16/E16</f>
        <v>0.3847926267281106</v>
      </c>
      <c r="EJ16" s="34">
        <v>51</v>
      </c>
      <c r="EK16" s="34">
        <v>120</v>
      </c>
      <c r="EL16" s="34">
        <v>10</v>
      </c>
      <c r="EM16" s="34">
        <v>190</v>
      </c>
      <c r="EN16" s="34">
        <v>12</v>
      </c>
      <c r="EO16" s="34">
        <v>2</v>
      </c>
      <c r="EP16" s="34">
        <v>0</v>
      </c>
      <c r="EQ16" s="34">
        <v>0</v>
      </c>
      <c r="ER16" s="34">
        <v>2</v>
      </c>
      <c r="ES16" s="34">
        <v>20</v>
      </c>
      <c r="ET16" s="37">
        <v>1500</v>
      </c>
      <c r="EU16" s="34">
        <v>651</v>
      </c>
      <c r="EV16" s="39">
        <v>1134</v>
      </c>
    </row>
    <row r="17" spans="1:152" s="1" customFormat="1" x14ac:dyDescent="0.2">
      <c r="A17" s="1" t="s">
        <v>241</v>
      </c>
      <c r="B17" s="1" t="s">
        <v>242</v>
      </c>
      <c r="C17" s="1" t="s">
        <v>199</v>
      </c>
      <c r="D17" s="15" t="s">
        <v>170</v>
      </c>
      <c r="E17" s="16">
        <v>1304</v>
      </c>
      <c r="F17" s="17">
        <v>24</v>
      </c>
      <c r="G17" s="17">
        <v>28</v>
      </c>
      <c r="H17" s="17">
        <v>23</v>
      </c>
      <c r="I17" s="18">
        <v>52</v>
      </c>
      <c r="J17" s="18"/>
      <c r="K17" s="18"/>
      <c r="L17" s="18">
        <v>53</v>
      </c>
      <c r="M17" s="18"/>
      <c r="N17" s="18"/>
      <c r="O17" s="18"/>
      <c r="P17" s="18"/>
      <c r="Q17" s="16">
        <v>1500</v>
      </c>
      <c r="R17" s="17"/>
      <c r="S17" s="18">
        <v>882</v>
      </c>
      <c r="T17" s="19">
        <f>S17/E17</f>
        <v>0.67638036809815949</v>
      </c>
      <c r="U17" s="20" t="s">
        <v>163</v>
      </c>
      <c r="V17" s="20" t="s">
        <v>164</v>
      </c>
      <c r="W17" s="21">
        <v>0</v>
      </c>
      <c r="X17" s="21">
        <v>30</v>
      </c>
      <c r="Y17" s="21">
        <v>0</v>
      </c>
      <c r="Z17" s="21">
        <v>30</v>
      </c>
      <c r="AA17" s="21">
        <v>3.2</v>
      </c>
      <c r="AB17" s="21">
        <v>33.199999999999996</v>
      </c>
      <c r="AC17" s="22">
        <v>0</v>
      </c>
      <c r="AD17" s="21"/>
      <c r="AE17" s="23">
        <v>42000</v>
      </c>
      <c r="AF17" s="24">
        <f>AE17/E17</f>
        <v>32.208588957055213</v>
      </c>
      <c r="AG17" s="25">
        <v>0</v>
      </c>
      <c r="AH17" s="25">
        <v>0</v>
      </c>
      <c r="AI17" s="25">
        <v>0</v>
      </c>
      <c r="AJ17" s="26" t="s">
        <v>181</v>
      </c>
      <c r="AK17" s="25">
        <v>16780</v>
      </c>
      <c r="AL17" s="23">
        <v>16780</v>
      </c>
      <c r="AM17" s="23">
        <f>AE17+AL17</f>
        <v>58780</v>
      </c>
      <c r="AN17" s="25">
        <v>0</v>
      </c>
      <c r="AO17" s="23">
        <f>AM17+AN17</f>
        <v>58780</v>
      </c>
      <c r="AP17" s="25">
        <v>200</v>
      </c>
      <c r="AQ17" s="23">
        <v>520</v>
      </c>
      <c r="AR17" s="25">
        <v>0</v>
      </c>
      <c r="AS17" s="25">
        <v>720</v>
      </c>
      <c r="AT17" s="25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8"/>
      <c r="BA17" s="28"/>
      <c r="BB17" s="28"/>
      <c r="BC17" s="28">
        <v>5950</v>
      </c>
      <c r="BD17" s="29">
        <f>BC17/E17</f>
        <v>4.5628834355828225</v>
      </c>
      <c r="BE17" s="28">
        <v>37653</v>
      </c>
      <c r="BF17" s="28">
        <v>2880</v>
      </c>
      <c r="BG17" s="28">
        <v>40533</v>
      </c>
      <c r="BH17" s="28">
        <v>7486</v>
      </c>
      <c r="BI17" s="28">
        <v>53969</v>
      </c>
      <c r="BJ17" s="30">
        <v>53970</v>
      </c>
      <c r="BK17" s="30">
        <v>0</v>
      </c>
      <c r="BL17" s="32"/>
      <c r="BM17" s="32"/>
      <c r="BN17" s="32">
        <v>9579</v>
      </c>
      <c r="BO17" s="32">
        <v>0</v>
      </c>
      <c r="BP17" s="32">
        <v>0</v>
      </c>
      <c r="BQ17" s="32"/>
      <c r="BR17" s="32"/>
      <c r="BS17" s="32"/>
      <c r="BT17" s="32"/>
      <c r="BU17" s="43">
        <v>13158</v>
      </c>
      <c r="BV17" s="43">
        <v>19767</v>
      </c>
      <c r="BW17" s="32">
        <v>0</v>
      </c>
      <c r="BX17" s="32">
        <v>0</v>
      </c>
      <c r="BY17" s="32"/>
      <c r="BZ17" s="32"/>
      <c r="CA17" s="32"/>
      <c r="CB17" s="32">
        <v>52</v>
      </c>
      <c r="CC17" s="34"/>
      <c r="CD17" s="34"/>
      <c r="CE17" s="37">
        <v>1018</v>
      </c>
      <c r="CF17" s="35">
        <f>CE17/E17</f>
        <v>0.78067484662576692</v>
      </c>
      <c r="CG17" s="36"/>
      <c r="CH17" s="35">
        <f>CG17/E17</f>
        <v>0</v>
      </c>
      <c r="CI17" s="34"/>
      <c r="CJ17" s="36"/>
      <c r="CK17" s="36"/>
      <c r="CL17" s="36"/>
      <c r="CM17" s="34"/>
      <c r="CN17" s="34"/>
      <c r="CO17" s="36">
        <v>7240</v>
      </c>
      <c r="CP17" s="34">
        <v>10</v>
      </c>
      <c r="CQ17" s="34"/>
      <c r="CR17" s="36"/>
      <c r="CS17" s="35">
        <f>CR17/E17</f>
        <v>0</v>
      </c>
      <c r="CT17" s="35"/>
      <c r="CU17" s="34">
        <v>172</v>
      </c>
      <c r="CV17" s="34">
        <v>288</v>
      </c>
      <c r="CW17" s="36"/>
      <c r="CX17" s="36"/>
      <c r="CY17" s="36"/>
      <c r="CZ17" s="36"/>
      <c r="DA17" s="36"/>
      <c r="DB17" s="34">
        <v>0</v>
      </c>
      <c r="DC17" s="36"/>
      <c r="DD17" s="36"/>
      <c r="DE17" s="36"/>
      <c r="DF17" s="36"/>
      <c r="DG17" s="36"/>
      <c r="DH17" s="36">
        <v>0</v>
      </c>
      <c r="DI17" s="36"/>
      <c r="DJ17" s="36"/>
      <c r="DK17" s="36"/>
      <c r="DL17" s="36"/>
      <c r="DM17" s="36"/>
      <c r="DN17" s="34">
        <v>0</v>
      </c>
      <c r="DO17" s="36">
        <v>0</v>
      </c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8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9">
        <v>4281</v>
      </c>
    </row>
    <row r="18" spans="1:152" s="1" customFormat="1" x14ac:dyDescent="0.2">
      <c r="A18" s="1" t="s">
        <v>243</v>
      </c>
      <c r="B18" s="1" t="s">
        <v>222</v>
      </c>
      <c r="C18" s="1" t="s">
        <v>196</v>
      </c>
      <c r="D18" s="15" t="s">
        <v>238</v>
      </c>
      <c r="E18" s="16">
        <v>1453</v>
      </c>
      <c r="F18" s="17">
        <v>32</v>
      </c>
      <c r="G18" s="17">
        <v>20</v>
      </c>
      <c r="H18" s="17">
        <v>21</v>
      </c>
      <c r="I18" s="18">
        <v>52</v>
      </c>
      <c r="J18" s="18">
        <v>28</v>
      </c>
      <c r="K18" s="18">
        <v>23</v>
      </c>
      <c r="L18" s="18">
        <v>24</v>
      </c>
      <c r="M18" s="18">
        <v>24</v>
      </c>
      <c r="N18" s="18">
        <v>36</v>
      </c>
      <c r="O18" s="18">
        <v>192</v>
      </c>
      <c r="P18" s="18">
        <v>60</v>
      </c>
      <c r="Q18" s="18"/>
      <c r="R18" s="18"/>
      <c r="S18" s="16">
        <v>1700</v>
      </c>
      <c r="T18" s="19">
        <f>S18/E18</f>
        <v>1.1699931176875431</v>
      </c>
      <c r="U18" s="20" t="s">
        <v>171</v>
      </c>
      <c r="V18" s="20" t="s">
        <v>172</v>
      </c>
      <c r="W18" s="21">
        <v>0</v>
      </c>
      <c r="X18" s="21">
        <v>0</v>
      </c>
      <c r="Y18" s="21">
        <v>20</v>
      </c>
      <c r="Z18" s="21">
        <v>20</v>
      </c>
      <c r="AA18" s="21">
        <v>0</v>
      </c>
      <c r="AB18" s="21">
        <v>20</v>
      </c>
      <c r="AC18" s="22">
        <v>0</v>
      </c>
      <c r="AD18" s="21">
        <v>4</v>
      </c>
      <c r="AE18" s="23">
        <v>18000</v>
      </c>
      <c r="AF18" s="24">
        <f>AE18/E18</f>
        <v>12.388162422573984</v>
      </c>
      <c r="AG18" s="25">
        <v>0</v>
      </c>
      <c r="AH18" s="25">
        <v>0</v>
      </c>
      <c r="AI18" s="25">
        <v>0</v>
      </c>
      <c r="AJ18" s="26" t="s">
        <v>181</v>
      </c>
      <c r="AK18" s="25">
        <v>9405</v>
      </c>
      <c r="AL18" s="23">
        <v>9405</v>
      </c>
      <c r="AM18" s="23">
        <f>AE18+AL18</f>
        <v>27405</v>
      </c>
      <c r="AN18" s="25">
        <v>425</v>
      </c>
      <c r="AO18" s="23">
        <f>AM18+AN18</f>
        <v>27830</v>
      </c>
      <c r="AP18" s="25">
        <v>200</v>
      </c>
      <c r="AQ18" s="23">
        <v>0</v>
      </c>
      <c r="AR18" s="25">
        <v>0</v>
      </c>
      <c r="AS18" s="25">
        <v>200</v>
      </c>
      <c r="AT18" s="25">
        <v>1665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8">
        <v>628</v>
      </c>
      <c r="BA18" s="28">
        <v>704</v>
      </c>
      <c r="BB18" s="28">
        <v>0</v>
      </c>
      <c r="BC18" s="28">
        <v>1332</v>
      </c>
      <c r="BD18" s="29">
        <f>BC18/E18</f>
        <v>0.91672401927047487</v>
      </c>
      <c r="BE18" s="28">
        <v>15771</v>
      </c>
      <c r="BF18" s="28">
        <v>2186</v>
      </c>
      <c r="BG18" s="28">
        <v>17957</v>
      </c>
      <c r="BH18" s="28">
        <v>4445</v>
      </c>
      <c r="BI18" s="28">
        <v>23734</v>
      </c>
      <c r="BJ18" s="30">
        <v>200</v>
      </c>
      <c r="BK18" s="30">
        <v>0</v>
      </c>
      <c r="BL18" s="32">
        <v>2997</v>
      </c>
      <c r="BM18" s="32">
        <v>42</v>
      </c>
      <c r="BN18" s="32">
        <v>3039</v>
      </c>
      <c r="BO18" s="32"/>
      <c r="BP18" s="32"/>
      <c r="BQ18" s="32">
        <v>225</v>
      </c>
      <c r="BR18" s="32"/>
      <c r="BS18" s="32"/>
      <c r="BT18" s="32">
        <v>35</v>
      </c>
      <c r="BU18" s="32">
        <v>13158</v>
      </c>
      <c r="BV18" s="32">
        <v>10598</v>
      </c>
      <c r="BW18" s="32">
        <v>13</v>
      </c>
      <c r="BX18" s="32">
        <v>0</v>
      </c>
      <c r="BY18" s="32">
        <v>13</v>
      </c>
      <c r="BZ18" s="32">
        <v>12</v>
      </c>
      <c r="CA18" s="32">
        <v>3311</v>
      </c>
      <c r="CB18" s="32">
        <v>52</v>
      </c>
      <c r="CC18" s="34"/>
      <c r="CD18" s="34"/>
      <c r="CE18" s="34">
        <v>486</v>
      </c>
      <c r="CF18" s="35">
        <f>CE18/E18</f>
        <v>0.33448038540949759</v>
      </c>
      <c r="CG18" s="36">
        <v>229</v>
      </c>
      <c r="CH18" s="35">
        <f>CG18/E18</f>
        <v>0.15760495526496904</v>
      </c>
      <c r="CI18" s="34">
        <v>329</v>
      </c>
      <c r="CJ18" s="36"/>
      <c r="CK18" s="36">
        <v>1058</v>
      </c>
      <c r="CL18" s="36">
        <v>0</v>
      </c>
      <c r="CM18" s="34"/>
      <c r="CN18" s="34"/>
      <c r="CO18" s="36">
        <v>392</v>
      </c>
      <c r="CP18" s="34">
        <v>0</v>
      </c>
      <c r="CQ18" s="37">
        <v>1965</v>
      </c>
      <c r="CR18" s="36">
        <v>1450</v>
      </c>
      <c r="CS18" s="35">
        <f>CR18/E18</f>
        <v>0.99793530626290439</v>
      </c>
      <c r="CT18" s="35">
        <f>CR18/CG18</f>
        <v>6.3318777292576423</v>
      </c>
      <c r="CU18" s="34">
        <v>0</v>
      </c>
      <c r="CV18" s="34">
        <v>102</v>
      </c>
      <c r="CW18" s="36"/>
      <c r="CX18" s="36"/>
      <c r="CY18" s="36"/>
      <c r="CZ18" s="34">
        <v>2</v>
      </c>
      <c r="DA18" s="34">
        <v>2</v>
      </c>
      <c r="DB18" s="34">
        <v>4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6">
        <v>0</v>
      </c>
      <c r="DI18" s="34">
        <v>3</v>
      </c>
      <c r="DJ18" s="34">
        <v>3</v>
      </c>
      <c r="DK18" s="36"/>
      <c r="DL18" s="34">
        <v>7</v>
      </c>
      <c r="DM18" s="34">
        <v>1</v>
      </c>
      <c r="DN18" s="34">
        <v>14</v>
      </c>
      <c r="DO18" s="34">
        <v>18</v>
      </c>
      <c r="DP18" s="34">
        <v>0</v>
      </c>
      <c r="DQ18" s="34">
        <v>0</v>
      </c>
      <c r="DR18" s="34">
        <v>0</v>
      </c>
      <c r="DS18" s="34">
        <v>17</v>
      </c>
      <c r="DT18" s="34">
        <v>118</v>
      </c>
      <c r="DU18" s="34">
        <v>135</v>
      </c>
      <c r="DV18" s="36">
        <v>0</v>
      </c>
      <c r="DW18" s="36"/>
      <c r="DX18" s="34">
        <v>0</v>
      </c>
      <c r="DY18" s="34">
        <v>0</v>
      </c>
      <c r="DZ18" s="34">
        <v>0</v>
      </c>
      <c r="EA18" s="36">
        <v>0</v>
      </c>
      <c r="EB18" s="34">
        <v>0</v>
      </c>
      <c r="EC18" s="34">
        <v>62</v>
      </c>
      <c r="ED18" s="34">
        <v>0</v>
      </c>
      <c r="EE18" s="34">
        <v>29</v>
      </c>
      <c r="EF18" s="34">
        <v>22</v>
      </c>
      <c r="EG18" s="34">
        <v>113</v>
      </c>
      <c r="EH18" s="34">
        <v>248</v>
      </c>
      <c r="EI18" s="38">
        <f>EH18/E18</f>
        <v>0.17068134893324158</v>
      </c>
      <c r="EJ18" s="34">
        <v>3</v>
      </c>
      <c r="EK18" s="34">
        <v>661</v>
      </c>
      <c r="EL18" s="34">
        <v>8</v>
      </c>
      <c r="EM18" s="34">
        <v>120</v>
      </c>
      <c r="EN18" s="34">
        <v>0</v>
      </c>
      <c r="EO18" s="34">
        <v>0</v>
      </c>
      <c r="EP18" s="34">
        <v>0</v>
      </c>
      <c r="EQ18" s="34">
        <v>0</v>
      </c>
      <c r="ER18" s="34">
        <v>6</v>
      </c>
      <c r="ES18" s="34">
        <v>0</v>
      </c>
      <c r="ET18" s="34">
        <v>5</v>
      </c>
      <c r="EU18" s="34"/>
      <c r="EV18" s="39">
        <v>6160</v>
      </c>
    </row>
    <row r="19" spans="1:152" s="1" customFormat="1" x14ac:dyDescent="0.2">
      <c r="A19" s="1" t="s">
        <v>246</v>
      </c>
      <c r="B19" s="1" t="s">
        <v>247</v>
      </c>
      <c r="C19" s="1" t="s">
        <v>169</v>
      </c>
      <c r="D19" s="15" t="s">
        <v>170</v>
      </c>
      <c r="E19" s="16">
        <v>1039</v>
      </c>
      <c r="F19" s="17">
        <v>43</v>
      </c>
      <c r="G19" s="17">
        <v>9</v>
      </c>
      <c r="H19" s="17">
        <v>33</v>
      </c>
      <c r="I19" s="18">
        <v>52</v>
      </c>
      <c r="J19" s="18">
        <v>52</v>
      </c>
      <c r="K19" s="18">
        <v>0</v>
      </c>
      <c r="L19" s="17">
        <v>0</v>
      </c>
      <c r="M19" s="18">
        <v>0</v>
      </c>
      <c r="N19" s="18">
        <v>0</v>
      </c>
      <c r="O19" s="16">
        <v>1664</v>
      </c>
      <c r="P19" s="18">
        <v>0</v>
      </c>
      <c r="Q19" s="17"/>
      <c r="R19" s="17"/>
      <c r="S19" s="18">
        <v>552</v>
      </c>
      <c r="T19" s="19">
        <f>S19/E19</f>
        <v>0.53128007699711266</v>
      </c>
      <c r="U19" s="20" t="s">
        <v>171</v>
      </c>
      <c r="V19" s="20" t="s">
        <v>172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2">
        <v>0</v>
      </c>
      <c r="AD19" s="21">
        <v>3</v>
      </c>
      <c r="AE19" s="23">
        <v>4000</v>
      </c>
      <c r="AF19" s="24">
        <f>AE19/E19</f>
        <v>3.8498556304138596</v>
      </c>
      <c r="AG19" s="25">
        <v>0</v>
      </c>
      <c r="AH19" s="25">
        <v>0</v>
      </c>
      <c r="AI19" s="25">
        <v>0</v>
      </c>
      <c r="AJ19" s="26" t="s">
        <v>181</v>
      </c>
      <c r="AK19" s="25">
        <v>7865</v>
      </c>
      <c r="AL19" s="23">
        <v>7865</v>
      </c>
      <c r="AM19" s="23">
        <f>AE19+AL19</f>
        <v>11865</v>
      </c>
      <c r="AN19" s="25">
        <v>0</v>
      </c>
      <c r="AO19" s="23">
        <f>AM19+AN19</f>
        <v>11865</v>
      </c>
      <c r="AP19" s="25">
        <v>0</v>
      </c>
      <c r="AQ19" s="23">
        <v>0</v>
      </c>
      <c r="AR19" s="25">
        <v>0</v>
      </c>
      <c r="AS19" s="25">
        <v>0</v>
      </c>
      <c r="AT19" s="25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8">
        <v>4626</v>
      </c>
      <c r="BA19" s="28">
        <v>731</v>
      </c>
      <c r="BB19" s="28">
        <v>266</v>
      </c>
      <c r="BC19" s="28">
        <v>5623</v>
      </c>
      <c r="BD19" s="29">
        <f>BC19/E19</f>
        <v>5.4119345524542828</v>
      </c>
      <c r="BE19" s="28">
        <v>0</v>
      </c>
      <c r="BF19" s="28">
        <v>0</v>
      </c>
      <c r="BG19" s="28">
        <v>0</v>
      </c>
      <c r="BH19" s="28">
        <v>1914</v>
      </c>
      <c r="BI19" s="28">
        <v>7537</v>
      </c>
      <c r="BJ19" s="30">
        <v>0</v>
      </c>
      <c r="BK19" s="30">
        <v>0</v>
      </c>
      <c r="BL19" s="32">
        <v>2401</v>
      </c>
      <c r="BM19" s="32">
        <v>2161</v>
      </c>
      <c r="BN19" s="32">
        <v>4562</v>
      </c>
      <c r="BO19" s="32">
        <v>605</v>
      </c>
      <c r="BP19" s="32">
        <v>179</v>
      </c>
      <c r="BQ19" s="32">
        <v>784</v>
      </c>
      <c r="BR19" s="32">
        <v>276</v>
      </c>
      <c r="BS19" s="32">
        <v>7</v>
      </c>
      <c r="BT19" s="32">
        <v>283</v>
      </c>
      <c r="BU19" s="43">
        <v>13978</v>
      </c>
      <c r="BV19" s="43">
        <v>21268</v>
      </c>
      <c r="BW19" s="32">
        <v>0</v>
      </c>
      <c r="BX19" s="32">
        <v>0</v>
      </c>
      <c r="BY19" s="32">
        <v>0</v>
      </c>
      <c r="BZ19" s="32">
        <v>0</v>
      </c>
      <c r="CA19" s="32">
        <v>5629</v>
      </c>
      <c r="CB19" s="32">
        <v>52</v>
      </c>
      <c r="CC19" s="34"/>
      <c r="CD19" s="34"/>
      <c r="CE19" s="34">
        <v>313</v>
      </c>
      <c r="CF19" s="35">
        <f>CE19/E19</f>
        <v>0.30125120307988451</v>
      </c>
      <c r="CG19" s="36">
        <v>0</v>
      </c>
      <c r="CH19" s="35">
        <f>CG19/E19</f>
        <v>0</v>
      </c>
      <c r="CI19" s="34">
        <v>104</v>
      </c>
      <c r="CJ19" s="36"/>
      <c r="CK19" s="36">
        <v>835</v>
      </c>
      <c r="CL19" s="36">
        <v>0</v>
      </c>
      <c r="CM19" s="34">
        <v>519</v>
      </c>
      <c r="CN19" s="34">
        <v>70</v>
      </c>
      <c r="CO19" s="36">
        <v>589</v>
      </c>
      <c r="CP19" s="34">
        <v>0</v>
      </c>
      <c r="CQ19" s="34">
        <v>589</v>
      </c>
      <c r="CR19" s="36">
        <v>1424</v>
      </c>
      <c r="CS19" s="35">
        <f>CR19/E19</f>
        <v>1.3705486044273341</v>
      </c>
      <c r="CT19" s="35"/>
      <c r="CU19" s="34">
        <v>0</v>
      </c>
      <c r="CV19" s="34">
        <v>8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6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6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6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0</v>
      </c>
      <c r="EI19" s="38">
        <f>EH19/E19</f>
        <v>0</v>
      </c>
      <c r="EJ19" s="34">
        <v>0</v>
      </c>
      <c r="EK19" s="34">
        <v>0</v>
      </c>
      <c r="EL19" s="34">
        <v>0</v>
      </c>
      <c r="EM19" s="34">
        <v>0</v>
      </c>
      <c r="EN19" s="34">
        <v>0</v>
      </c>
      <c r="EO19" s="34">
        <v>0</v>
      </c>
      <c r="EP19" s="34">
        <v>0</v>
      </c>
      <c r="EQ19" s="34">
        <v>0</v>
      </c>
      <c r="ER19" s="34">
        <v>1</v>
      </c>
      <c r="ES19" s="34">
        <v>0</v>
      </c>
      <c r="ET19" s="34">
        <v>0</v>
      </c>
      <c r="EU19" s="37">
        <v>1500</v>
      </c>
      <c r="EV19" s="44">
        <v>400</v>
      </c>
    </row>
    <row r="20" spans="1:152" s="1" customFormat="1" x14ac:dyDescent="0.2">
      <c r="A20" s="1" t="s">
        <v>248</v>
      </c>
      <c r="B20" s="1" t="s">
        <v>249</v>
      </c>
      <c r="C20" s="1" t="s">
        <v>161</v>
      </c>
      <c r="D20" s="15" t="s">
        <v>162</v>
      </c>
      <c r="E20" s="16">
        <v>1013</v>
      </c>
      <c r="F20" s="17">
        <v>27</v>
      </c>
      <c r="G20" s="17">
        <v>25</v>
      </c>
      <c r="H20" s="17">
        <v>19</v>
      </c>
      <c r="I20" s="18">
        <v>52</v>
      </c>
      <c r="J20" s="18">
        <v>9</v>
      </c>
      <c r="K20" s="18">
        <v>33</v>
      </c>
      <c r="L20" s="18">
        <v>43</v>
      </c>
      <c r="M20" s="18">
        <v>835</v>
      </c>
      <c r="N20" s="18">
        <v>0</v>
      </c>
      <c r="O20" s="18">
        <v>135</v>
      </c>
      <c r="P20" s="18">
        <v>835</v>
      </c>
      <c r="Q20" s="18"/>
      <c r="R20" s="18"/>
      <c r="S20" s="16">
        <v>3000</v>
      </c>
      <c r="T20" s="19">
        <f>S20/E20</f>
        <v>2.9615004935834155</v>
      </c>
      <c r="U20" s="20" t="s">
        <v>163</v>
      </c>
      <c r="V20" s="20" t="s">
        <v>164</v>
      </c>
      <c r="W20" s="21">
        <v>27.200000000000003</v>
      </c>
      <c r="X20" s="21">
        <v>11.8</v>
      </c>
      <c r="Y20" s="21">
        <v>14.2</v>
      </c>
      <c r="Z20" s="21">
        <v>53.2</v>
      </c>
      <c r="AA20" s="21">
        <v>1.2</v>
      </c>
      <c r="AB20" s="21">
        <v>54.400000000000006</v>
      </c>
      <c r="AC20" s="22">
        <v>0</v>
      </c>
      <c r="AD20" s="21">
        <v>12.3</v>
      </c>
      <c r="AE20" s="23">
        <v>40000</v>
      </c>
      <c r="AF20" s="24">
        <f>AE20/E20</f>
        <v>39.486673247778874</v>
      </c>
      <c r="AG20" s="25">
        <v>0</v>
      </c>
      <c r="AH20" s="25">
        <v>0</v>
      </c>
      <c r="AI20" s="25">
        <v>0</v>
      </c>
      <c r="AJ20" s="26" t="s">
        <v>181</v>
      </c>
      <c r="AK20" s="25">
        <v>21491</v>
      </c>
      <c r="AL20" s="23">
        <v>21491</v>
      </c>
      <c r="AM20" s="23">
        <f>AE20+AL20</f>
        <v>61491</v>
      </c>
      <c r="AN20" s="25">
        <v>25000</v>
      </c>
      <c r="AO20" s="23">
        <f>AM20+AN20</f>
        <v>86491</v>
      </c>
      <c r="AP20" s="25">
        <v>0</v>
      </c>
      <c r="AQ20" s="23">
        <v>520</v>
      </c>
      <c r="AR20" s="25">
        <v>9730</v>
      </c>
      <c r="AS20" s="25">
        <v>10250</v>
      </c>
      <c r="AT20" s="25">
        <v>1836</v>
      </c>
      <c r="AU20" s="27">
        <v>0</v>
      </c>
      <c r="AV20" s="27">
        <v>0</v>
      </c>
      <c r="AW20" s="27">
        <v>0</v>
      </c>
      <c r="AX20" s="27">
        <v>24361</v>
      </c>
      <c r="AY20" s="27">
        <v>24361</v>
      </c>
      <c r="AZ20" s="28"/>
      <c r="BA20" s="28"/>
      <c r="BB20" s="28"/>
      <c r="BC20" s="28">
        <v>7122</v>
      </c>
      <c r="BD20" s="29">
        <f>BC20/E20</f>
        <v>7.0306021717670291</v>
      </c>
      <c r="BE20" s="28">
        <v>63260</v>
      </c>
      <c r="BF20" s="28">
        <v>6105</v>
      </c>
      <c r="BG20" s="28">
        <v>69365</v>
      </c>
      <c r="BH20" s="28">
        <v>21376</v>
      </c>
      <c r="BI20" s="28">
        <v>97863</v>
      </c>
      <c r="BJ20" s="30">
        <v>9730</v>
      </c>
      <c r="BK20" s="30">
        <v>24361</v>
      </c>
      <c r="BL20" s="32">
        <v>8981</v>
      </c>
      <c r="BM20" s="32">
        <v>6070</v>
      </c>
      <c r="BN20" s="32">
        <v>15051</v>
      </c>
      <c r="BO20" s="32">
        <v>1524</v>
      </c>
      <c r="BP20" s="32">
        <v>439</v>
      </c>
      <c r="BQ20" s="32">
        <v>1963</v>
      </c>
      <c r="BR20" s="32">
        <v>334</v>
      </c>
      <c r="BS20" s="32">
        <v>106</v>
      </c>
      <c r="BT20" s="32">
        <v>440</v>
      </c>
      <c r="BU20" s="32">
        <v>12598</v>
      </c>
      <c r="BV20" s="32">
        <v>9097</v>
      </c>
      <c r="BW20" s="32">
        <v>16</v>
      </c>
      <c r="BX20" s="32">
        <v>0</v>
      </c>
      <c r="BY20" s="32">
        <v>16</v>
      </c>
      <c r="BZ20" s="32">
        <v>45</v>
      </c>
      <c r="CA20" s="32">
        <v>17499</v>
      </c>
      <c r="CB20" s="32">
        <v>52</v>
      </c>
      <c r="CC20" s="37">
        <v>1701</v>
      </c>
      <c r="CD20" s="34">
        <v>222</v>
      </c>
      <c r="CE20" s="37">
        <v>1923</v>
      </c>
      <c r="CF20" s="35">
        <f>CE20/E20</f>
        <v>1.8983218163869695</v>
      </c>
      <c r="CG20" s="36">
        <v>5690</v>
      </c>
      <c r="CH20" s="35">
        <f>CG20/E20</f>
        <v>5.6169792694965448</v>
      </c>
      <c r="CI20" s="34">
        <v>354</v>
      </c>
      <c r="CJ20" s="36">
        <v>1688</v>
      </c>
      <c r="CK20" s="36">
        <v>0</v>
      </c>
      <c r="CL20" s="36">
        <v>4</v>
      </c>
      <c r="CM20" s="37">
        <v>6367</v>
      </c>
      <c r="CN20" s="34">
        <v>6260</v>
      </c>
      <c r="CO20" s="36">
        <v>12627</v>
      </c>
      <c r="CP20" s="34">
        <v>98</v>
      </c>
      <c r="CQ20" s="37">
        <v>2005</v>
      </c>
      <c r="CR20" s="36">
        <v>12631</v>
      </c>
      <c r="CS20" s="35">
        <f>CR20/E20</f>
        <v>12.468904244817374</v>
      </c>
      <c r="CT20" s="35">
        <f>CR20/CG20</f>
        <v>2.219859402460457</v>
      </c>
      <c r="CU20" s="34">
        <v>112</v>
      </c>
      <c r="CV20" s="34">
        <v>283</v>
      </c>
      <c r="CW20" s="34">
        <v>22</v>
      </c>
      <c r="CX20" s="34">
        <v>16</v>
      </c>
      <c r="CY20" s="34">
        <v>4</v>
      </c>
      <c r="CZ20" s="34">
        <v>18</v>
      </c>
      <c r="DA20" s="34">
        <v>0</v>
      </c>
      <c r="DB20" s="34">
        <v>60</v>
      </c>
      <c r="DC20" s="34">
        <v>4</v>
      </c>
      <c r="DD20" s="34">
        <v>1</v>
      </c>
      <c r="DE20" s="34">
        <v>0</v>
      </c>
      <c r="DF20" s="34">
        <v>2</v>
      </c>
      <c r="DG20" s="34">
        <v>0</v>
      </c>
      <c r="DH20" s="34">
        <v>7</v>
      </c>
      <c r="DI20" s="34">
        <v>0</v>
      </c>
      <c r="DJ20" s="34">
        <v>0</v>
      </c>
      <c r="DK20" s="34">
        <v>0</v>
      </c>
      <c r="DL20" s="34">
        <v>13</v>
      </c>
      <c r="DM20" s="36"/>
      <c r="DN20" s="34">
        <v>13</v>
      </c>
      <c r="DO20" s="34">
        <v>80</v>
      </c>
      <c r="DP20" s="34">
        <v>230</v>
      </c>
      <c r="DQ20" s="34">
        <v>249</v>
      </c>
      <c r="DR20" s="34">
        <v>19</v>
      </c>
      <c r="DS20" s="34">
        <v>180</v>
      </c>
      <c r="DT20" s="36"/>
      <c r="DU20" s="34">
        <v>678</v>
      </c>
      <c r="DV20" s="34">
        <v>35</v>
      </c>
      <c r="DW20" s="34">
        <v>178</v>
      </c>
      <c r="DX20" s="36"/>
      <c r="DY20" s="34">
        <v>17</v>
      </c>
      <c r="DZ20" s="36"/>
      <c r="EA20" s="34">
        <v>230</v>
      </c>
      <c r="EB20" s="36"/>
      <c r="EC20" s="36"/>
      <c r="ED20" s="36"/>
      <c r="EE20" s="34">
        <v>128</v>
      </c>
      <c r="EF20" s="36"/>
      <c r="EG20" s="34">
        <v>128</v>
      </c>
      <c r="EH20" s="34">
        <v>1036</v>
      </c>
      <c r="EI20" s="38">
        <f>EH20/E20</f>
        <v>1.022704837117473</v>
      </c>
      <c r="EJ20" s="34">
        <v>0</v>
      </c>
      <c r="EK20" s="34">
        <v>0</v>
      </c>
      <c r="EL20" s="34">
        <v>6</v>
      </c>
      <c r="EM20" s="34">
        <v>220</v>
      </c>
      <c r="EN20" s="34">
        <v>13</v>
      </c>
      <c r="EO20" s="34">
        <v>18</v>
      </c>
      <c r="EP20" s="34">
        <v>5</v>
      </c>
      <c r="EQ20" s="34">
        <v>10</v>
      </c>
      <c r="ER20" s="34">
        <v>9</v>
      </c>
      <c r="ES20" s="34">
        <v>28</v>
      </c>
      <c r="ET20" s="34">
        <v>578</v>
      </c>
      <c r="EU20" s="37">
        <v>7072</v>
      </c>
      <c r="EV20" s="39">
        <v>7840</v>
      </c>
    </row>
    <row r="21" spans="1:152" s="1" customFormat="1" x14ac:dyDescent="0.2">
      <c r="A21" s="1" t="s">
        <v>250</v>
      </c>
      <c r="B21" s="1" t="s">
        <v>251</v>
      </c>
      <c r="C21" s="1" t="s">
        <v>231</v>
      </c>
      <c r="D21" s="15" t="s">
        <v>162</v>
      </c>
      <c r="E21" s="16">
        <v>1229</v>
      </c>
      <c r="F21" s="17">
        <v>52</v>
      </c>
      <c r="G21" s="17">
        <v>0</v>
      </c>
      <c r="H21" s="17">
        <v>17</v>
      </c>
      <c r="I21" s="18">
        <v>52</v>
      </c>
      <c r="J21" s="18">
        <v>25</v>
      </c>
      <c r="K21" s="18">
        <v>19</v>
      </c>
      <c r="L21" s="18">
        <v>27</v>
      </c>
      <c r="M21" s="18">
        <v>408</v>
      </c>
      <c r="N21" s="18">
        <v>0</v>
      </c>
      <c r="O21" s="18">
        <v>300</v>
      </c>
      <c r="P21" s="18">
        <v>408</v>
      </c>
      <c r="Q21" s="18"/>
      <c r="R21" s="18"/>
      <c r="S21" s="16">
        <v>1125</v>
      </c>
      <c r="T21" s="19">
        <f>S21/E21</f>
        <v>0.9153783563873068</v>
      </c>
      <c r="U21" s="20" t="s">
        <v>171</v>
      </c>
      <c r="V21" s="20" t="s">
        <v>172</v>
      </c>
      <c r="W21" s="21">
        <v>0</v>
      </c>
      <c r="X21" s="21">
        <v>0</v>
      </c>
      <c r="Y21" s="21">
        <v>20</v>
      </c>
      <c r="Z21" s="21">
        <v>20</v>
      </c>
      <c r="AA21" s="21">
        <v>6</v>
      </c>
      <c r="AB21" s="21">
        <v>26</v>
      </c>
      <c r="AC21" s="22">
        <v>0</v>
      </c>
      <c r="AD21" s="21">
        <v>13</v>
      </c>
      <c r="AE21" s="23">
        <v>37500</v>
      </c>
      <c r="AF21" s="24">
        <f>AE21/E21</f>
        <v>30.512611879576891</v>
      </c>
      <c r="AG21" s="25">
        <v>0</v>
      </c>
      <c r="AH21" s="25">
        <v>0</v>
      </c>
      <c r="AI21" s="25">
        <v>0</v>
      </c>
      <c r="AJ21" s="26" t="s">
        <v>181</v>
      </c>
      <c r="AK21" s="25">
        <v>19913</v>
      </c>
      <c r="AL21" s="23">
        <v>19913</v>
      </c>
      <c r="AM21" s="23">
        <f>AE21+AL21</f>
        <v>57413</v>
      </c>
      <c r="AN21" s="25">
        <v>0</v>
      </c>
      <c r="AO21" s="23">
        <f>AM21+AN21</f>
        <v>57413</v>
      </c>
      <c r="AP21" s="25">
        <v>200</v>
      </c>
      <c r="AQ21" s="23">
        <v>0</v>
      </c>
      <c r="AR21" s="25">
        <v>4500</v>
      </c>
      <c r="AS21" s="25">
        <v>4700</v>
      </c>
      <c r="AT21" s="25">
        <v>3300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8"/>
      <c r="BA21" s="28"/>
      <c r="BB21" s="28"/>
      <c r="BC21" s="28">
        <v>5465</v>
      </c>
      <c r="BD21" s="29">
        <f>BC21/E21</f>
        <v>4.4467046379170059</v>
      </c>
      <c r="BE21" s="28"/>
      <c r="BF21" s="28"/>
      <c r="BG21" s="28">
        <v>26814</v>
      </c>
      <c r="BH21" s="28">
        <v>19839</v>
      </c>
      <c r="BI21" s="28">
        <v>52118</v>
      </c>
      <c r="BJ21" s="30">
        <v>4700</v>
      </c>
      <c r="BK21" s="30">
        <v>0</v>
      </c>
      <c r="BL21" s="32">
        <v>6347</v>
      </c>
      <c r="BM21" s="32">
        <v>3140</v>
      </c>
      <c r="BN21" s="32">
        <v>9487</v>
      </c>
      <c r="BO21" s="32">
        <v>899</v>
      </c>
      <c r="BP21" s="32">
        <v>213</v>
      </c>
      <c r="BQ21" s="32">
        <v>1112</v>
      </c>
      <c r="BR21" s="32">
        <v>199</v>
      </c>
      <c r="BS21" s="32">
        <v>42</v>
      </c>
      <c r="BT21" s="32">
        <v>241</v>
      </c>
      <c r="BU21" s="43">
        <v>13158</v>
      </c>
      <c r="BV21" s="32">
        <v>10598</v>
      </c>
      <c r="BW21" s="32">
        <v>5</v>
      </c>
      <c r="BX21" s="32">
        <v>0</v>
      </c>
      <c r="BY21" s="32">
        <v>5</v>
      </c>
      <c r="BZ21" s="32">
        <v>4</v>
      </c>
      <c r="CA21" s="32">
        <v>10844</v>
      </c>
      <c r="CB21" s="32">
        <v>52</v>
      </c>
      <c r="CC21" s="34"/>
      <c r="CD21" s="34"/>
      <c r="CE21" s="34">
        <v>646</v>
      </c>
      <c r="CF21" s="35">
        <f>CE21/E21</f>
        <v>0.5256305939788446</v>
      </c>
      <c r="CG21" s="36">
        <v>1172</v>
      </c>
      <c r="CH21" s="35">
        <f>CG21/E21</f>
        <v>0.95362082994304309</v>
      </c>
      <c r="CI21" s="34">
        <v>448</v>
      </c>
      <c r="CJ21" s="36">
        <v>52</v>
      </c>
      <c r="CK21" s="36">
        <v>2547</v>
      </c>
      <c r="CL21" s="36">
        <v>417</v>
      </c>
      <c r="CM21" s="37">
        <v>1665</v>
      </c>
      <c r="CN21" s="34">
        <v>1107</v>
      </c>
      <c r="CO21" s="36">
        <v>2772</v>
      </c>
      <c r="CP21" s="34">
        <v>1</v>
      </c>
      <c r="CQ21" s="34">
        <v>0</v>
      </c>
      <c r="CR21" s="36">
        <v>5736</v>
      </c>
      <c r="CS21" s="35">
        <f>CR21/E21</f>
        <v>4.667209113100081</v>
      </c>
      <c r="CT21" s="35">
        <f>CR21/CG21</f>
        <v>4.8941979522184305</v>
      </c>
      <c r="CU21" s="34">
        <v>104</v>
      </c>
      <c r="CV21" s="34">
        <v>161</v>
      </c>
      <c r="CW21" s="34">
        <v>6</v>
      </c>
      <c r="CX21" s="34">
        <v>2</v>
      </c>
      <c r="CY21" s="34">
        <v>1</v>
      </c>
      <c r="CZ21" s="34">
        <v>0</v>
      </c>
      <c r="DA21" s="36"/>
      <c r="DB21" s="34">
        <v>9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6">
        <v>0</v>
      </c>
      <c r="DI21" s="34">
        <v>0</v>
      </c>
      <c r="DJ21" s="34">
        <v>0</v>
      </c>
      <c r="DK21" s="34">
        <v>0</v>
      </c>
      <c r="DL21" s="34">
        <v>13</v>
      </c>
      <c r="DM21" s="34">
        <v>0</v>
      </c>
      <c r="DN21" s="34">
        <v>13</v>
      </c>
      <c r="DO21" s="34">
        <v>22</v>
      </c>
      <c r="DP21" s="34">
        <v>60</v>
      </c>
      <c r="DQ21" s="34">
        <v>9</v>
      </c>
      <c r="DR21" s="34">
        <v>4</v>
      </c>
      <c r="DS21" s="34">
        <v>0</v>
      </c>
      <c r="DT21" s="34">
        <v>0</v>
      </c>
      <c r="DU21" s="34">
        <v>73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36">
        <v>0</v>
      </c>
      <c r="EB21" s="34">
        <v>0</v>
      </c>
      <c r="EC21" s="34">
        <v>0</v>
      </c>
      <c r="ED21" s="34">
        <v>0</v>
      </c>
      <c r="EE21" s="34">
        <v>456</v>
      </c>
      <c r="EF21" s="36"/>
      <c r="EG21" s="34">
        <v>456</v>
      </c>
      <c r="EH21" s="34">
        <v>529</v>
      </c>
      <c r="EI21" s="38">
        <f>EH21/E21</f>
        <v>0.43043124491456469</v>
      </c>
      <c r="EJ21" s="34">
        <v>0</v>
      </c>
      <c r="EK21" s="34">
        <v>0</v>
      </c>
      <c r="EL21" s="34">
        <v>0</v>
      </c>
      <c r="EM21" s="34">
        <v>0</v>
      </c>
      <c r="EN21" s="34">
        <v>0</v>
      </c>
      <c r="EO21" s="34">
        <v>1</v>
      </c>
      <c r="EP21" s="34">
        <v>0</v>
      </c>
      <c r="EQ21" s="34">
        <v>0</v>
      </c>
      <c r="ER21" s="34">
        <v>6</v>
      </c>
      <c r="ES21" s="34">
        <v>0</v>
      </c>
      <c r="ET21" s="34">
        <v>216</v>
      </c>
      <c r="EU21" s="37">
        <v>2033</v>
      </c>
      <c r="EV21" s="39">
        <v>4160</v>
      </c>
    </row>
    <row r="22" spans="1:152" s="1" customFormat="1" x14ac:dyDescent="0.2">
      <c r="A22" s="1" t="s">
        <v>252</v>
      </c>
      <c r="B22" s="1" t="s">
        <v>253</v>
      </c>
      <c r="C22" s="1" t="s">
        <v>161</v>
      </c>
      <c r="D22" s="15" t="s">
        <v>162</v>
      </c>
      <c r="E22" s="16">
        <v>2403</v>
      </c>
      <c r="F22" s="17">
        <v>52</v>
      </c>
      <c r="G22" s="17">
        <v>0</v>
      </c>
      <c r="H22" s="17">
        <v>11</v>
      </c>
      <c r="I22" s="18">
        <v>52</v>
      </c>
      <c r="J22" s="18">
        <v>0</v>
      </c>
      <c r="K22" s="18">
        <v>17</v>
      </c>
      <c r="L22" s="18">
        <v>52</v>
      </c>
      <c r="M22" s="16">
        <v>1684</v>
      </c>
      <c r="N22" s="18">
        <v>136</v>
      </c>
      <c r="O22" s="18">
        <v>0</v>
      </c>
      <c r="P22" s="16">
        <v>1820</v>
      </c>
      <c r="Q22" s="18"/>
      <c r="R22" s="17"/>
      <c r="S22" s="16">
        <v>4000</v>
      </c>
      <c r="T22" s="19">
        <f>S22/E22</f>
        <v>1.6645859342488556</v>
      </c>
      <c r="U22" s="20" t="s">
        <v>254</v>
      </c>
      <c r="V22" s="20" t="s">
        <v>255</v>
      </c>
      <c r="W22" s="21">
        <v>0</v>
      </c>
      <c r="X22" s="21">
        <v>0</v>
      </c>
      <c r="Y22" s="21">
        <v>35</v>
      </c>
      <c r="Z22" s="21">
        <v>35.200000000000003</v>
      </c>
      <c r="AA22" s="21">
        <v>27.200000000000003</v>
      </c>
      <c r="AB22" s="21">
        <v>62.400000000000006</v>
      </c>
      <c r="AC22" s="21">
        <v>2</v>
      </c>
      <c r="AD22" s="21">
        <v>17</v>
      </c>
      <c r="AE22" s="23">
        <v>46300</v>
      </c>
      <c r="AF22" s="24">
        <f>AE22/E22</f>
        <v>19.267582188930504</v>
      </c>
      <c r="AG22" s="25">
        <v>0</v>
      </c>
      <c r="AH22" s="25">
        <v>0</v>
      </c>
      <c r="AI22" s="25">
        <v>0</v>
      </c>
      <c r="AJ22" s="26" t="s">
        <v>181</v>
      </c>
      <c r="AK22" s="25">
        <v>48463</v>
      </c>
      <c r="AL22" s="23">
        <v>48463</v>
      </c>
      <c r="AM22" s="23">
        <f>AE22+AL22</f>
        <v>94763</v>
      </c>
      <c r="AN22" s="25">
        <v>6061</v>
      </c>
      <c r="AO22" s="23">
        <f>AM22+AN22</f>
        <v>100824</v>
      </c>
      <c r="AP22" s="25">
        <v>200</v>
      </c>
      <c r="AQ22" s="23">
        <v>520</v>
      </c>
      <c r="AR22" s="25">
        <v>5500</v>
      </c>
      <c r="AS22" s="25">
        <v>6220</v>
      </c>
      <c r="AT22" s="25">
        <v>898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8">
        <v>8977</v>
      </c>
      <c r="BA22" s="28">
        <v>1658</v>
      </c>
      <c r="BB22" s="28">
        <v>582</v>
      </c>
      <c r="BC22" s="28">
        <v>11217</v>
      </c>
      <c r="BD22" s="29">
        <f>BC22/E22</f>
        <v>4.6679151061173529</v>
      </c>
      <c r="BE22" s="28">
        <v>45374</v>
      </c>
      <c r="BF22" s="28">
        <v>4356</v>
      </c>
      <c r="BG22" s="28">
        <v>49730</v>
      </c>
      <c r="BH22" s="28">
        <v>28536</v>
      </c>
      <c r="BI22" s="28">
        <v>89483</v>
      </c>
      <c r="BJ22" s="30">
        <v>6220</v>
      </c>
      <c r="BK22" s="30">
        <v>0</v>
      </c>
      <c r="BL22" s="32">
        <v>8032</v>
      </c>
      <c r="BM22" s="32">
        <v>6008</v>
      </c>
      <c r="BN22" s="32">
        <v>14040</v>
      </c>
      <c r="BO22" s="32">
        <v>1345</v>
      </c>
      <c r="BP22" s="32">
        <v>474</v>
      </c>
      <c r="BQ22" s="32">
        <v>1819</v>
      </c>
      <c r="BR22" s="32">
        <v>574</v>
      </c>
      <c r="BS22" s="32">
        <v>69</v>
      </c>
      <c r="BT22" s="32">
        <v>643</v>
      </c>
      <c r="BU22" s="32">
        <v>13978</v>
      </c>
      <c r="BV22" s="43">
        <v>10598</v>
      </c>
      <c r="BW22" s="32">
        <v>19</v>
      </c>
      <c r="BX22" s="32">
        <v>5</v>
      </c>
      <c r="BY22" s="32">
        <v>24</v>
      </c>
      <c r="BZ22" s="32">
        <v>19</v>
      </c>
      <c r="CA22" s="32">
        <v>16521</v>
      </c>
      <c r="CB22" s="32">
        <v>53</v>
      </c>
      <c r="CC22" s="34"/>
      <c r="CD22" s="34"/>
      <c r="CE22" s="37">
        <v>1592</v>
      </c>
      <c r="CF22" s="35">
        <f>CE22/E22</f>
        <v>0.66250520183104455</v>
      </c>
      <c r="CG22" s="36">
        <v>8833</v>
      </c>
      <c r="CH22" s="35">
        <f>CG22/E22</f>
        <v>3.6758218893050354</v>
      </c>
      <c r="CI22" s="34">
        <v>0</v>
      </c>
      <c r="CJ22" s="36">
        <v>260</v>
      </c>
      <c r="CK22" s="36">
        <v>2280</v>
      </c>
      <c r="CL22" s="36">
        <v>39</v>
      </c>
      <c r="CM22" s="37">
        <v>10303</v>
      </c>
      <c r="CN22" s="34">
        <v>6453</v>
      </c>
      <c r="CO22" s="36">
        <v>16756</v>
      </c>
      <c r="CP22" s="34">
        <v>52</v>
      </c>
      <c r="CQ22" s="34">
        <v>0</v>
      </c>
      <c r="CR22" s="36">
        <v>19075</v>
      </c>
      <c r="CS22" s="35">
        <f>CR22/E22</f>
        <v>7.9379941739492299</v>
      </c>
      <c r="CT22" s="35">
        <f>CR22/CG22</f>
        <v>2.1595154534133365</v>
      </c>
      <c r="CU22" s="34">
        <v>340</v>
      </c>
      <c r="CV22" s="34">
        <v>221</v>
      </c>
      <c r="CW22" s="34">
        <v>22</v>
      </c>
      <c r="CX22" s="34">
        <v>11</v>
      </c>
      <c r="CY22" s="34">
        <v>0</v>
      </c>
      <c r="CZ22" s="34">
        <v>6</v>
      </c>
      <c r="DA22" s="34">
        <v>1</v>
      </c>
      <c r="DB22" s="34">
        <v>40</v>
      </c>
      <c r="DC22" s="34">
        <v>18</v>
      </c>
      <c r="DD22" s="34">
        <v>0</v>
      </c>
      <c r="DE22" s="34">
        <v>0</v>
      </c>
      <c r="DF22" s="34">
        <v>1</v>
      </c>
      <c r="DG22" s="34">
        <v>0</v>
      </c>
      <c r="DH22" s="34">
        <v>19</v>
      </c>
      <c r="DI22" s="34">
        <v>0</v>
      </c>
      <c r="DJ22" s="34">
        <v>0</v>
      </c>
      <c r="DK22" s="34">
        <v>0</v>
      </c>
      <c r="DL22" s="34">
        <v>6</v>
      </c>
      <c r="DM22" s="34">
        <v>0</v>
      </c>
      <c r="DN22" s="34">
        <v>6</v>
      </c>
      <c r="DO22" s="34">
        <v>65</v>
      </c>
      <c r="DP22" s="34">
        <v>643</v>
      </c>
      <c r="DQ22" s="34">
        <v>239</v>
      </c>
      <c r="DR22" s="34">
        <v>0</v>
      </c>
      <c r="DS22" s="34">
        <v>107</v>
      </c>
      <c r="DT22" s="34">
        <v>47</v>
      </c>
      <c r="DU22" s="34">
        <v>1036</v>
      </c>
      <c r="DV22" s="34">
        <v>111</v>
      </c>
      <c r="DW22" s="34">
        <v>0</v>
      </c>
      <c r="DX22" s="34">
        <v>0</v>
      </c>
      <c r="DY22" s="34">
        <v>57</v>
      </c>
      <c r="DZ22" s="34">
        <v>0</v>
      </c>
      <c r="EA22" s="34">
        <v>168</v>
      </c>
      <c r="EB22" s="34">
        <v>0</v>
      </c>
      <c r="EC22" s="34">
        <v>0</v>
      </c>
      <c r="ED22" s="34">
        <v>0</v>
      </c>
      <c r="EE22" s="34">
        <v>42</v>
      </c>
      <c r="EF22" s="34">
        <v>0</v>
      </c>
      <c r="EG22" s="34">
        <v>42</v>
      </c>
      <c r="EH22" s="34">
        <v>1246</v>
      </c>
      <c r="EI22" s="38">
        <f>EH22/E22</f>
        <v>0.51851851851851849</v>
      </c>
      <c r="EJ22" s="34">
        <v>0</v>
      </c>
      <c r="EK22" s="34">
        <v>0</v>
      </c>
      <c r="EL22" s="34">
        <v>20</v>
      </c>
      <c r="EM22" s="34">
        <v>80</v>
      </c>
      <c r="EN22" s="34">
        <v>41</v>
      </c>
      <c r="EO22" s="34">
        <v>10</v>
      </c>
      <c r="EP22" s="34">
        <v>18</v>
      </c>
      <c r="EQ22" s="34">
        <v>0</v>
      </c>
      <c r="ER22" s="34">
        <v>11</v>
      </c>
      <c r="ES22" s="34">
        <v>9</v>
      </c>
      <c r="ET22" s="34">
        <v>891</v>
      </c>
      <c r="EU22" s="34">
        <v>120</v>
      </c>
      <c r="EV22" s="39">
        <v>16421</v>
      </c>
    </row>
    <row r="23" spans="1:152" s="1" customFormat="1" x14ac:dyDescent="0.2">
      <c r="A23" s="1" t="s">
        <v>256</v>
      </c>
      <c r="B23" s="1" t="s">
        <v>257</v>
      </c>
      <c r="C23" s="1" t="s">
        <v>178</v>
      </c>
      <c r="D23" s="45" t="s">
        <v>170</v>
      </c>
      <c r="E23" s="16">
        <v>1392</v>
      </c>
      <c r="F23" s="17">
        <v>52</v>
      </c>
      <c r="G23" s="17">
        <v>0</v>
      </c>
      <c r="H23" s="17">
        <v>52</v>
      </c>
      <c r="I23" s="18">
        <v>52</v>
      </c>
      <c r="J23" s="18">
        <v>0</v>
      </c>
      <c r="K23" s="18">
        <v>11</v>
      </c>
      <c r="L23" s="18">
        <v>52</v>
      </c>
      <c r="M23" s="16">
        <v>3432</v>
      </c>
      <c r="N23" s="18">
        <v>0</v>
      </c>
      <c r="O23" s="18">
        <v>0</v>
      </c>
      <c r="P23" s="16">
        <v>3432</v>
      </c>
      <c r="Q23" s="18"/>
      <c r="R23" s="18"/>
      <c r="S23" s="16">
        <v>2050</v>
      </c>
      <c r="T23" s="19">
        <f>S23/E23</f>
        <v>1.4727011494252873</v>
      </c>
      <c r="U23" s="20" t="s">
        <v>163</v>
      </c>
      <c r="V23" s="20" t="s">
        <v>164</v>
      </c>
      <c r="W23" s="21">
        <v>0</v>
      </c>
      <c r="X23" s="21">
        <v>0</v>
      </c>
      <c r="Y23" s="21">
        <v>20</v>
      </c>
      <c r="Z23" s="21">
        <v>20</v>
      </c>
      <c r="AA23" s="21">
        <v>0</v>
      </c>
      <c r="AB23" s="21">
        <v>20</v>
      </c>
      <c r="AC23" s="22">
        <v>0</v>
      </c>
      <c r="AD23" s="21">
        <v>5</v>
      </c>
      <c r="AE23" s="23">
        <v>13200</v>
      </c>
      <c r="AF23" s="24">
        <f>AE23/E23</f>
        <v>9.4827586206896548</v>
      </c>
      <c r="AG23" s="25">
        <v>0</v>
      </c>
      <c r="AH23" s="25">
        <v>0</v>
      </c>
      <c r="AI23" s="25">
        <v>0</v>
      </c>
      <c r="AJ23" s="26" t="s">
        <v>181</v>
      </c>
      <c r="AK23" s="25">
        <v>6606</v>
      </c>
      <c r="AL23" s="23">
        <v>6606</v>
      </c>
      <c r="AM23" s="23">
        <f>AE23+AL23</f>
        <v>19806</v>
      </c>
      <c r="AN23" s="25">
        <v>0</v>
      </c>
      <c r="AO23" s="23">
        <f>AM23+AN23</f>
        <v>19806</v>
      </c>
      <c r="AP23" s="25">
        <v>200</v>
      </c>
      <c r="AQ23" s="23">
        <v>0</v>
      </c>
      <c r="AR23" s="25">
        <v>2500</v>
      </c>
      <c r="AS23" s="25">
        <v>2700</v>
      </c>
      <c r="AT23" s="25">
        <v>0</v>
      </c>
      <c r="AU23" s="27">
        <v>0</v>
      </c>
      <c r="AV23" s="27">
        <v>0</v>
      </c>
      <c r="AW23" s="27">
        <v>0</v>
      </c>
      <c r="AX23" s="27">
        <v>2500</v>
      </c>
      <c r="AY23" s="27">
        <v>2500</v>
      </c>
      <c r="AZ23" s="28">
        <v>3023</v>
      </c>
      <c r="BA23" s="28">
        <v>200</v>
      </c>
      <c r="BB23" s="28">
        <v>0</v>
      </c>
      <c r="BC23" s="28">
        <v>3223</v>
      </c>
      <c r="BD23" s="29"/>
      <c r="BE23" s="28">
        <v>15278</v>
      </c>
      <c r="BF23" s="28">
        <v>2000</v>
      </c>
      <c r="BG23" s="28">
        <v>17278</v>
      </c>
      <c r="BH23" s="28">
        <v>4724</v>
      </c>
      <c r="BI23" s="47">
        <v>25225</v>
      </c>
      <c r="BJ23" s="30">
        <v>2700</v>
      </c>
      <c r="BK23" s="30">
        <v>0</v>
      </c>
      <c r="BL23" s="32">
        <v>2470</v>
      </c>
      <c r="BM23" s="32">
        <v>1860</v>
      </c>
      <c r="BN23" s="32">
        <v>4330</v>
      </c>
      <c r="BO23" s="32">
        <v>618</v>
      </c>
      <c r="BP23" s="32">
        <v>155</v>
      </c>
      <c r="BQ23" s="32">
        <v>773</v>
      </c>
      <c r="BR23" s="32">
        <v>228</v>
      </c>
      <c r="BS23" s="32">
        <v>28</v>
      </c>
      <c r="BT23" s="32">
        <v>256</v>
      </c>
      <c r="BU23" s="32">
        <v>12848</v>
      </c>
      <c r="BV23" s="32">
        <v>8010</v>
      </c>
      <c r="BW23" s="32">
        <v>17</v>
      </c>
      <c r="BX23" s="32">
        <v>0</v>
      </c>
      <c r="BY23" s="32">
        <v>37</v>
      </c>
      <c r="BZ23" s="32">
        <v>0</v>
      </c>
      <c r="CA23" s="32">
        <v>5359</v>
      </c>
      <c r="CB23" s="32">
        <v>52</v>
      </c>
      <c r="CC23" s="34">
        <v>253</v>
      </c>
      <c r="CD23" s="34">
        <v>25</v>
      </c>
      <c r="CE23" s="34">
        <v>278</v>
      </c>
      <c r="CF23" s="35">
        <f>CE23/E23</f>
        <v>0.19971264367816091</v>
      </c>
      <c r="CG23" s="36">
        <v>450</v>
      </c>
      <c r="CH23" s="35">
        <f>CG23/E23</f>
        <v>0.32327586206896552</v>
      </c>
      <c r="CI23" s="34">
        <v>0</v>
      </c>
      <c r="CJ23" s="36">
        <v>58</v>
      </c>
      <c r="CK23" s="36">
        <v>100</v>
      </c>
      <c r="CL23" s="36">
        <v>0</v>
      </c>
      <c r="CM23" s="37">
        <v>1002</v>
      </c>
      <c r="CN23" s="34">
        <v>262</v>
      </c>
      <c r="CO23" s="36">
        <v>1264</v>
      </c>
      <c r="CP23" s="34">
        <v>0</v>
      </c>
      <c r="CQ23" s="34">
        <v>0</v>
      </c>
      <c r="CR23" s="36">
        <v>1364</v>
      </c>
      <c r="CS23" s="35">
        <f>CR23/E23</f>
        <v>0.97988505747126442</v>
      </c>
      <c r="CT23" s="35">
        <f>CR23/CG23</f>
        <v>3.0311111111111111</v>
      </c>
      <c r="CU23" s="34">
        <v>11</v>
      </c>
      <c r="CV23" s="34">
        <v>14</v>
      </c>
      <c r="CW23" s="34">
        <v>1</v>
      </c>
      <c r="CX23" s="34">
        <v>3</v>
      </c>
      <c r="CY23" s="34">
        <v>2</v>
      </c>
      <c r="CZ23" s="34">
        <v>5</v>
      </c>
      <c r="DA23" s="34">
        <v>8</v>
      </c>
      <c r="DB23" s="34">
        <v>19</v>
      </c>
      <c r="DC23" s="34">
        <v>0</v>
      </c>
      <c r="DD23" s="34">
        <v>0</v>
      </c>
      <c r="DE23" s="34">
        <v>0</v>
      </c>
      <c r="DF23" s="34">
        <v>0</v>
      </c>
      <c r="DG23" s="36"/>
      <c r="DH23" s="36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19</v>
      </c>
      <c r="DP23" s="34">
        <v>8</v>
      </c>
      <c r="DQ23" s="34">
        <v>10</v>
      </c>
      <c r="DR23" s="34">
        <v>0</v>
      </c>
      <c r="DS23" s="34">
        <v>75</v>
      </c>
      <c r="DT23" s="34">
        <v>0</v>
      </c>
      <c r="DU23" s="34">
        <v>93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6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4">
        <v>0</v>
      </c>
      <c r="EH23" s="34">
        <v>93</v>
      </c>
      <c r="EI23" s="38">
        <f>EH23/E23</f>
        <v>6.6810344827586202E-2</v>
      </c>
      <c r="EJ23" s="34">
        <v>0</v>
      </c>
      <c r="EK23" s="34">
        <v>0</v>
      </c>
      <c r="EL23" s="34">
        <v>0</v>
      </c>
      <c r="EM23" s="34">
        <v>0</v>
      </c>
      <c r="EN23" s="34">
        <v>5</v>
      </c>
      <c r="EO23" s="34">
        <v>0</v>
      </c>
      <c r="EP23" s="34">
        <v>0</v>
      </c>
      <c r="EQ23" s="34">
        <v>0</v>
      </c>
      <c r="ER23" s="34">
        <v>2</v>
      </c>
      <c r="ES23" s="34">
        <v>5</v>
      </c>
      <c r="ET23" s="34">
        <v>90</v>
      </c>
      <c r="EU23" s="34">
        <v>208</v>
      </c>
      <c r="EV23" s="44">
        <v>949</v>
      </c>
    </row>
    <row r="24" spans="1:152" s="1" customFormat="1" x14ac:dyDescent="0.2">
      <c r="A24" s="1" t="s">
        <v>458</v>
      </c>
      <c r="B24" s="1" t="s">
        <v>459</v>
      </c>
      <c r="C24" s="1" t="s">
        <v>314</v>
      </c>
      <c r="D24" s="15" t="s">
        <v>162</v>
      </c>
      <c r="E24" s="16">
        <v>1595</v>
      </c>
      <c r="F24" s="17">
        <v>52</v>
      </c>
      <c r="G24" s="17">
        <v>0</v>
      </c>
      <c r="H24" s="17">
        <v>52</v>
      </c>
      <c r="I24" s="18">
        <v>52</v>
      </c>
      <c r="J24" s="18">
        <v>29</v>
      </c>
      <c r="K24" s="18">
        <v>13</v>
      </c>
      <c r="L24" s="18">
        <v>23</v>
      </c>
      <c r="M24" s="18">
        <v>385</v>
      </c>
      <c r="N24" s="18">
        <v>143</v>
      </c>
      <c r="O24" s="18">
        <v>735</v>
      </c>
      <c r="P24" s="18">
        <v>528</v>
      </c>
      <c r="Q24" s="18"/>
      <c r="R24" s="18"/>
      <c r="S24" s="16">
        <v>3600</v>
      </c>
      <c r="T24" s="19">
        <f>S24/E24</f>
        <v>2.2570532915360499</v>
      </c>
      <c r="U24" s="20" t="s">
        <v>163</v>
      </c>
      <c r="V24" s="20" t="s">
        <v>164</v>
      </c>
      <c r="W24" s="21">
        <v>35.200000000000003</v>
      </c>
      <c r="X24" s="21">
        <v>0</v>
      </c>
      <c r="Y24" s="21">
        <v>30</v>
      </c>
      <c r="Z24" s="21">
        <v>65.199999999999989</v>
      </c>
      <c r="AA24" s="21">
        <v>35.200000000000003</v>
      </c>
      <c r="AB24" s="21">
        <v>100.39999999999999</v>
      </c>
      <c r="AC24" s="22">
        <v>0</v>
      </c>
      <c r="AD24" s="22">
        <v>0</v>
      </c>
      <c r="AE24" s="23">
        <v>20000</v>
      </c>
      <c r="AF24" s="24">
        <f>AE24/E24</f>
        <v>12.539184952978056</v>
      </c>
      <c r="AG24" s="25">
        <v>0</v>
      </c>
      <c r="AH24" s="25">
        <v>0</v>
      </c>
      <c r="AI24" s="25">
        <v>0</v>
      </c>
      <c r="AJ24" s="26" t="s">
        <v>451</v>
      </c>
      <c r="AK24" s="25">
        <v>82335</v>
      </c>
      <c r="AL24" s="23">
        <v>82335</v>
      </c>
      <c r="AM24" s="23">
        <f>AE24+AL24</f>
        <v>102335</v>
      </c>
      <c r="AN24" s="25">
        <v>100000</v>
      </c>
      <c r="AO24" s="23">
        <f>AM24+AN24</f>
        <v>202335</v>
      </c>
      <c r="AP24" s="25">
        <v>0</v>
      </c>
      <c r="AQ24" s="23">
        <v>0</v>
      </c>
      <c r="AR24" s="25">
        <v>0</v>
      </c>
      <c r="AS24" s="25">
        <v>0</v>
      </c>
      <c r="AT24" s="25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8">
        <v>8178</v>
      </c>
      <c r="BA24" s="28">
        <v>790</v>
      </c>
      <c r="BB24" s="28">
        <v>4038</v>
      </c>
      <c r="BC24" s="28">
        <v>13006</v>
      </c>
      <c r="BD24" s="29">
        <f>BC24/E24</f>
        <v>8.1542319749216308</v>
      </c>
      <c r="BE24" s="28">
        <v>104299</v>
      </c>
      <c r="BF24" s="28">
        <v>6604</v>
      </c>
      <c r="BG24" s="28">
        <v>110903</v>
      </c>
      <c r="BH24" s="28">
        <v>64939</v>
      </c>
      <c r="BI24" s="28">
        <v>188848</v>
      </c>
      <c r="BJ24" s="30">
        <v>0</v>
      </c>
      <c r="BK24" s="30">
        <v>0</v>
      </c>
      <c r="BL24" s="32">
        <v>8016</v>
      </c>
      <c r="BM24" s="32">
        <v>3666</v>
      </c>
      <c r="BN24" s="32">
        <v>11682</v>
      </c>
      <c r="BO24" s="32">
        <v>2547</v>
      </c>
      <c r="BP24" s="32">
        <v>815</v>
      </c>
      <c r="BQ24" s="32">
        <v>3362</v>
      </c>
      <c r="BR24" s="32">
        <v>852</v>
      </c>
      <c r="BS24" s="32">
        <v>169</v>
      </c>
      <c r="BT24" s="32">
        <v>1021</v>
      </c>
      <c r="BU24" s="32">
        <v>12598</v>
      </c>
      <c r="BV24" s="32">
        <v>9097</v>
      </c>
      <c r="BW24" s="32">
        <v>33</v>
      </c>
      <c r="BX24" s="32">
        <v>2</v>
      </c>
      <c r="BY24" s="32">
        <v>102</v>
      </c>
      <c r="BZ24" s="32">
        <v>1924</v>
      </c>
      <c r="CA24" s="32">
        <v>17989</v>
      </c>
      <c r="CB24" s="32">
        <v>53</v>
      </c>
      <c r="CC24" s="34"/>
      <c r="CD24" s="34"/>
      <c r="CE24" s="37">
        <v>1169</v>
      </c>
      <c r="CF24" s="35">
        <f>CE24/E24</f>
        <v>0.73291536050156736</v>
      </c>
      <c r="CG24" s="36">
        <v>448</v>
      </c>
      <c r="CH24" s="35">
        <f>CG24/E24</f>
        <v>0.28087774294670848</v>
      </c>
      <c r="CI24" s="34">
        <v>485</v>
      </c>
      <c r="CJ24" s="36">
        <v>435</v>
      </c>
      <c r="CK24" s="36">
        <v>1981</v>
      </c>
      <c r="CL24" s="36">
        <v>14</v>
      </c>
      <c r="CM24" s="34"/>
      <c r="CN24" s="34"/>
      <c r="CO24" s="36">
        <v>8929</v>
      </c>
      <c r="CP24" s="34">
        <v>0</v>
      </c>
      <c r="CQ24" s="34">
        <v>903</v>
      </c>
      <c r="CR24" s="36">
        <v>10924</v>
      </c>
      <c r="CS24" s="35">
        <f>CR24/E24</f>
        <v>6.8489028213166145</v>
      </c>
      <c r="CT24" s="35">
        <f>CR24/CG24</f>
        <v>24.383928571428573</v>
      </c>
      <c r="CU24" s="34">
        <v>0</v>
      </c>
      <c r="CV24" s="34">
        <v>59</v>
      </c>
      <c r="CW24" s="34">
        <v>0</v>
      </c>
      <c r="CX24" s="34">
        <v>2</v>
      </c>
      <c r="CY24" s="34">
        <v>2</v>
      </c>
      <c r="CZ24" s="34">
        <v>0</v>
      </c>
      <c r="DA24" s="34">
        <v>10</v>
      </c>
      <c r="DB24" s="34">
        <v>14</v>
      </c>
      <c r="DC24" s="34">
        <v>0</v>
      </c>
      <c r="DD24" s="34">
        <v>0</v>
      </c>
      <c r="DE24" s="34">
        <v>0</v>
      </c>
      <c r="DF24" s="34">
        <v>0</v>
      </c>
      <c r="DG24" s="34">
        <v>2</v>
      </c>
      <c r="DH24" s="34">
        <v>2</v>
      </c>
      <c r="DI24" s="34">
        <v>3</v>
      </c>
      <c r="DJ24" s="34">
        <v>3</v>
      </c>
      <c r="DK24" s="34">
        <v>0</v>
      </c>
      <c r="DL24" s="36"/>
      <c r="DM24" s="34">
        <v>1</v>
      </c>
      <c r="DN24" s="34">
        <v>7</v>
      </c>
      <c r="DO24" s="34">
        <v>23</v>
      </c>
      <c r="DP24" s="34">
        <v>64</v>
      </c>
      <c r="DQ24" s="34">
        <v>64</v>
      </c>
      <c r="DR24" s="34">
        <v>22</v>
      </c>
      <c r="DS24" s="34">
        <v>0</v>
      </c>
      <c r="DT24" s="34">
        <v>40</v>
      </c>
      <c r="DU24" s="34">
        <v>190</v>
      </c>
      <c r="DV24" s="34">
        <v>0</v>
      </c>
      <c r="DW24" s="34">
        <v>0</v>
      </c>
      <c r="DX24" s="34">
        <v>0</v>
      </c>
      <c r="DY24" s="34">
        <v>0</v>
      </c>
      <c r="DZ24" s="34">
        <v>4</v>
      </c>
      <c r="EA24" s="34">
        <v>4</v>
      </c>
      <c r="EB24" s="34">
        <v>0</v>
      </c>
      <c r="EC24" s="34">
        <v>0</v>
      </c>
      <c r="ED24" s="34">
        <v>0</v>
      </c>
      <c r="EE24" s="34">
        <v>0</v>
      </c>
      <c r="EF24" s="34">
        <v>7</v>
      </c>
      <c r="EG24" s="34">
        <v>7</v>
      </c>
      <c r="EH24" s="34">
        <v>201</v>
      </c>
      <c r="EI24" s="38">
        <f>EH24/E24</f>
        <v>0.12601880877742946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3</v>
      </c>
      <c r="EP24" s="34">
        <v>0</v>
      </c>
      <c r="EQ24" s="34">
        <v>0</v>
      </c>
      <c r="ER24" s="34">
        <v>2</v>
      </c>
      <c r="ES24" s="34">
        <v>0</v>
      </c>
      <c r="ET24" s="34">
        <v>24</v>
      </c>
      <c r="EU24" s="37">
        <v>7739</v>
      </c>
      <c r="EV24" s="44"/>
    </row>
    <row r="25" spans="1:152" s="1" customFormat="1" x14ac:dyDescent="0.2">
      <c r="A25" s="1" t="s">
        <v>262</v>
      </c>
      <c r="B25" s="1" t="s">
        <v>263</v>
      </c>
      <c r="C25" s="1" t="s">
        <v>225</v>
      </c>
      <c r="D25" s="15" t="s">
        <v>170</v>
      </c>
      <c r="E25" s="16">
        <v>1040</v>
      </c>
      <c r="F25" s="17">
        <v>35</v>
      </c>
      <c r="G25" s="17">
        <v>17</v>
      </c>
      <c r="H25" s="17">
        <v>23</v>
      </c>
      <c r="I25" s="18">
        <v>52</v>
      </c>
      <c r="J25" s="18">
        <v>0</v>
      </c>
      <c r="K25" s="18">
        <v>52</v>
      </c>
      <c r="L25" s="18">
        <v>52</v>
      </c>
      <c r="M25" s="16">
        <v>1664</v>
      </c>
      <c r="N25" s="18">
        <v>0</v>
      </c>
      <c r="O25" s="18">
        <v>0</v>
      </c>
      <c r="P25" s="16">
        <v>1664</v>
      </c>
      <c r="Q25" s="17"/>
      <c r="R25" s="17"/>
      <c r="S25" s="16">
        <v>3372</v>
      </c>
      <c r="T25" s="19">
        <f>S25/E25</f>
        <v>3.2423076923076923</v>
      </c>
      <c r="U25" s="20" t="s">
        <v>171</v>
      </c>
      <c r="V25" s="20" t="s">
        <v>172</v>
      </c>
      <c r="W25" s="21">
        <v>73.2</v>
      </c>
      <c r="X25" s="21">
        <v>0</v>
      </c>
      <c r="Y25" s="21">
        <v>0</v>
      </c>
      <c r="Z25" s="21">
        <v>73.2</v>
      </c>
      <c r="AA25" s="21">
        <v>25.2</v>
      </c>
      <c r="AB25" s="21">
        <v>98.4</v>
      </c>
      <c r="AC25" s="22">
        <v>0</v>
      </c>
      <c r="AD25" s="21">
        <v>6</v>
      </c>
      <c r="AE25" s="23">
        <v>239337</v>
      </c>
      <c r="AF25" s="24">
        <f>AE25/E25</f>
        <v>230.13173076923076</v>
      </c>
      <c r="AG25" s="25">
        <v>0</v>
      </c>
      <c r="AH25" s="25">
        <v>0</v>
      </c>
      <c r="AI25" s="25">
        <v>0</v>
      </c>
      <c r="AJ25" s="26" t="s">
        <v>181</v>
      </c>
      <c r="AK25" s="25">
        <v>4027</v>
      </c>
      <c r="AL25" s="23">
        <v>4027</v>
      </c>
      <c r="AM25" s="23">
        <f>AE25+AL25</f>
        <v>243364</v>
      </c>
      <c r="AN25" s="25">
        <v>13000</v>
      </c>
      <c r="AO25" s="23">
        <f>AM25+AN25</f>
        <v>256364</v>
      </c>
      <c r="AP25" s="25">
        <v>0</v>
      </c>
      <c r="AQ25" s="23">
        <v>0</v>
      </c>
      <c r="AR25" s="25">
        <v>0</v>
      </c>
      <c r="AS25" s="25">
        <v>0</v>
      </c>
      <c r="AT25" s="25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8">
        <v>21954</v>
      </c>
      <c r="BA25" s="28">
        <v>6845</v>
      </c>
      <c r="BB25" s="28">
        <v>1979</v>
      </c>
      <c r="BC25" s="28">
        <v>30778</v>
      </c>
      <c r="BD25" s="29">
        <f>BC25/E25</f>
        <v>29.594230769230769</v>
      </c>
      <c r="BE25" s="28">
        <v>118314</v>
      </c>
      <c r="BF25" s="28">
        <v>49744</v>
      </c>
      <c r="BG25" s="28">
        <v>168058</v>
      </c>
      <c r="BH25" s="28">
        <v>25175</v>
      </c>
      <c r="BI25" s="28">
        <v>224011</v>
      </c>
      <c r="BJ25" s="30">
        <v>0</v>
      </c>
      <c r="BK25" s="30">
        <v>0</v>
      </c>
      <c r="BL25" s="32">
        <v>10206</v>
      </c>
      <c r="BM25" s="32">
        <v>9154</v>
      </c>
      <c r="BN25" s="32">
        <v>19360</v>
      </c>
      <c r="BO25" s="32">
        <v>1670</v>
      </c>
      <c r="BP25" s="32">
        <v>521</v>
      </c>
      <c r="BQ25" s="32">
        <v>2191</v>
      </c>
      <c r="BR25" s="32">
        <v>632</v>
      </c>
      <c r="BS25" s="32">
        <v>220</v>
      </c>
      <c r="BT25" s="32">
        <v>852</v>
      </c>
      <c r="BU25" s="32">
        <v>820</v>
      </c>
      <c r="BV25" s="32">
        <v>10670</v>
      </c>
      <c r="BW25" s="32">
        <v>47</v>
      </c>
      <c r="BX25" s="32">
        <v>6</v>
      </c>
      <c r="BY25" s="32">
        <v>53</v>
      </c>
      <c r="BZ25" s="32">
        <v>0</v>
      </c>
      <c r="CA25" s="32">
        <v>22403</v>
      </c>
      <c r="CB25" s="32">
        <v>58</v>
      </c>
      <c r="CC25" s="37">
        <v>1842</v>
      </c>
      <c r="CD25" s="34">
        <v>401</v>
      </c>
      <c r="CE25" s="37">
        <v>2243</v>
      </c>
      <c r="CF25" s="35">
        <f>CE25/E25</f>
        <v>2.1567307692307693</v>
      </c>
      <c r="CG25" s="36">
        <v>5344</v>
      </c>
      <c r="CH25" s="35">
        <f>CG25/E25</f>
        <v>5.1384615384615389</v>
      </c>
      <c r="CI25" s="34">
        <v>1</v>
      </c>
      <c r="CJ25" s="36"/>
      <c r="CK25" s="36">
        <v>639</v>
      </c>
      <c r="CL25" s="36">
        <v>11</v>
      </c>
      <c r="CM25" s="37">
        <v>7670</v>
      </c>
      <c r="CN25" s="34">
        <v>608</v>
      </c>
      <c r="CO25" s="36">
        <v>8278</v>
      </c>
      <c r="CP25" s="34">
        <v>0</v>
      </c>
      <c r="CQ25" s="34">
        <v>128</v>
      </c>
      <c r="CR25" s="36">
        <v>8928</v>
      </c>
      <c r="CS25" s="35">
        <f>CR25/E25</f>
        <v>8.5846153846153843</v>
      </c>
      <c r="CT25" s="35">
        <f>CR25/CG25</f>
        <v>1.6706586826347305</v>
      </c>
      <c r="CU25" s="34">
        <v>169</v>
      </c>
      <c r="CV25" s="34">
        <v>176</v>
      </c>
      <c r="CW25" s="34">
        <v>0</v>
      </c>
      <c r="CX25" s="34">
        <v>55</v>
      </c>
      <c r="CY25" s="34">
        <v>0</v>
      </c>
      <c r="CZ25" s="34">
        <v>9</v>
      </c>
      <c r="DA25" s="34">
        <v>2</v>
      </c>
      <c r="DB25" s="34">
        <v>66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6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66</v>
      </c>
      <c r="DP25" s="34">
        <v>0</v>
      </c>
      <c r="DQ25" s="34">
        <v>668</v>
      </c>
      <c r="DR25" s="34">
        <v>0</v>
      </c>
      <c r="DS25" s="34">
        <v>0</v>
      </c>
      <c r="DT25" s="34">
        <v>237</v>
      </c>
      <c r="DU25" s="34">
        <v>905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6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905</v>
      </c>
      <c r="EI25" s="38">
        <f>EH25/E25</f>
        <v>0.87019230769230771</v>
      </c>
      <c r="EJ25" s="34">
        <v>0</v>
      </c>
      <c r="EK25" s="34">
        <v>0</v>
      </c>
      <c r="EL25" s="34">
        <v>0</v>
      </c>
      <c r="EM25" s="34">
        <v>0</v>
      </c>
      <c r="EN25" s="34">
        <v>16</v>
      </c>
      <c r="EO25" s="34">
        <v>1</v>
      </c>
      <c r="EP25" s="34">
        <v>0</v>
      </c>
      <c r="EQ25" s="34">
        <v>0</v>
      </c>
      <c r="ER25" s="34">
        <v>13</v>
      </c>
      <c r="ES25" s="34">
        <v>4</v>
      </c>
      <c r="ET25" s="34">
        <v>779</v>
      </c>
      <c r="EU25" s="34">
        <v>678</v>
      </c>
      <c r="EV25" s="44">
        <v>0</v>
      </c>
    </row>
    <row r="26" spans="1:152" s="1" customFormat="1" x14ac:dyDescent="0.2">
      <c r="A26" s="1" t="s">
        <v>271</v>
      </c>
      <c r="B26" s="1" t="s">
        <v>272</v>
      </c>
      <c r="C26" s="1" t="s">
        <v>199</v>
      </c>
      <c r="D26" s="45" t="s">
        <v>170</v>
      </c>
      <c r="E26" s="16">
        <v>1123</v>
      </c>
      <c r="F26" s="17">
        <v>52</v>
      </c>
      <c r="G26" s="17">
        <v>0</v>
      </c>
      <c r="H26" s="17">
        <v>52</v>
      </c>
      <c r="I26" s="18">
        <v>51</v>
      </c>
      <c r="J26" s="18">
        <v>16</v>
      </c>
      <c r="K26" s="18">
        <v>19</v>
      </c>
      <c r="L26" s="18">
        <v>35</v>
      </c>
      <c r="M26" s="18">
        <v>724</v>
      </c>
      <c r="N26" s="18">
        <v>0</v>
      </c>
      <c r="O26" s="18">
        <v>27</v>
      </c>
      <c r="P26" s="18">
        <v>724</v>
      </c>
      <c r="Q26" s="17"/>
      <c r="R26" s="17"/>
      <c r="S26" s="16">
        <v>2764</v>
      </c>
      <c r="T26" s="19">
        <f>S26/E26</f>
        <v>2.4612644701691897</v>
      </c>
      <c r="U26" s="20" t="s">
        <v>163</v>
      </c>
      <c r="V26" s="20" t="s">
        <v>164</v>
      </c>
      <c r="W26" s="21">
        <v>35.200000000000003</v>
      </c>
      <c r="X26" s="21">
        <v>0</v>
      </c>
      <c r="Y26" s="21">
        <v>0</v>
      </c>
      <c r="Z26" s="21">
        <v>35.200000000000003</v>
      </c>
      <c r="AA26" s="21">
        <v>5.2</v>
      </c>
      <c r="AB26" s="21">
        <v>40.4</v>
      </c>
      <c r="AC26" s="22">
        <v>0</v>
      </c>
      <c r="AD26" s="21">
        <v>7</v>
      </c>
      <c r="AE26" s="23">
        <v>87928</v>
      </c>
      <c r="AF26" s="24">
        <f>AE26/E26</f>
        <v>78.297417631344615</v>
      </c>
      <c r="AG26" s="25">
        <v>0</v>
      </c>
      <c r="AH26" s="25">
        <v>0</v>
      </c>
      <c r="AI26" s="25">
        <v>0</v>
      </c>
      <c r="AJ26" s="26" t="s">
        <v>181</v>
      </c>
      <c r="AK26" s="25">
        <v>545</v>
      </c>
      <c r="AL26" s="23">
        <v>545</v>
      </c>
      <c r="AM26" s="23">
        <f>AE26+AL26</f>
        <v>88473</v>
      </c>
      <c r="AN26" s="25">
        <v>0</v>
      </c>
      <c r="AO26" s="23">
        <f>AM26+AN26</f>
        <v>88473</v>
      </c>
      <c r="AP26" s="25">
        <v>200</v>
      </c>
      <c r="AQ26" s="23">
        <v>0</v>
      </c>
      <c r="AR26" s="25">
        <v>0</v>
      </c>
      <c r="AS26" s="25">
        <v>200</v>
      </c>
      <c r="AT26" s="25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8">
        <v>7309</v>
      </c>
      <c r="BA26" s="28">
        <v>450</v>
      </c>
      <c r="BB26" s="28">
        <v>1327</v>
      </c>
      <c r="BC26" s="28">
        <v>9086</v>
      </c>
      <c r="BD26" s="29">
        <f>BC26/E26</f>
        <v>8.0908281389136238</v>
      </c>
      <c r="BE26" s="28">
        <v>40971</v>
      </c>
      <c r="BF26" s="28">
        <v>14611</v>
      </c>
      <c r="BG26" s="28">
        <v>55582</v>
      </c>
      <c r="BH26" s="28">
        <v>22139</v>
      </c>
      <c r="BI26" s="28">
        <v>86807</v>
      </c>
      <c r="BJ26" s="30">
        <v>200</v>
      </c>
      <c r="BK26" s="30">
        <v>0</v>
      </c>
      <c r="BL26" s="32">
        <v>8408</v>
      </c>
      <c r="BM26" s="32">
        <v>6064</v>
      </c>
      <c r="BN26" s="32">
        <v>14472</v>
      </c>
      <c r="BO26" s="32">
        <v>975</v>
      </c>
      <c r="BP26" s="32">
        <v>264</v>
      </c>
      <c r="BQ26" s="32">
        <v>1239</v>
      </c>
      <c r="BR26" s="32">
        <v>399</v>
      </c>
      <c r="BS26" s="32">
        <v>39</v>
      </c>
      <c r="BT26" s="32">
        <v>438</v>
      </c>
      <c r="BU26" s="32">
        <v>13158</v>
      </c>
      <c r="BV26" s="32">
        <v>10598</v>
      </c>
      <c r="BW26" s="32">
        <v>9</v>
      </c>
      <c r="BX26" s="32">
        <v>2</v>
      </c>
      <c r="BY26" s="32">
        <v>11</v>
      </c>
      <c r="BZ26" s="32">
        <v>75</v>
      </c>
      <c r="CA26" s="32">
        <v>16224</v>
      </c>
      <c r="CB26" s="32">
        <v>52</v>
      </c>
      <c r="CC26" s="34">
        <v>475</v>
      </c>
      <c r="CD26" s="34">
        <v>81</v>
      </c>
      <c r="CE26" s="34">
        <v>556</v>
      </c>
      <c r="CF26" s="35">
        <f>CE26/E26</f>
        <v>0.49510240427426538</v>
      </c>
      <c r="CG26" s="36">
        <v>3644</v>
      </c>
      <c r="CH26" s="35">
        <f>CG26/E26</f>
        <v>3.2448797862867318</v>
      </c>
      <c r="CI26" s="34">
        <v>77</v>
      </c>
      <c r="CJ26" s="36">
        <v>304</v>
      </c>
      <c r="CK26" s="36">
        <v>1294</v>
      </c>
      <c r="CL26" s="36">
        <v>38</v>
      </c>
      <c r="CM26" s="34"/>
      <c r="CN26" s="34"/>
      <c r="CO26" s="36">
        <v>5030</v>
      </c>
      <c r="CP26" s="34">
        <v>13</v>
      </c>
      <c r="CQ26" s="34">
        <v>77</v>
      </c>
      <c r="CR26" s="36">
        <v>6362</v>
      </c>
      <c r="CS26" s="35">
        <f>CR26/E26</f>
        <v>5.6651825467497776</v>
      </c>
      <c r="CT26" s="35">
        <f>CR26/CG26</f>
        <v>1.7458836443468715</v>
      </c>
      <c r="CU26" s="34">
        <v>31</v>
      </c>
      <c r="CV26" s="34">
        <v>88</v>
      </c>
      <c r="CW26" s="34">
        <v>8</v>
      </c>
      <c r="CX26" s="34">
        <v>6</v>
      </c>
      <c r="CY26" s="34">
        <v>3</v>
      </c>
      <c r="CZ26" s="34">
        <v>11</v>
      </c>
      <c r="DA26" s="36"/>
      <c r="DB26" s="34">
        <v>28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6">
        <v>0</v>
      </c>
      <c r="DI26" s="34">
        <v>0</v>
      </c>
      <c r="DJ26" s="34">
        <v>0</v>
      </c>
      <c r="DK26" s="34">
        <v>0</v>
      </c>
      <c r="DL26" s="34">
        <v>1</v>
      </c>
      <c r="DM26" s="36"/>
      <c r="DN26" s="34">
        <v>1</v>
      </c>
      <c r="DO26" s="34">
        <v>29</v>
      </c>
      <c r="DP26" s="34">
        <v>118</v>
      </c>
      <c r="DQ26" s="34">
        <v>85</v>
      </c>
      <c r="DR26" s="34">
        <v>4</v>
      </c>
      <c r="DS26" s="34">
        <v>140</v>
      </c>
      <c r="DT26" s="36"/>
      <c r="DU26" s="34">
        <v>347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6">
        <v>0</v>
      </c>
      <c r="EB26" s="34">
        <v>0</v>
      </c>
      <c r="EC26" s="34">
        <v>0</v>
      </c>
      <c r="ED26" s="34">
        <v>0</v>
      </c>
      <c r="EE26" s="34">
        <v>2</v>
      </c>
      <c r="EF26" s="36"/>
      <c r="EG26" s="34">
        <v>2</v>
      </c>
      <c r="EH26" s="34">
        <v>349</v>
      </c>
      <c r="EI26" s="38">
        <f>EH26/E26</f>
        <v>0.31077471059661621</v>
      </c>
      <c r="EJ26" s="34">
        <v>0</v>
      </c>
      <c r="EK26" s="34">
        <v>0</v>
      </c>
      <c r="EL26" s="34">
        <v>2</v>
      </c>
      <c r="EM26" s="34">
        <v>45</v>
      </c>
      <c r="EN26" s="34">
        <v>0</v>
      </c>
      <c r="EO26" s="34">
        <v>0</v>
      </c>
      <c r="EP26" s="34">
        <v>0</v>
      </c>
      <c r="EQ26" s="34">
        <v>0</v>
      </c>
      <c r="ER26" s="34">
        <v>7</v>
      </c>
      <c r="ES26" s="34">
        <v>5</v>
      </c>
      <c r="ET26" s="34">
        <v>175</v>
      </c>
      <c r="EU26" s="34">
        <v>292</v>
      </c>
      <c r="EV26" s="39">
        <v>1976</v>
      </c>
    </row>
    <row r="27" spans="1:152" s="1" customFormat="1" x14ac:dyDescent="0.2">
      <c r="A27" s="1" t="s">
        <v>273</v>
      </c>
      <c r="B27" s="1" t="s">
        <v>274</v>
      </c>
      <c r="C27" s="1" t="s">
        <v>175</v>
      </c>
      <c r="D27" s="15" t="s">
        <v>162</v>
      </c>
      <c r="E27" s="16">
        <v>2144</v>
      </c>
      <c r="F27" s="17"/>
      <c r="G27" s="17"/>
      <c r="H27" s="17"/>
      <c r="I27" s="18">
        <v>52</v>
      </c>
      <c r="J27" s="18">
        <v>47</v>
      </c>
      <c r="K27" s="18">
        <v>5</v>
      </c>
      <c r="L27" s="18">
        <v>5</v>
      </c>
      <c r="M27" s="18">
        <v>175</v>
      </c>
      <c r="N27" s="18">
        <v>0</v>
      </c>
      <c r="O27" s="16">
        <v>1645</v>
      </c>
      <c r="P27" s="18">
        <v>175</v>
      </c>
      <c r="Q27" s="17"/>
      <c r="R27" s="18"/>
      <c r="S27" s="16">
        <v>7000</v>
      </c>
      <c r="T27" s="19">
        <f>S27/E27</f>
        <v>3.2649253731343282</v>
      </c>
      <c r="U27" s="20" t="s">
        <v>275</v>
      </c>
      <c r="V27" s="20" t="s">
        <v>276</v>
      </c>
      <c r="W27" s="21">
        <v>0</v>
      </c>
      <c r="X27" s="21">
        <v>35</v>
      </c>
      <c r="Y27" s="21">
        <v>0</v>
      </c>
      <c r="Z27" s="21">
        <v>35.200000000000003</v>
      </c>
      <c r="AA27" s="21">
        <v>91.199999999999989</v>
      </c>
      <c r="AB27" s="21">
        <v>126.4</v>
      </c>
      <c r="AC27" s="22">
        <v>0</v>
      </c>
      <c r="AD27" s="22">
        <v>0</v>
      </c>
      <c r="AE27" s="23">
        <v>26200</v>
      </c>
      <c r="AF27" s="24">
        <f>AE27/E27</f>
        <v>12.220149253731343</v>
      </c>
      <c r="AG27" s="25">
        <v>0</v>
      </c>
      <c r="AH27" s="25">
        <v>0</v>
      </c>
      <c r="AI27" s="25">
        <v>0</v>
      </c>
      <c r="AJ27" s="26" t="s">
        <v>181</v>
      </c>
      <c r="AK27" s="25">
        <v>41781</v>
      </c>
      <c r="AL27" s="23">
        <v>41781</v>
      </c>
      <c r="AM27" s="23">
        <f>AE27+AL27</f>
        <v>67981</v>
      </c>
      <c r="AN27" s="25">
        <v>96000</v>
      </c>
      <c r="AO27" s="23">
        <f>AM27+AN27</f>
        <v>163981</v>
      </c>
      <c r="AP27" s="25">
        <v>0</v>
      </c>
      <c r="AQ27" s="23">
        <v>400</v>
      </c>
      <c r="AR27" s="25">
        <v>339</v>
      </c>
      <c r="AS27" s="25">
        <v>739</v>
      </c>
      <c r="AT27" s="25">
        <v>11525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>
        <v>15250</v>
      </c>
      <c r="BA27" s="28">
        <v>945</v>
      </c>
      <c r="BB27" s="28">
        <v>500</v>
      </c>
      <c r="BC27" s="28">
        <v>16695</v>
      </c>
      <c r="BD27" s="29">
        <f>BC27/E27</f>
        <v>7.7868470149253728</v>
      </c>
      <c r="BE27" s="28">
        <v>101335</v>
      </c>
      <c r="BF27" s="28">
        <v>9987</v>
      </c>
      <c r="BG27" s="28">
        <v>111322</v>
      </c>
      <c r="BH27" s="28">
        <v>25088</v>
      </c>
      <c r="BI27" s="28">
        <v>153105</v>
      </c>
      <c r="BJ27" s="30">
        <v>520</v>
      </c>
      <c r="BK27" s="30">
        <v>0</v>
      </c>
      <c r="BL27" s="32">
        <v>6610</v>
      </c>
      <c r="BM27" s="32">
        <v>4934</v>
      </c>
      <c r="BN27" s="32">
        <v>11544</v>
      </c>
      <c r="BO27" s="32">
        <v>795</v>
      </c>
      <c r="BP27" s="32">
        <v>276</v>
      </c>
      <c r="BQ27" s="32">
        <v>1071</v>
      </c>
      <c r="BR27" s="32">
        <v>999</v>
      </c>
      <c r="BS27" s="32">
        <v>134</v>
      </c>
      <c r="BT27" s="32">
        <v>1133</v>
      </c>
      <c r="BU27" s="32">
        <v>13158</v>
      </c>
      <c r="BV27" s="32">
        <v>10598</v>
      </c>
      <c r="BW27" s="32">
        <v>4</v>
      </c>
      <c r="BX27" s="32">
        <v>1</v>
      </c>
      <c r="BY27" s="32">
        <v>5</v>
      </c>
      <c r="BZ27" s="32">
        <v>67</v>
      </c>
      <c r="CA27" s="32">
        <v>13815</v>
      </c>
      <c r="CB27" s="32">
        <v>52</v>
      </c>
      <c r="CC27" s="37">
        <v>1013</v>
      </c>
      <c r="CD27" s="34">
        <v>89</v>
      </c>
      <c r="CE27" s="37">
        <v>1102</v>
      </c>
      <c r="CF27" s="35">
        <f>CE27/E27</f>
        <v>0.51399253731343286</v>
      </c>
      <c r="CG27" s="36"/>
      <c r="CH27" s="35">
        <f>CG27/E27</f>
        <v>0</v>
      </c>
      <c r="CI27" s="37">
        <v>1708</v>
      </c>
      <c r="CJ27" s="36"/>
      <c r="CK27" s="36">
        <v>3486</v>
      </c>
      <c r="CL27" s="36">
        <v>59</v>
      </c>
      <c r="CM27" s="37">
        <v>7606</v>
      </c>
      <c r="CN27" s="34">
        <v>3506</v>
      </c>
      <c r="CO27" s="36">
        <v>11112</v>
      </c>
      <c r="CP27" s="34">
        <v>48</v>
      </c>
      <c r="CQ27" s="34">
        <v>0</v>
      </c>
      <c r="CR27" s="36">
        <v>14657</v>
      </c>
      <c r="CS27" s="35">
        <f>CR27/E27</f>
        <v>6.8362873134328357</v>
      </c>
      <c r="CT27" s="35"/>
      <c r="CU27" s="34">
        <v>211</v>
      </c>
      <c r="CV27" s="34">
        <v>44</v>
      </c>
      <c r="CW27" s="34">
        <v>7</v>
      </c>
      <c r="CX27" s="34">
        <v>0</v>
      </c>
      <c r="CY27" s="34">
        <v>0</v>
      </c>
      <c r="CZ27" s="34">
        <v>0</v>
      </c>
      <c r="DA27" s="34">
        <v>0</v>
      </c>
      <c r="DB27" s="34">
        <v>7</v>
      </c>
      <c r="DC27" s="34">
        <v>0</v>
      </c>
      <c r="DD27" s="34">
        <v>5</v>
      </c>
      <c r="DE27" s="34">
        <v>0</v>
      </c>
      <c r="DF27" s="34">
        <v>0</v>
      </c>
      <c r="DG27" s="34">
        <v>0</v>
      </c>
      <c r="DH27" s="34">
        <v>5</v>
      </c>
      <c r="DI27" s="34">
        <v>0</v>
      </c>
      <c r="DJ27" s="34">
        <v>2</v>
      </c>
      <c r="DK27" s="34">
        <v>0</v>
      </c>
      <c r="DL27" s="34">
        <v>0</v>
      </c>
      <c r="DM27" s="34">
        <v>0</v>
      </c>
      <c r="DN27" s="34">
        <v>2</v>
      </c>
      <c r="DO27" s="34">
        <v>14</v>
      </c>
      <c r="DP27" s="34">
        <v>96</v>
      </c>
      <c r="DQ27" s="34">
        <v>0</v>
      </c>
      <c r="DR27" s="34">
        <v>0</v>
      </c>
      <c r="DS27" s="34">
        <v>0</v>
      </c>
      <c r="DT27" s="34">
        <v>0</v>
      </c>
      <c r="DU27" s="34">
        <v>96</v>
      </c>
      <c r="DV27" s="34">
        <v>0</v>
      </c>
      <c r="DW27" s="34">
        <v>153</v>
      </c>
      <c r="DX27" s="34">
        <v>0</v>
      </c>
      <c r="DY27" s="34">
        <v>0</v>
      </c>
      <c r="DZ27" s="34">
        <v>0</v>
      </c>
      <c r="EA27" s="34">
        <v>153</v>
      </c>
      <c r="EB27" s="34">
        <v>0</v>
      </c>
      <c r="EC27" s="34">
        <v>11</v>
      </c>
      <c r="ED27" s="34">
        <v>0</v>
      </c>
      <c r="EE27" s="34">
        <v>0</v>
      </c>
      <c r="EF27" s="34">
        <v>0</v>
      </c>
      <c r="EG27" s="34">
        <v>11</v>
      </c>
      <c r="EH27" s="34">
        <v>260</v>
      </c>
      <c r="EI27" s="38">
        <f>EH27/E27</f>
        <v>0.12126865671641791</v>
      </c>
      <c r="EJ27" s="34">
        <v>41</v>
      </c>
      <c r="EK27" s="34">
        <v>219</v>
      </c>
      <c r="EL27" s="34">
        <v>43</v>
      </c>
      <c r="EM27" s="34">
        <v>716</v>
      </c>
      <c r="EN27" s="34">
        <v>13</v>
      </c>
      <c r="EO27" s="34">
        <v>0</v>
      </c>
      <c r="EP27" s="34">
        <v>25</v>
      </c>
      <c r="EQ27" s="34">
        <v>0</v>
      </c>
      <c r="ER27" s="34">
        <v>5</v>
      </c>
      <c r="ES27" s="34">
        <v>0</v>
      </c>
      <c r="ET27" s="34">
        <v>51</v>
      </c>
      <c r="EU27" s="34">
        <v>53</v>
      </c>
      <c r="EV27" s="39">
        <v>20520</v>
      </c>
    </row>
    <row r="28" spans="1:152" s="1" customFormat="1" x14ac:dyDescent="0.2">
      <c r="A28" s="1" t="s">
        <v>283</v>
      </c>
      <c r="B28" s="1" t="s">
        <v>284</v>
      </c>
      <c r="C28" s="1" t="s">
        <v>196</v>
      </c>
      <c r="D28" s="15" t="s">
        <v>162</v>
      </c>
      <c r="E28" s="16">
        <v>2279</v>
      </c>
      <c r="F28" s="17">
        <v>36</v>
      </c>
      <c r="G28" s="17">
        <v>16</v>
      </c>
      <c r="H28" s="17">
        <v>36</v>
      </c>
      <c r="I28" s="18">
        <v>52</v>
      </c>
      <c r="J28" s="18">
        <v>0</v>
      </c>
      <c r="K28" s="17"/>
      <c r="L28" s="18">
        <v>52</v>
      </c>
      <c r="M28" s="18">
        <v>26</v>
      </c>
      <c r="N28" s="17"/>
      <c r="O28" s="17"/>
      <c r="P28" s="18">
        <v>26</v>
      </c>
      <c r="Q28" s="18"/>
      <c r="R28" s="17"/>
      <c r="S28" s="16">
        <v>4530</v>
      </c>
      <c r="T28" s="19">
        <f>S28/E28</f>
        <v>1.9877139096094778</v>
      </c>
      <c r="U28" s="20" t="s">
        <v>285</v>
      </c>
      <c r="V28" s="20" t="s">
        <v>286</v>
      </c>
      <c r="W28" s="21">
        <v>0</v>
      </c>
      <c r="X28" s="21">
        <v>15</v>
      </c>
      <c r="Y28" s="21">
        <v>30</v>
      </c>
      <c r="Z28" s="21">
        <v>45.199999999999996</v>
      </c>
      <c r="AA28" s="21">
        <v>0</v>
      </c>
      <c r="AB28" s="21">
        <v>45.199999999999996</v>
      </c>
      <c r="AC28" s="22">
        <v>0</v>
      </c>
      <c r="AD28" s="21">
        <v>10</v>
      </c>
      <c r="AE28" s="23">
        <v>38000</v>
      </c>
      <c r="AF28" s="24">
        <f>AE28/E28</f>
        <v>16.673979815708645</v>
      </c>
      <c r="AG28" s="25">
        <v>15</v>
      </c>
      <c r="AH28" s="25">
        <v>15</v>
      </c>
      <c r="AI28" s="25">
        <v>15</v>
      </c>
      <c r="AJ28" s="26" t="s">
        <v>181</v>
      </c>
      <c r="AK28" s="25">
        <v>13008</v>
      </c>
      <c r="AL28" s="23">
        <v>13023</v>
      </c>
      <c r="AM28" s="23">
        <f>AE28+AL28</f>
        <v>51023</v>
      </c>
      <c r="AN28" s="25">
        <v>5000</v>
      </c>
      <c r="AO28" s="23">
        <f>AM28+AN28</f>
        <v>56023</v>
      </c>
      <c r="AP28" s="25">
        <v>0</v>
      </c>
      <c r="AQ28" s="23">
        <v>520</v>
      </c>
      <c r="AR28" s="25">
        <v>1500</v>
      </c>
      <c r="AS28" s="25">
        <v>2020</v>
      </c>
      <c r="AT28" s="25">
        <v>100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8">
        <v>5075</v>
      </c>
      <c r="BA28" s="28">
        <v>555</v>
      </c>
      <c r="BB28" s="28">
        <v>176</v>
      </c>
      <c r="BC28" s="28">
        <v>5806</v>
      </c>
      <c r="BD28" s="29">
        <f>BC28/E28</f>
        <v>2.5476086002632732</v>
      </c>
      <c r="BE28" s="28">
        <v>31050</v>
      </c>
      <c r="BF28" s="28">
        <v>1600</v>
      </c>
      <c r="BG28" s="28">
        <v>32650</v>
      </c>
      <c r="BH28" s="28">
        <v>12888</v>
      </c>
      <c r="BI28" s="28">
        <v>51344</v>
      </c>
      <c r="BJ28" s="30">
        <v>1500</v>
      </c>
      <c r="BK28" s="30">
        <v>0</v>
      </c>
      <c r="BL28" s="32"/>
      <c r="BM28" s="32"/>
      <c r="BN28" s="32">
        <v>16456</v>
      </c>
      <c r="BO28" s="32"/>
      <c r="BP28" s="32"/>
      <c r="BQ28" s="32">
        <v>1149</v>
      </c>
      <c r="BR28" s="32"/>
      <c r="BS28" s="32"/>
      <c r="BT28" s="32">
        <v>552</v>
      </c>
      <c r="BU28" s="43">
        <v>13158</v>
      </c>
      <c r="BV28" s="32">
        <v>7548</v>
      </c>
      <c r="BW28" s="32">
        <v>0</v>
      </c>
      <c r="BX28" s="32">
        <v>0</v>
      </c>
      <c r="BY28" s="32">
        <v>26</v>
      </c>
      <c r="BZ28" s="32">
        <v>13</v>
      </c>
      <c r="CA28" s="32">
        <v>18170</v>
      </c>
      <c r="CB28" s="32">
        <v>52</v>
      </c>
      <c r="CC28" s="34">
        <v>761</v>
      </c>
      <c r="CD28" s="34">
        <v>157</v>
      </c>
      <c r="CE28" s="34">
        <v>918</v>
      </c>
      <c r="CF28" s="35">
        <f>CE28/E28</f>
        <v>0.40280824923211933</v>
      </c>
      <c r="CG28" s="36">
        <v>3400</v>
      </c>
      <c r="CH28" s="35">
        <f>CG28/E28</f>
        <v>1.4918824045634049</v>
      </c>
      <c r="CI28" s="34">
        <v>550</v>
      </c>
      <c r="CJ28" s="36">
        <v>20</v>
      </c>
      <c r="CK28" s="36">
        <v>1789</v>
      </c>
      <c r="CL28" s="36">
        <v>445</v>
      </c>
      <c r="CM28" s="34"/>
      <c r="CN28" s="34"/>
      <c r="CO28" s="36">
        <v>6067</v>
      </c>
      <c r="CP28" s="34">
        <v>26</v>
      </c>
      <c r="CQ28" s="34">
        <v>0</v>
      </c>
      <c r="CR28" s="36">
        <v>8301</v>
      </c>
      <c r="CS28" s="35">
        <f>CR28/E28</f>
        <v>3.6423870118473016</v>
      </c>
      <c r="CT28" s="35">
        <f>CR28/CG28</f>
        <v>2.4414705882352941</v>
      </c>
      <c r="CU28" s="34">
        <v>341</v>
      </c>
      <c r="CV28" s="34">
        <v>338</v>
      </c>
      <c r="CW28" s="34">
        <v>3</v>
      </c>
      <c r="CX28" s="34">
        <v>8</v>
      </c>
      <c r="CY28" s="34">
        <v>0</v>
      </c>
      <c r="CZ28" s="34">
        <v>1</v>
      </c>
      <c r="DA28" s="36"/>
      <c r="DB28" s="34">
        <v>12</v>
      </c>
      <c r="DC28" s="36"/>
      <c r="DD28" s="36"/>
      <c r="DE28" s="36"/>
      <c r="DF28" s="36"/>
      <c r="DG28" s="36"/>
      <c r="DH28" s="36">
        <v>0</v>
      </c>
      <c r="DI28" s="36"/>
      <c r="DJ28" s="36"/>
      <c r="DK28" s="36"/>
      <c r="DL28" s="36"/>
      <c r="DM28" s="36"/>
      <c r="DN28" s="34">
        <v>0</v>
      </c>
      <c r="DO28" s="34">
        <v>12</v>
      </c>
      <c r="DP28" s="34">
        <v>12</v>
      </c>
      <c r="DQ28" s="34">
        <v>45</v>
      </c>
      <c r="DR28" s="36"/>
      <c r="DS28" s="34">
        <v>8</v>
      </c>
      <c r="DT28" s="36"/>
      <c r="DU28" s="34">
        <v>65</v>
      </c>
      <c r="DV28" s="36"/>
      <c r="DW28" s="36"/>
      <c r="DX28" s="36"/>
      <c r="DY28" s="36"/>
      <c r="DZ28" s="36"/>
      <c r="EA28" s="36">
        <v>0</v>
      </c>
      <c r="EB28" s="36"/>
      <c r="EC28" s="36"/>
      <c r="ED28" s="36"/>
      <c r="EE28" s="36"/>
      <c r="EF28" s="36"/>
      <c r="EG28" s="34">
        <v>0</v>
      </c>
      <c r="EH28" s="34">
        <v>65</v>
      </c>
      <c r="EI28" s="38">
        <f>EH28/E28</f>
        <v>2.8521281263712155E-2</v>
      </c>
      <c r="EJ28" s="34">
        <v>0</v>
      </c>
      <c r="EK28" s="34">
        <v>0</v>
      </c>
      <c r="EL28" s="34">
        <v>8</v>
      </c>
      <c r="EM28" s="34">
        <v>150</v>
      </c>
      <c r="EN28" s="34">
        <v>106</v>
      </c>
      <c r="EO28" s="34">
        <v>0</v>
      </c>
      <c r="EP28" s="34">
        <v>0</v>
      </c>
      <c r="EQ28" s="34">
        <v>0</v>
      </c>
      <c r="ER28" s="34">
        <v>3</v>
      </c>
      <c r="ES28" s="34">
        <v>0</v>
      </c>
      <c r="ET28" s="34">
        <v>0</v>
      </c>
      <c r="EU28" s="34">
        <v>450</v>
      </c>
      <c r="EV28" s="44">
        <v>889</v>
      </c>
    </row>
    <row r="29" spans="1:152" s="1" customFormat="1" x14ac:dyDescent="0.2">
      <c r="A29" s="1" t="s">
        <v>287</v>
      </c>
      <c r="B29" s="1" t="s">
        <v>288</v>
      </c>
      <c r="C29" s="1" t="s">
        <v>161</v>
      </c>
      <c r="D29" s="15" t="s">
        <v>170</v>
      </c>
      <c r="E29" s="16">
        <v>1063</v>
      </c>
      <c r="F29" s="17">
        <v>29</v>
      </c>
      <c r="G29" s="17">
        <v>23</v>
      </c>
      <c r="H29" s="17">
        <v>18</v>
      </c>
      <c r="I29" s="18">
        <v>52</v>
      </c>
      <c r="J29" s="18">
        <v>16</v>
      </c>
      <c r="K29" s="18">
        <v>36</v>
      </c>
      <c r="L29" s="18">
        <v>36</v>
      </c>
      <c r="M29" s="18">
        <v>610</v>
      </c>
      <c r="N29" s="18">
        <v>0</v>
      </c>
      <c r="O29" s="18">
        <v>80</v>
      </c>
      <c r="P29" s="18">
        <v>610</v>
      </c>
      <c r="Q29" s="18"/>
      <c r="R29" s="18"/>
      <c r="S29" s="18">
        <v>823</v>
      </c>
      <c r="T29" s="19">
        <f>S29/E29</f>
        <v>0.77422389463781749</v>
      </c>
      <c r="U29" s="20" t="s">
        <v>163</v>
      </c>
      <c r="V29" s="20" t="s">
        <v>164</v>
      </c>
      <c r="W29" s="21">
        <v>0</v>
      </c>
      <c r="X29" s="21">
        <v>18</v>
      </c>
      <c r="Y29" s="21">
        <v>5</v>
      </c>
      <c r="Z29" s="21">
        <v>23.2</v>
      </c>
      <c r="AA29" s="21">
        <v>0</v>
      </c>
      <c r="AB29" s="21">
        <v>23.2</v>
      </c>
      <c r="AC29" s="21">
        <v>25</v>
      </c>
      <c r="AD29" s="22">
        <v>0</v>
      </c>
      <c r="AE29" s="23">
        <v>15000</v>
      </c>
      <c r="AF29" s="24">
        <f>AE29/E29</f>
        <v>14.111006585136407</v>
      </c>
      <c r="AG29" s="25">
        <v>0</v>
      </c>
      <c r="AH29" s="25">
        <v>0</v>
      </c>
      <c r="AI29" s="25">
        <v>0</v>
      </c>
      <c r="AJ29" s="26" t="s">
        <v>181</v>
      </c>
      <c r="AK29" s="25">
        <v>15235</v>
      </c>
      <c r="AL29" s="23">
        <v>15235</v>
      </c>
      <c r="AM29" s="23">
        <f>AE29+AL29</f>
        <v>30235</v>
      </c>
      <c r="AN29" s="25">
        <v>0</v>
      </c>
      <c r="AO29" s="23">
        <f>AM29+AN29</f>
        <v>30235</v>
      </c>
      <c r="AP29" s="25">
        <v>0</v>
      </c>
      <c r="AQ29" s="23">
        <v>0</v>
      </c>
      <c r="AR29" s="25">
        <v>2000</v>
      </c>
      <c r="AS29" s="25">
        <v>2000</v>
      </c>
      <c r="AT29" s="25">
        <v>10000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>
        <v>2618</v>
      </c>
      <c r="BA29" s="28">
        <v>286</v>
      </c>
      <c r="BB29" s="28">
        <v>0</v>
      </c>
      <c r="BC29" s="28">
        <v>2904</v>
      </c>
      <c r="BD29" s="29">
        <f>BC29/E29</f>
        <v>2.7318908748824082</v>
      </c>
      <c r="BE29" s="28"/>
      <c r="BF29" s="28"/>
      <c r="BG29" s="28">
        <v>18978</v>
      </c>
      <c r="BH29" s="28">
        <v>4613</v>
      </c>
      <c r="BI29" s="28">
        <v>26495</v>
      </c>
      <c r="BJ29" s="30">
        <v>2000</v>
      </c>
      <c r="BK29" s="30">
        <v>0</v>
      </c>
      <c r="BL29" s="32">
        <v>1009</v>
      </c>
      <c r="BM29" s="32">
        <v>495</v>
      </c>
      <c r="BN29" s="32">
        <v>1504</v>
      </c>
      <c r="BO29" s="32">
        <v>150</v>
      </c>
      <c r="BP29" s="32">
        <v>22</v>
      </c>
      <c r="BQ29" s="32">
        <v>172</v>
      </c>
      <c r="BR29" s="32">
        <v>0</v>
      </c>
      <c r="BS29" s="32">
        <v>0</v>
      </c>
      <c r="BT29" s="32">
        <v>0</v>
      </c>
      <c r="BU29" s="32">
        <v>12598</v>
      </c>
      <c r="BV29" s="32">
        <v>9097</v>
      </c>
      <c r="BW29" s="32">
        <v>1</v>
      </c>
      <c r="BX29" s="32">
        <v>0</v>
      </c>
      <c r="BY29" s="32">
        <v>1</v>
      </c>
      <c r="BZ29" s="32">
        <v>0</v>
      </c>
      <c r="CA29" s="32">
        <v>1676</v>
      </c>
      <c r="CB29" s="32">
        <v>52</v>
      </c>
      <c r="CC29" s="34">
        <v>80</v>
      </c>
      <c r="CD29" s="34">
        <v>4</v>
      </c>
      <c r="CE29" s="34">
        <v>84</v>
      </c>
      <c r="CF29" s="35">
        <f>CE29/E29</f>
        <v>7.9021636876763876E-2</v>
      </c>
      <c r="CG29" s="36">
        <v>525</v>
      </c>
      <c r="CH29" s="35">
        <f>CG29/E29</f>
        <v>0.49388523047977423</v>
      </c>
      <c r="CI29" s="34">
        <v>332</v>
      </c>
      <c r="CJ29" s="36">
        <v>53</v>
      </c>
      <c r="CK29" s="36">
        <v>334</v>
      </c>
      <c r="CL29" s="36">
        <v>53</v>
      </c>
      <c r="CM29" s="34">
        <v>540</v>
      </c>
      <c r="CN29" s="34">
        <v>301</v>
      </c>
      <c r="CO29" s="36">
        <v>841</v>
      </c>
      <c r="CP29" s="34">
        <v>0</v>
      </c>
      <c r="CQ29" s="34">
        <v>203</v>
      </c>
      <c r="CR29" s="36">
        <v>1228</v>
      </c>
      <c r="CS29" s="35">
        <f>CR29/E29</f>
        <v>1.1552210724365004</v>
      </c>
      <c r="CT29" s="35">
        <f>CR29/CG29</f>
        <v>2.3390476190476193</v>
      </c>
      <c r="CU29" s="34">
        <v>17</v>
      </c>
      <c r="CV29" s="34">
        <v>3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13</v>
      </c>
      <c r="DD29" s="34">
        <v>1</v>
      </c>
      <c r="DE29" s="34">
        <v>0</v>
      </c>
      <c r="DF29" s="34">
        <v>0</v>
      </c>
      <c r="DG29" s="34">
        <v>0</v>
      </c>
      <c r="DH29" s="34">
        <v>14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14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107</v>
      </c>
      <c r="DW29" s="34">
        <v>4</v>
      </c>
      <c r="DX29" s="34">
        <v>0</v>
      </c>
      <c r="DY29" s="34">
        <v>0</v>
      </c>
      <c r="DZ29" s="34">
        <v>0</v>
      </c>
      <c r="EA29" s="34">
        <v>111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111</v>
      </c>
      <c r="EI29" s="38">
        <f>EH29/E29</f>
        <v>0.10442144873000941</v>
      </c>
      <c r="EJ29" s="34">
        <v>0</v>
      </c>
      <c r="EK29" s="34">
        <v>0</v>
      </c>
      <c r="EL29" s="34">
        <v>2</v>
      </c>
      <c r="EM29" s="34">
        <v>30</v>
      </c>
      <c r="EN29" s="34">
        <v>10</v>
      </c>
      <c r="EO29" s="34">
        <v>9</v>
      </c>
      <c r="EP29" s="34">
        <v>15</v>
      </c>
      <c r="EQ29" s="34">
        <v>4</v>
      </c>
      <c r="ER29" s="34">
        <v>1</v>
      </c>
      <c r="ES29" s="34">
        <v>0</v>
      </c>
      <c r="ET29" s="34">
        <v>8</v>
      </c>
      <c r="EU29" s="37">
        <v>2200</v>
      </c>
      <c r="EV29" s="44">
        <v>51</v>
      </c>
    </row>
    <row r="30" spans="1:152" s="1" customFormat="1" x14ac:dyDescent="0.2">
      <c r="A30" s="1" t="s">
        <v>289</v>
      </c>
      <c r="B30" s="1" t="s">
        <v>187</v>
      </c>
      <c r="C30" s="1" t="s">
        <v>187</v>
      </c>
      <c r="D30" s="15" t="s">
        <v>170</v>
      </c>
      <c r="E30" s="16">
        <v>2138</v>
      </c>
      <c r="F30" s="17">
        <v>39</v>
      </c>
      <c r="G30" s="17">
        <v>13</v>
      </c>
      <c r="H30" s="17">
        <v>11</v>
      </c>
      <c r="I30" s="18">
        <v>52</v>
      </c>
      <c r="J30" s="18">
        <v>10</v>
      </c>
      <c r="K30" s="18">
        <v>6</v>
      </c>
      <c r="L30" s="18">
        <v>42</v>
      </c>
      <c r="M30" s="18">
        <v>720</v>
      </c>
      <c r="N30" s="18">
        <v>48</v>
      </c>
      <c r="O30" s="18">
        <v>160</v>
      </c>
      <c r="P30" s="18">
        <v>768</v>
      </c>
      <c r="Q30" s="17"/>
      <c r="R30" s="17"/>
      <c r="S30" s="18">
        <v>914</v>
      </c>
      <c r="T30" s="19">
        <f>S30/E30</f>
        <v>0.42750233863423759</v>
      </c>
      <c r="U30" s="20" t="s">
        <v>171</v>
      </c>
      <c r="V30" s="20" t="s">
        <v>172</v>
      </c>
      <c r="W30" s="21">
        <v>0</v>
      </c>
      <c r="X30" s="21">
        <v>26</v>
      </c>
      <c r="Y30" s="21">
        <v>0</v>
      </c>
      <c r="Z30" s="21">
        <v>26</v>
      </c>
      <c r="AA30" s="21">
        <v>0</v>
      </c>
      <c r="AB30" s="21">
        <v>26</v>
      </c>
      <c r="AC30" s="22">
        <v>0</v>
      </c>
      <c r="AD30" s="21">
        <v>3</v>
      </c>
      <c r="AE30" s="23">
        <v>70892</v>
      </c>
      <c r="AF30" s="24">
        <f>AE30/E30</f>
        <v>33.158091674462113</v>
      </c>
      <c r="AG30" s="25">
        <v>0</v>
      </c>
      <c r="AH30" s="25">
        <v>0</v>
      </c>
      <c r="AI30" s="25">
        <v>0</v>
      </c>
      <c r="AJ30" s="26" t="s">
        <v>181</v>
      </c>
      <c r="AK30" s="25">
        <v>5778</v>
      </c>
      <c r="AL30" s="23">
        <v>5778</v>
      </c>
      <c r="AM30" s="23">
        <f>AE30+AL30</f>
        <v>76670</v>
      </c>
      <c r="AN30" s="25">
        <v>0</v>
      </c>
      <c r="AO30" s="23">
        <f>AM30+AN30</f>
        <v>76670</v>
      </c>
      <c r="AP30" s="25">
        <v>200</v>
      </c>
      <c r="AQ30" s="23">
        <v>937</v>
      </c>
      <c r="AR30" s="25">
        <v>0</v>
      </c>
      <c r="AS30" s="25">
        <v>1137</v>
      </c>
      <c r="AT30" s="25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8">
        <v>6450</v>
      </c>
      <c r="BA30" s="28">
        <v>750</v>
      </c>
      <c r="BB30" s="28">
        <v>1555</v>
      </c>
      <c r="BC30" s="28">
        <v>8755</v>
      </c>
      <c r="BD30" s="29">
        <f>BC30/E30</f>
        <v>4.0949485500467731</v>
      </c>
      <c r="BE30" s="28">
        <v>33076</v>
      </c>
      <c r="BF30" s="28">
        <v>5014</v>
      </c>
      <c r="BG30" s="28">
        <v>38090</v>
      </c>
      <c r="BH30" s="28">
        <v>13245</v>
      </c>
      <c r="BI30" s="28">
        <v>60090</v>
      </c>
      <c r="BJ30" s="30">
        <v>0</v>
      </c>
      <c r="BK30" s="30">
        <v>9510</v>
      </c>
      <c r="BL30" s="32">
        <v>5229</v>
      </c>
      <c r="BM30" s="32">
        <v>2412</v>
      </c>
      <c r="BN30" s="32">
        <v>7641</v>
      </c>
      <c r="BO30" s="32">
        <v>433</v>
      </c>
      <c r="BP30" s="32">
        <v>56</v>
      </c>
      <c r="BQ30" s="32">
        <v>489</v>
      </c>
      <c r="BR30" s="32">
        <v>432</v>
      </c>
      <c r="BS30" s="32">
        <v>22</v>
      </c>
      <c r="BT30" s="32">
        <v>454</v>
      </c>
      <c r="BU30" s="32">
        <v>13158</v>
      </c>
      <c r="BV30" s="32">
        <v>10598</v>
      </c>
      <c r="BW30" s="32">
        <v>6</v>
      </c>
      <c r="BX30" s="32">
        <v>0</v>
      </c>
      <c r="BY30" s="32">
        <v>6</v>
      </c>
      <c r="BZ30" s="32">
        <v>23</v>
      </c>
      <c r="CA30" s="32">
        <v>8607</v>
      </c>
      <c r="CB30" s="32">
        <v>52</v>
      </c>
      <c r="CC30" s="34">
        <v>769</v>
      </c>
      <c r="CD30" s="34">
        <v>96</v>
      </c>
      <c r="CE30" s="34">
        <v>865</v>
      </c>
      <c r="CF30" s="35">
        <f>CE30/E30</f>
        <v>0.40458372310570628</v>
      </c>
      <c r="CG30" s="36">
        <v>803</v>
      </c>
      <c r="CH30" s="35">
        <f>CG30/E30</f>
        <v>0.37558465855940132</v>
      </c>
      <c r="CI30" s="34">
        <v>0</v>
      </c>
      <c r="CJ30" s="36">
        <v>73</v>
      </c>
      <c r="CK30" s="36">
        <v>1464</v>
      </c>
      <c r="CL30" s="36">
        <v>14</v>
      </c>
      <c r="CM30" s="37">
        <v>1295</v>
      </c>
      <c r="CN30" s="34">
        <v>647</v>
      </c>
      <c r="CO30" s="36">
        <v>1942</v>
      </c>
      <c r="CP30" s="34">
        <v>23</v>
      </c>
      <c r="CQ30" s="34">
        <v>92</v>
      </c>
      <c r="CR30" s="36">
        <v>3420</v>
      </c>
      <c r="CS30" s="35">
        <f>CR30/E30</f>
        <v>1.5996258185219832</v>
      </c>
      <c r="CT30" s="35">
        <f>CR30/CG30</f>
        <v>4.2590286425902866</v>
      </c>
      <c r="CU30" s="34">
        <v>165</v>
      </c>
      <c r="CV30" s="34">
        <v>57</v>
      </c>
      <c r="CW30" s="34">
        <v>0</v>
      </c>
      <c r="CX30" s="34">
        <v>0</v>
      </c>
      <c r="CY30" s="34">
        <v>0</v>
      </c>
      <c r="CZ30" s="34">
        <v>2</v>
      </c>
      <c r="DA30" s="34">
        <v>0</v>
      </c>
      <c r="DB30" s="34">
        <v>2</v>
      </c>
      <c r="DC30" s="34">
        <v>5</v>
      </c>
      <c r="DD30" s="34">
        <v>0</v>
      </c>
      <c r="DE30" s="34">
        <v>0</v>
      </c>
      <c r="DF30" s="34">
        <v>0</v>
      </c>
      <c r="DG30" s="34">
        <v>0</v>
      </c>
      <c r="DH30" s="34">
        <v>5</v>
      </c>
      <c r="DI30" s="34">
        <v>0</v>
      </c>
      <c r="DJ30" s="34">
        <v>0</v>
      </c>
      <c r="DK30" s="34">
        <v>0</v>
      </c>
      <c r="DL30" s="34">
        <v>23</v>
      </c>
      <c r="DM30" s="34">
        <v>0</v>
      </c>
      <c r="DN30" s="34">
        <v>23</v>
      </c>
      <c r="DO30" s="34">
        <v>30</v>
      </c>
      <c r="DP30" s="34">
        <v>0</v>
      </c>
      <c r="DQ30" s="34">
        <v>0</v>
      </c>
      <c r="DR30" s="34">
        <v>0</v>
      </c>
      <c r="DS30" s="34">
        <v>10</v>
      </c>
      <c r="DT30" s="34">
        <v>0</v>
      </c>
      <c r="DU30" s="34">
        <v>10</v>
      </c>
      <c r="DV30" s="34">
        <v>60</v>
      </c>
      <c r="DW30" s="34">
        <v>0</v>
      </c>
      <c r="DX30" s="34">
        <v>0</v>
      </c>
      <c r="DY30" s="34">
        <v>0</v>
      </c>
      <c r="DZ30" s="34">
        <v>0</v>
      </c>
      <c r="EA30" s="34">
        <v>60</v>
      </c>
      <c r="EB30" s="34">
        <v>0</v>
      </c>
      <c r="EC30" s="34">
        <v>0</v>
      </c>
      <c r="ED30" s="34">
        <v>0</v>
      </c>
      <c r="EE30" s="34">
        <v>105</v>
      </c>
      <c r="EF30" s="34">
        <v>0</v>
      </c>
      <c r="EG30" s="34">
        <v>105</v>
      </c>
      <c r="EH30" s="34">
        <v>175</v>
      </c>
      <c r="EI30" s="38">
        <f>EH30/E30</f>
        <v>8.1852198316183344E-2</v>
      </c>
      <c r="EJ30" s="34">
        <v>1</v>
      </c>
      <c r="EK30" s="34">
        <v>11</v>
      </c>
      <c r="EL30" s="34">
        <v>15</v>
      </c>
      <c r="EM30" s="34">
        <v>369</v>
      </c>
      <c r="EN30" s="34">
        <v>0</v>
      </c>
      <c r="EO30" s="34">
        <v>0</v>
      </c>
      <c r="EP30" s="34">
        <v>0</v>
      </c>
      <c r="EQ30" s="34">
        <v>0</v>
      </c>
      <c r="ER30" s="34">
        <v>4</v>
      </c>
      <c r="ES30" s="34">
        <v>0</v>
      </c>
      <c r="ET30" s="34">
        <v>6</v>
      </c>
      <c r="EU30" s="34">
        <v>16</v>
      </c>
      <c r="EV30" s="39">
        <v>1969</v>
      </c>
    </row>
    <row r="31" spans="1:152" s="1" customFormat="1" x14ac:dyDescent="0.2">
      <c r="A31" s="1" t="s">
        <v>292</v>
      </c>
      <c r="B31" s="1" t="s">
        <v>293</v>
      </c>
      <c r="C31" s="1" t="s">
        <v>178</v>
      </c>
      <c r="D31" s="15" t="s">
        <v>170</v>
      </c>
      <c r="E31" s="16">
        <v>1248</v>
      </c>
      <c r="F31" s="17"/>
      <c r="G31" s="17"/>
      <c r="H31" s="17"/>
      <c r="I31" s="18">
        <v>52</v>
      </c>
      <c r="J31" s="18">
        <v>28</v>
      </c>
      <c r="K31" s="18">
        <v>24</v>
      </c>
      <c r="L31" s="18">
        <v>24</v>
      </c>
      <c r="M31" s="18">
        <v>207</v>
      </c>
      <c r="N31" s="18">
        <v>0</v>
      </c>
      <c r="O31" s="16">
        <v>1120</v>
      </c>
      <c r="P31" s="18">
        <v>207</v>
      </c>
      <c r="Q31" s="18"/>
      <c r="R31" s="18"/>
      <c r="S31" s="18">
        <v>678</v>
      </c>
      <c r="T31" s="19">
        <f>S31/E31</f>
        <v>0.54326923076923073</v>
      </c>
      <c r="U31" s="20" t="s">
        <v>163</v>
      </c>
      <c r="V31" s="20" t="s">
        <v>164</v>
      </c>
      <c r="W31" s="21">
        <v>0</v>
      </c>
      <c r="X31" s="21">
        <v>22</v>
      </c>
      <c r="Y31" s="21">
        <v>0</v>
      </c>
      <c r="Z31" s="21">
        <v>22</v>
      </c>
      <c r="AA31" s="21">
        <v>0</v>
      </c>
      <c r="AB31" s="21">
        <v>22</v>
      </c>
      <c r="AC31" s="22">
        <v>0</v>
      </c>
      <c r="AD31" s="21">
        <v>15</v>
      </c>
      <c r="AE31" s="23">
        <v>40077</v>
      </c>
      <c r="AF31" s="24">
        <f>AE31/E31</f>
        <v>32.112980769230766</v>
      </c>
      <c r="AG31" s="25">
        <v>0</v>
      </c>
      <c r="AH31" s="25">
        <v>0</v>
      </c>
      <c r="AI31" s="25">
        <v>0</v>
      </c>
      <c r="AJ31" s="26" t="s">
        <v>181</v>
      </c>
      <c r="AK31" s="25">
        <v>3281</v>
      </c>
      <c r="AL31" s="23">
        <v>3281</v>
      </c>
      <c r="AM31" s="23">
        <f>AE31+AL31</f>
        <v>43358</v>
      </c>
      <c r="AN31" s="25">
        <v>0</v>
      </c>
      <c r="AO31" s="23">
        <f>AM31+AN31</f>
        <v>43358</v>
      </c>
      <c r="AP31" s="25">
        <v>200</v>
      </c>
      <c r="AQ31" s="23">
        <v>0</v>
      </c>
      <c r="AR31" s="25">
        <v>0</v>
      </c>
      <c r="AS31" s="25">
        <v>200</v>
      </c>
      <c r="AT31" s="25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8"/>
      <c r="BA31" s="28"/>
      <c r="BB31" s="28"/>
      <c r="BC31" s="28">
        <v>5004</v>
      </c>
      <c r="BD31" s="29">
        <f>BC31/E31</f>
        <v>4.009615384615385</v>
      </c>
      <c r="BE31" s="28">
        <v>20978</v>
      </c>
      <c r="BF31" s="28">
        <v>2697</v>
      </c>
      <c r="BG31" s="28">
        <v>23675</v>
      </c>
      <c r="BH31" s="28">
        <v>15770</v>
      </c>
      <c r="BI31" s="28">
        <v>44449</v>
      </c>
      <c r="BJ31" s="30">
        <v>0</v>
      </c>
      <c r="BK31" s="30">
        <v>0</v>
      </c>
      <c r="BL31" s="32"/>
      <c r="BM31" s="32"/>
      <c r="BN31" s="32">
        <v>8728</v>
      </c>
      <c r="BO31" s="32"/>
      <c r="BP31" s="32"/>
      <c r="BQ31" s="32">
        <v>638</v>
      </c>
      <c r="BR31" s="32"/>
      <c r="BS31" s="32"/>
      <c r="BT31" s="32">
        <v>212</v>
      </c>
      <c r="BU31" s="43">
        <v>13158</v>
      </c>
      <c r="BV31" s="32">
        <v>9192</v>
      </c>
      <c r="BW31" s="32">
        <v>0</v>
      </c>
      <c r="BX31" s="32">
        <v>0</v>
      </c>
      <c r="BY31" s="32">
        <v>0</v>
      </c>
      <c r="BZ31" s="32">
        <v>10</v>
      </c>
      <c r="CA31" s="32">
        <v>9588</v>
      </c>
      <c r="CB31" s="32">
        <v>52</v>
      </c>
      <c r="CC31" s="34"/>
      <c r="CD31" s="34"/>
      <c r="CE31" s="34">
        <v>425</v>
      </c>
      <c r="CF31" s="35">
        <f>CE31/E31</f>
        <v>0.34054487179487181</v>
      </c>
      <c r="CG31" s="36">
        <v>1663</v>
      </c>
      <c r="CH31" s="35">
        <f>CG31/E31</f>
        <v>1.3325320512820513</v>
      </c>
      <c r="CI31" s="34">
        <v>0</v>
      </c>
      <c r="CJ31" s="36">
        <v>300</v>
      </c>
      <c r="CK31" s="36">
        <v>833</v>
      </c>
      <c r="CL31" s="36">
        <v>833</v>
      </c>
      <c r="CM31" s="34"/>
      <c r="CN31" s="34"/>
      <c r="CO31" s="36">
        <v>1373</v>
      </c>
      <c r="CP31" s="34">
        <v>0</v>
      </c>
      <c r="CQ31" s="34">
        <v>0</v>
      </c>
      <c r="CR31" s="36">
        <v>3039</v>
      </c>
      <c r="CS31" s="35">
        <f>CR31/E31</f>
        <v>2.4350961538461537</v>
      </c>
      <c r="CT31" s="35">
        <f>CR31/CG31</f>
        <v>1.8274203247143717</v>
      </c>
      <c r="CU31" s="34">
        <v>10</v>
      </c>
      <c r="CV31" s="34">
        <v>11</v>
      </c>
      <c r="CW31" s="36"/>
      <c r="CX31" s="36"/>
      <c r="CY31" s="36"/>
      <c r="CZ31" s="36"/>
      <c r="DA31" s="36"/>
      <c r="DB31" s="34">
        <v>0</v>
      </c>
      <c r="DC31" s="36"/>
      <c r="DD31" s="36"/>
      <c r="DE31" s="36"/>
      <c r="DF31" s="36"/>
      <c r="DG31" s="36"/>
      <c r="DH31" s="36">
        <v>0</v>
      </c>
      <c r="DI31" s="36"/>
      <c r="DJ31" s="36"/>
      <c r="DK31" s="36"/>
      <c r="DL31" s="36"/>
      <c r="DM31" s="36"/>
      <c r="DN31" s="34">
        <v>0</v>
      </c>
      <c r="DO31" s="36">
        <v>0</v>
      </c>
      <c r="DP31" s="36"/>
      <c r="DQ31" s="36"/>
      <c r="DR31" s="36"/>
      <c r="DS31" s="36"/>
      <c r="DT31" s="36"/>
      <c r="DU31" s="34">
        <v>0</v>
      </c>
      <c r="DV31" s="36"/>
      <c r="DW31" s="36"/>
      <c r="DX31" s="36"/>
      <c r="DY31" s="36"/>
      <c r="DZ31" s="36"/>
      <c r="EA31" s="36">
        <v>0</v>
      </c>
      <c r="EB31" s="36"/>
      <c r="EC31" s="36"/>
      <c r="ED31" s="36"/>
      <c r="EE31" s="36"/>
      <c r="EF31" s="36"/>
      <c r="EG31" s="34">
        <v>0</v>
      </c>
      <c r="EH31" s="34">
        <v>0</v>
      </c>
      <c r="EI31" s="38">
        <f>EH31/E31</f>
        <v>0</v>
      </c>
      <c r="EJ31" s="34">
        <v>0</v>
      </c>
      <c r="EK31" s="34">
        <v>0</v>
      </c>
      <c r="EL31" s="34">
        <v>14</v>
      </c>
      <c r="EM31" s="34">
        <v>309</v>
      </c>
      <c r="EN31" s="34">
        <v>0</v>
      </c>
      <c r="EO31" s="34">
        <v>0</v>
      </c>
      <c r="EP31" s="34">
        <v>0</v>
      </c>
      <c r="EQ31" s="34">
        <v>0</v>
      </c>
      <c r="ER31" s="34">
        <v>3</v>
      </c>
      <c r="ES31" s="34">
        <v>0</v>
      </c>
      <c r="ET31" s="34">
        <v>113</v>
      </c>
      <c r="EU31" s="34">
        <v>176</v>
      </c>
      <c r="EV31" s="39">
        <v>4356</v>
      </c>
    </row>
    <row r="32" spans="1:152" s="1" customFormat="1" x14ac:dyDescent="0.2">
      <c r="A32" s="1" t="s">
        <v>294</v>
      </c>
      <c r="B32" s="1" t="s">
        <v>295</v>
      </c>
      <c r="C32" s="1" t="s">
        <v>225</v>
      </c>
      <c r="D32" s="15" t="s">
        <v>170</v>
      </c>
      <c r="E32" s="16">
        <v>1820</v>
      </c>
      <c r="F32" s="17">
        <v>40</v>
      </c>
      <c r="G32" s="17">
        <v>12</v>
      </c>
      <c r="H32" s="17">
        <v>40</v>
      </c>
      <c r="I32" s="18">
        <v>52</v>
      </c>
      <c r="J32" s="18">
        <v>27</v>
      </c>
      <c r="K32" s="18">
        <v>25</v>
      </c>
      <c r="L32" s="18">
        <v>25</v>
      </c>
      <c r="M32" s="18">
        <v>648</v>
      </c>
      <c r="N32" s="18">
        <v>224</v>
      </c>
      <c r="O32" s="18">
        <v>600</v>
      </c>
      <c r="P32" s="18">
        <v>872</v>
      </c>
      <c r="Q32" s="17"/>
      <c r="R32" s="17"/>
      <c r="S32" s="18">
        <v>800</v>
      </c>
      <c r="T32" s="19">
        <f>S32/E32</f>
        <v>0.43956043956043955</v>
      </c>
      <c r="U32" s="20" t="s">
        <v>171</v>
      </c>
      <c r="V32" s="20" t="s">
        <v>172</v>
      </c>
      <c r="W32" s="21">
        <v>0</v>
      </c>
      <c r="X32" s="21">
        <v>20</v>
      </c>
      <c r="Y32" s="21">
        <v>11.5</v>
      </c>
      <c r="Z32" s="21">
        <v>31.6</v>
      </c>
      <c r="AA32" s="21">
        <v>0</v>
      </c>
      <c r="AB32" s="21">
        <v>31.6</v>
      </c>
      <c r="AC32" s="22">
        <v>0</v>
      </c>
      <c r="AD32" s="21">
        <v>12</v>
      </c>
      <c r="AE32" s="23">
        <v>35626</v>
      </c>
      <c r="AF32" s="24">
        <f>AE32/E32</f>
        <v>19.574725274725274</v>
      </c>
      <c r="AG32" s="25">
        <v>0</v>
      </c>
      <c r="AH32" s="25">
        <v>0</v>
      </c>
      <c r="AI32" s="25">
        <v>0</v>
      </c>
      <c r="AJ32" s="26" t="s">
        <v>181</v>
      </c>
      <c r="AK32" s="25">
        <v>17256</v>
      </c>
      <c r="AL32" s="23">
        <v>17256</v>
      </c>
      <c r="AM32" s="23">
        <f>AE32+AL32</f>
        <v>52882</v>
      </c>
      <c r="AN32" s="25">
        <v>0</v>
      </c>
      <c r="AO32" s="23">
        <f>AM32+AN32</f>
        <v>52882</v>
      </c>
      <c r="AP32" s="25">
        <v>0</v>
      </c>
      <c r="AQ32" s="23">
        <v>390</v>
      </c>
      <c r="AR32" s="25">
        <v>2500</v>
      </c>
      <c r="AS32" s="25">
        <v>2890</v>
      </c>
      <c r="AT32" s="25">
        <v>14000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8"/>
      <c r="BA32" s="28"/>
      <c r="BB32" s="28"/>
      <c r="BC32" s="28">
        <v>5340</v>
      </c>
      <c r="BD32" s="29">
        <f>BC32/E32</f>
        <v>2.9340659340659339</v>
      </c>
      <c r="BE32" s="28">
        <v>32485</v>
      </c>
      <c r="BF32" s="28">
        <v>2355</v>
      </c>
      <c r="BG32" s="28">
        <v>34840</v>
      </c>
      <c r="BH32" s="28">
        <v>12333</v>
      </c>
      <c r="BI32" s="28">
        <v>52513</v>
      </c>
      <c r="BJ32" s="30">
        <v>0</v>
      </c>
      <c r="BK32" s="30">
        <v>0</v>
      </c>
      <c r="BL32" s="32">
        <v>1833</v>
      </c>
      <c r="BM32" s="32">
        <v>2089</v>
      </c>
      <c r="BN32" s="32">
        <v>3922</v>
      </c>
      <c r="BO32" s="32">
        <v>208</v>
      </c>
      <c r="BP32" s="32">
        <v>36</v>
      </c>
      <c r="BQ32" s="32">
        <v>244</v>
      </c>
      <c r="BR32" s="32">
        <v>196</v>
      </c>
      <c r="BS32" s="32">
        <v>92</v>
      </c>
      <c r="BT32" s="32">
        <v>288</v>
      </c>
      <c r="BU32" s="32">
        <v>870</v>
      </c>
      <c r="BV32" s="32">
        <v>10670</v>
      </c>
      <c r="BW32" s="32">
        <v>2</v>
      </c>
      <c r="BX32" s="32">
        <v>2</v>
      </c>
      <c r="BY32" s="32">
        <v>4</v>
      </c>
      <c r="BZ32" s="32">
        <v>26</v>
      </c>
      <c r="CA32" s="32">
        <v>4480</v>
      </c>
      <c r="CB32" s="32">
        <v>52</v>
      </c>
      <c r="CC32" s="34">
        <v>507</v>
      </c>
      <c r="CD32" s="34">
        <v>142</v>
      </c>
      <c r="CE32" s="34">
        <v>649</v>
      </c>
      <c r="CF32" s="35">
        <f>CE32/E32</f>
        <v>0.3565934065934066</v>
      </c>
      <c r="CG32" s="36">
        <v>2142</v>
      </c>
      <c r="CH32" s="35">
        <f>CG32/E32</f>
        <v>1.176923076923077</v>
      </c>
      <c r="CI32" s="34"/>
      <c r="CJ32" s="36">
        <v>7</v>
      </c>
      <c r="CK32" s="36">
        <v>634</v>
      </c>
      <c r="CL32" s="36">
        <v>264</v>
      </c>
      <c r="CM32" s="37">
        <v>2139</v>
      </c>
      <c r="CN32" s="34">
        <v>1669</v>
      </c>
      <c r="CO32" s="36">
        <v>3808</v>
      </c>
      <c r="CP32" s="34">
        <v>9</v>
      </c>
      <c r="CQ32" s="34">
        <v>0</v>
      </c>
      <c r="CR32" s="36">
        <v>4706</v>
      </c>
      <c r="CS32" s="35">
        <f>CR32/E32</f>
        <v>2.5857142857142859</v>
      </c>
      <c r="CT32" s="35">
        <f>CR32/CG32</f>
        <v>2.197012138188609</v>
      </c>
      <c r="CU32" s="34">
        <v>338</v>
      </c>
      <c r="CV32" s="34">
        <v>710</v>
      </c>
      <c r="CW32" s="34">
        <v>0</v>
      </c>
      <c r="CX32" s="34">
        <v>23</v>
      </c>
      <c r="CY32" s="36"/>
      <c r="CZ32" s="34">
        <v>6</v>
      </c>
      <c r="DA32" s="34">
        <v>0</v>
      </c>
      <c r="DB32" s="34">
        <v>29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6">
        <v>0</v>
      </c>
      <c r="DI32" s="34">
        <v>49</v>
      </c>
      <c r="DJ32" s="34">
        <v>0</v>
      </c>
      <c r="DK32" s="34">
        <v>0</v>
      </c>
      <c r="DL32" s="34">
        <v>7</v>
      </c>
      <c r="DM32" s="34">
        <v>0</v>
      </c>
      <c r="DN32" s="34">
        <v>56</v>
      </c>
      <c r="DO32" s="34">
        <v>85</v>
      </c>
      <c r="DP32" s="34">
        <v>15</v>
      </c>
      <c r="DQ32" s="34">
        <v>348</v>
      </c>
      <c r="DR32" s="34">
        <v>0</v>
      </c>
      <c r="DS32" s="34">
        <v>15</v>
      </c>
      <c r="DT32" s="34">
        <v>0</v>
      </c>
      <c r="DU32" s="34">
        <v>378</v>
      </c>
      <c r="DV32" s="34">
        <v>0</v>
      </c>
      <c r="DW32" s="34">
        <v>0</v>
      </c>
      <c r="DX32" s="34">
        <v>0</v>
      </c>
      <c r="DY32" s="34">
        <v>8</v>
      </c>
      <c r="DZ32" s="34">
        <v>0</v>
      </c>
      <c r="EA32" s="34">
        <v>8</v>
      </c>
      <c r="EB32" s="34">
        <v>470</v>
      </c>
      <c r="EC32" s="34">
        <v>0</v>
      </c>
      <c r="ED32" s="34">
        <v>0</v>
      </c>
      <c r="EE32" s="34">
        <v>31</v>
      </c>
      <c r="EF32" s="34">
        <v>0</v>
      </c>
      <c r="EG32" s="34">
        <v>501</v>
      </c>
      <c r="EH32" s="34">
        <v>887</v>
      </c>
      <c r="EI32" s="38">
        <f>EH32/E32</f>
        <v>0.48736263736263735</v>
      </c>
      <c r="EJ32" s="34">
        <v>0</v>
      </c>
      <c r="EK32" s="34">
        <v>0</v>
      </c>
      <c r="EL32" s="34">
        <v>0</v>
      </c>
      <c r="EM32" s="34">
        <v>0</v>
      </c>
      <c r="EN32" s="34">
        <v>0</v>
      </c>
      <c r="EO32" s="34">
        <v>23</v>
      </c>
      <c r="EP32" s="34">
        <v>0</v>
      </c>
      <c r="EQ32" s="34">
        <v>0</v>
      </c>
      <c r="ER32" s="34">
        <v>4</v>
      </c>
      <c r="ES32" s="34">
        <v>0</v>
      </c>
      <c r="ET32" s="34">
        <v>97</v>
      </c>
      <c r="EU32" s="34"/>
      <c r="EV32" s="44"/>
    </row>
    <row r="33" spans="1:152" s="1" customFormat="1" x14ac:dyDescent="0.2">
      <c r="A33" s="1" t="s">
        <v>296</v>
      </c>
      <c r="B33" s="1" t="s">
        <v>297</v>
      </c>
      <c r="C33" s="1" t="s">
        <v>193</v>
      </c>
      <c r="D33" s="45" t="s">
        <v>170</v>
      </c>
      <c r="E33" s="16">
        <v>1182</v>
      </c>
      <c r="F33" s="17">
        <v>44</v>
      </c>
      <c r="G33" s="17">
        <v>8</v>
      </c>
      <c r="H33" s="17">
        <v>44</v>
      </c>
      <c r="I33" s="18">
        <v>52</v>
      </c>
      <c r="J33" s="18">
        <v>12</v>
      </c>
      <c r="K33" s="18">
        <v>40</v>
      </c>
      <c r="L33" s="18">
        <v>40</v>
      </c>
      <c r="M33" s="18">
        <v>653</v>
      </c>
      <c r="N33" s="18">
        <v>0</v>
      </c>
      <c r="O33" s="18">
        <v>0</v>
      </c>
      <c r="P33" s="18">
        <v>653</v>
      </c>
      <c r="Q33" s="17"/>
      <c r="R33" s="17"/>
      <c r="S33" s="18">
        <v>742</v>
      </c>
      <c r="T33" s="19">
        <f>S33/E33</f>
        <v>0.6277495769881557</v>
      </c>
      <c r="U33" s="20" t="s">
        <v>163</v>
      </c>
      <c r="V33" s="20" t="s">
        <v>164</v>
      </c>
      <c r="W33" s="21">
        <v>0</v>
      </c>
      <c r="X33" s="21">
        <v>12</v>
      </c>
      <c r="Y33" s="21">
        <v>6</v>
      </c>
      <c r="Z33" s="21">
        <v>18</v>
      </c>
      <c r="AA33" s="21">
        <v>0</v>
      </c>
      <c r="AB33" s="21">
        <v>18</v>
      </c>
      <c r="AC33" s="22">
        <v>0</v>
      </c>
      <c r="AD33" s="22">
        <v>0</v>
      </c>
      <c r="AE33" s="23">
        <v>35000</v>
      </c>
      <c r="AF33" s="24">
        <f>AE33/E33</f>
        <v>29.61082910321489</v>
      </c>
      <c r="AG33" s="25">
        <v>0</v>
      </c>
      <c r="AH33" s="25">
        <v>0</v>
      </c>
      <c r="AI33" s="25">
        <v>0</v>
      </c>
      <c r="AJ33" s="26" t="s">
        <v>181</v>
      </c>
      <c r="AK33" s="25">
        <v>0</v>
      </c>
      <c r="AL33" s="23">
        <v>0</v>
      </c>
      <c r="AM33" s="23">
        <f>AE33+AL33</f>
        <v>35000</v>
      </c>
      <c r="AN33" s="25">
        <v>4837</v>
      </c>
      <c r="AO33" s="23">
        <f>AM33+AN33</f>
        <v>39837</v>
      </c>
      <c r="AP33" s="25">
        <v>200</v>
      </c>
      <c r="AQ33" s="23">
        <v>390</v>
      </c>
      <c r="AR33" s="25">
        <v>1500</v>
      </c>
      <c r="AS33" s="25">
        <v>2090</v>
      </c>
      <c r="AT33" s="25">
        <v>300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8"/>
      <c r="BA33" s="28"/>
      <c r="BB33" s="28"/>
      <c r="BC33" s="28">
        <v>1639</v>
      </c>
      <c r="BD33" s="29">
        <f>BC33/E33</f>
        <v>1.3866328257191201</v>
      </c>
      <c r="BE33" s="28">
        <v>12640</v>
      </c>
      <c r="BF33" s="28">
        <v>1172</v>
      </c>
      <c r="BG33" s="28">
        <v>13812</v>
      </c>
      <c r="BH33" s="28">
        <v>6063</v>
      </c>
      <c r="BI33" s="28">
        <v>21514</v>
      </c>
      <c r="BJ33" s="30">
        <v>1500</v>
      </c>
      <c r="BK33" s="30">
        <v>0</v>
      </c>
      <c r="BL33" s="32">
        <v>4460</v>
      </c>
      <c r="BM33" s="32">
        <v>4150</v>
      </c>
      <c r="BN33" s="32">
        <v>8610</v>
      </c>
      <c r="BO33" s="32">
        <v>460</v>
      </c>
      <c r="BP33" s="32">
        <v>210</v>
      </c>
      <c r="BQ33" s="32">
        <v>670</v>
      </c>
      <c r="BR33" s="32">
        <v>125</v>
      </c>
      <c r="BS33" s="32">
        <v>20</v>
      </c>
      <c r="BT33" s="32">
        <v>145</v>
      </c>
      <c r="BU33" s="32">
        <v>17000</v>
      </c>
      <c r="BV33" s="43">
        <v>10598</v>
      </c>
      <c r="BW33" s="32">
        <v>5</v>
      </c>
      <c r="BX33" s="32">
        <v>0</v>
      </c>
      <c r="BY33" s="32">
        <v>5</v>
      </c>
      <c r="BZ33" s="32">
        <v>3</v>
      </c>
      <c r="CA33" s="32">
        <v>9428</v>
      </c>
      <c r="CB33" s="32">
        <v>52</v>
      </c>
      <c r="CC33" s="34"/>
      <c r="CD33" s="34"/>
      <c r="CE33" s="34">
        <v>726</v>
      </c>
      <c r="CF33" s="35">
        <f>CE33/E33</f>
        <v>0.6142131979695431</v>
      </c>
      <c r="CG33" s="36">
        <v>857</v>
      </c>
      <c r="CH33" s="35">
        <f>CG33/E33</f>
        <v>0.72504230118443314</v>
      </c>
      <c r="CI33" s="34">
        <v>0</v>
      </c>
      <c r="CJ33" s="36">
        <v>12</v>
      </c>
      <c r="CK33" s="36">
        <v>417</v>
      </c>
      <c r="CL33" s="36">
        <v>0</v>
      </c>
      <c r="CM33" s="37">
        <v>1607</v>
      </c>
      <c r="CN33" s="34">
        <v>782</v>
      </c>
      <c r="CO33" s="36">
        <v>2389</v>
      </c>
      <c r="CP33" s="34">
        <v>0</v>
      </c>
      <c r="CQ33" s="34">
        <v>0</v>
      </c>
      <c r="CR33" s="36">
        <v>2806</v>
      </c>
      <c r="CS33" s="35">
        <f>CR33/E33</f>
        <v>2.3739424703891707</v>
      </c>
      <c r="CT33" s="35">
        <f>CR33/CG33</f>
        <v>3.2742123687281213</v>
      </c>
      <c r="CU33" s="34">
        <v>889</v>
      </c>
      <c r="CV33" s="34">
        <v>804</v>
      </c>
      <c r="CW33" s="34">
        <v>0</v>
      </c>
      <c r="CX33" s="34">
        <v>0</v>
      </c>
      <c r="CY33" s="34">
        <v>0</v>
      </c>
      <c r="CZ33" s="36"/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1</v>
      </c>
      <c r="DH33" s="34">
        <v>1</v>
      </c>
      <c r="DI33" s="34">
        <v>0</v>
      </c>
      <c r="DJ33" s="34">
        <v>5</v>
      </c>
      <c r="DK33" s="34">
        <v>0</v>
      </c>
      <c r="DL33" s="34">
        <v>0</v>
      </c>
      <c r="DM33" s="34">
        <v>6</v>
      </c>
      <c r="DN33" s="34">
        <v>11</v>
      </c>
      <c r="DO33" s="34">
        <v>12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44</v>
      </c>
      <c r="EA33" s="34">
        <v>44</v>
      </c>
      <c r="EB33" s="36"/>
      <c r="EC33" s="34">
        <v>19</v>
      </c>
      <c r="ED33" s="36"/>
      <c r="EE33" s="36"/>
      <c r="EF33" s="34">
        <v>22</v>
      </c>
      <c r="EG33" s="34">
        <v>41</v>
      </c>
      <c r="EH33" s="34">
        <v>85</v>
      </c>
      <c r="EI33" s="38">
        <f>EH33/E33</f>
        <v>7.1912013536379021E-2</v>
      </c>
      <c r="EJ33" s="34">
        <v>0</v>
      </c>
      <c r="EK33" s="34">
        <v>0</v>
      </c>
      <c r="EL33" s="34">
        <v>3</v>
      </c>
      <c r="EM33" s="34">
        <v>100</v>
      </c>
      <c r="EN33" s="34">
        <v>0</v>
      </c>
      <c r="EO33" s="34">
        <v>5</v>
      </c>
      <c r="EP33" s="34">
        <v>0</v>
      </c>
      <c r="EQ33" s="34">
        <v>0</v>
      </c>
      <c r="ER33" s="34">
        <v>3</v>
      </c>
      <c r="ES33" s="34">
        <v>0</v>
      </c>
      <c r="ET33" s="34">
        <v>135</v>
      </c>
      <c r="EU33" s="34">
        <v>68</v>
      </c>
      <c r="EV33" s="44">
        <v>0</v>
      </c>
    </row>
    <row r="34" spans="1:152" s="1" customFormat="1" x14ac:dyDescent="0.2">
      <c r="A34" s="1" t="s">
        <v>305</v>
      </c>
      <c r="B34" s="1" t="s">
        <v>193</v>
      </c>
      <c r="C34" s="1" t="s">
        <v>193</v>
      </c>
      <c r="D34" s="15" t="s">
        <v>170</v>
      </c>
      <c r="E34" s="16">
        <v>1586</v>
      </c>
      <c r="F34" s="17">
        <v>40</v>
      </c>
      <c r="G34" s="17">
        <v>12</v>
      </c>
      <c r="H34" s="17">
        <v>40</v>
      </c>
      <c r="I34" s="18">
        <v>52</v>
      </c>
      <c r="J34" s="18">
        <v>3</v>
      </c>
      <c r="K34" s="18">
        <v>0</v>
      </c>
      <c r="L34" s="18">
        <v>49</v>
      </c>
      <c r="M34" s="16">
        <v>1283</v>
      </c>
      <c r="N34" s="18">
        <v>0</v>
      </c>
      <c r="O34" s="18">
        <v>29</v>
      </c>
      <c r="P34" s="16">
        <v>1283</v>
      </c>
      <c r="Q34" s="18"/>
      <c r="R34" s="18"/>
      <c r="S34" s="16">
        <v>2028</v>
      </c>
      <c r="T34" s="19">
        <f>S34/E34</f>
        <v>1.278688524590164</v>
      </c>
      <c r="U34" s="20" t="s">
        <v>171</v>
      </c>
      <c r="V34" s="20" t="s">
        <v>172</v>
      </c>
      <c r="W34" s="21">
        <v>0</v>
      </c>
      <c r="X34" s="21">
        <v>0</v>
      </c>
      <c r="Y34" s="21">
        <v>26</v>
      </c>
      <c r="Z34" s="21">
        <v>26</v>
      </c>
      <c r="AA34" s="21">
        <v>1.2</v>
      </c>
      <c r="AB34" s="21">
        <v>27.200000000000003</v>
      </c>
      <c r="AC34" s="22">
        <v>0</v>
      </c>
      <c r="AD34" s="22">
        <v>0.24</v>
      </c>
      <c r="AE34" s="23">
        <v>39000</v>
      </c>
      <c r="AF34" s="24">
        <f>AE34/E34</f>
        <v>24.590163934426229</v>
      </c>
      <c r="AG34" s="25">
        <v>0</v>
      </c>
      <c r="AH34" s="25">
        <v>0</v>
      </c>
      <c r="AI34" s="25">
        <v>0</v>
      </c>
      <c r="AJ34" s="26" t="s">
        <v>181</v>
      </c>
      <c r="AK34" s="25">
        <v>5483</v>
      </c>
      <c r="AL34" s="23">
        <v>5483</v>
      </c>
      <c r="AM34" s="23">
        <f>AE34+AL34</f>
        <v>44483</v>
      </c>
      <c r="AN34" s="25">
        <v>809</v>
      </c>
      <c r="AO34" s="23">
        <f>AM34+AN34</f>
        <v>45292</v>
      </c>
      <c r="AP34" s="25">
        <v>200</v>
      </c>
      <c r="AQ34" s="23">
        <v>520</v>
      </c>
      <c r="AR34" s="25">
        <v>1500</v>
      </c>
      <c r="AS34" s="25">
        <v>2220</v>
      </c>
      <c r="AT34" s="25">
        <v>3518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/>
      <c r="BA34" s="28"/>
      <c r="BB34" s="28"/>
      <c r="BC34" s="28">
        <v>5660</v>
      </c>
      <c r="BD34" s="29">
        <f>BC34/E34</f>
        <v>3.5687263556116013</v>
      </c>
      <c r="BE34" s="28">
        <v>21337</v>
      </c>
      <c r="BF34" s="28">
        <v>8915</v>
      </c>
      <c r="BG34" s="28">
        <v>30252</v>
      </c>
      <c r="BH34" s="28">
        <v>8133</v>
      </c>
      <c r="BI34" s="28">
        <v>44045</v>
      </c>
      <c r="BJ34" s="30">
        <v>1700</v>
      </c>
      <c r="BK34" s="30">
        <v>0</v>
      </c>
      <c r="BL34" s="32">
        <v>3699</v>
      </c>
      <c r="BM34" s="32">
        <v>4027</v>
      </c>
      <c r="BN34" s="32">
        <v>7726</v>
      </c>
      <c r="BO34" s="32">
        <v>847</v>
      </c>
      <c r="BP34" s="32">
        <v>352</v>
      </c>
      <c r="BQ34" s="32">
        <v>1199</v>
      </c>
      <c r="BR34" s="32">
        <v>334</v>
      </c>
      <c r="BS34" s="32">
        <v>91</v>
      </c>
      <c r="BT34" s="32">
        <v>425</v>
      </c>
      <c r="BU34" s="32">
        <v>13158</v>
      </c>
      <c r="BV34" s="32">
        <v>10598</v>
      </c>
      <c r="BW34" s="32">
        <v>5</v>
      </c>
      <c r="BX34" s="32">
        <v>0</v>
      </c>
      <c r="BY34" s="32">
        <v>5</v>
      </c>
      <c r="BZ34" s="32">
        <v>66</v>
      </c>
      <c r="CA34" s="32">
        <v>9416</v>
      </c>
      <c r="CB34" s="32">
        <v>53</v>
      </c>
      <c r="CC34" s="34">
        <v>723</v>
      </c>
      <c r="CD34" s="34">
        <v>257</v>
      </c>
      <c r="CE34" s="34">
        <v>980</v>
      </c>
      <c r="CF34" s="35">
        <f>CE34/E34</f>
        <v>0.61790668348045397</v>
      </c>
      <c r="CG34" s="36">
        <v>2274</v>
      </c>
      <c r="CH34" s="35">
        <f>CG34/E34</f>
        <v>1.4337957124842371</v>
      </c>
      <c r="CI34" s="34">
        <v>84</v>
      </c>
      <c r="CJ34" s="36">
        <v>192</v>
      </c>
      <c r="CK34" s="36">
        <v>561</v>
      </c>
      <c r="CL34" s="36">
        <v>13</v>
      </c>
      <c r="CM34" s="34"/>
      <c r="CN34" s="34"/>
      <c r="CO34" s="36">
        <v>3701</v>
      </c>
      <c r="CP34" s="34">
        <v>132</v>
      </c>
      <c r="CQ34" s="34">
        <v>84</v>
      </c>
      <c r="CR34" s="36">
        <v>4275</v>
      </c>
      <c r="CS34" s="35">
        <f>CR34/E34</f>
        <v>2.6954602774274905</v>
      </c>
      <c r="CT34" s="35">
        <f>CR34/CG34</f>
        <v>1.8799472295514512</v>
      </c>
      <c r="CU34" s="34">
        <v>181</v>
      </c>
      <c r="CV34" s="34">
        <v>268</v>
      </c>
      <c r="CW34" s="34">
        <v>0</v>
      </c>
      <c r="CX34" s="34">
        <v>0</v>
      </c>
      <c r="CY34" s="34">
        <v>0</v>
      </c>
      <c r="CZ34" s="34">
        <v>13</v>
      </c>
      <c r="DA34" s="34">
        <v>1</v>
      </c>
      <c r="DB34" s="34">
        <v>14</v>
      </c>
      <c r="DC34" s="34">
        <v>1</v>
      </c>
      <c r="DD34" s="34">
        <v>1</v>
      </c>
      <c r="DE34" s="34">
        <v>0</v>
      </c>
      <c r="DF34" s="34">
        <v>0</v>
      </c>
      <c r="DG34" s="34">
        <v>3</v>
      </c>
      <c r="DH34" s="34">
        <v>5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19</v>
      </c>
      <c r="DP34" s="34">
        <v>0</v>
      </c>
      <c r="DQ34" s="34">
        <v>0</v>
      </c>
      <c r="DR34" s="34">
        <v>0</v>
      </c>
      <c r="DS34" s="34">
        <v>83</v>
      </c>
      <c r="DT34" s="34">
        <v>0</v>
      </c>
      <c r="DU34" s="34">
        <v>83</v>
      </c>
      <c r="DV34" s="34">
        <v>0</v>
      </c>
      <c r="DW34" s="34">
        <v>7</v>
      </c>
      <c r="DX34" s="34">
        <v>0</v>
      </c>
      <c r="DY34" s="34">
        <v>0</v>
      </c>
      <c r="DZ34" s="34">
        <v>60</v>
      </c>
      <c r="EA34" s="34">
        <v>67</v>
      </c>
      <c r="EB34" s="34">
        <v>0</v>
      </c>
      <c r="EC34" s="34">
        <v>0</v>
      </c>
      <c r="ED34" s="34">
        <v>0</v>
      </c>
      <c r="EE34" s="34">
        <v>0</v>
      </c>
      <c r="EF34" s="34">
        <v>0</v>
      </c>
      <c r="EG34" s="34">
        <v>0</v>
      </c>
      <c r="EH34" s="34">
        <v>150</v>
      </c>
      <c r="EI34" s="38">
        <f>EH34/E34</f>
        <v>9.4577553593947039E-2</v>
      </c>
      <c r="EJ34" s="34">
        <v>14</v>
      </c>
      <c r="EK34" s="34">
        <v>116</v>
      </c>
      <c r="EL34" s="34">
        <v>3</v>
      </c>
      <c r="EM34" s="34">
        <v>47</v>
      </c>
      <c r="EN34" s="34">
        <v>0</v>
      </c>
      <c r="EO34" s="34">
        <v>0</v>
      </c>
      <c r="EP34" s="34">
        <v>0</v>
      </c>
      <c r="EQ34" s="34">
        <v>0</v>
      </c>
      <c r="ER34" s="34">
        <v>5</v>
      </c>
      <c r="ES34" s="34">
        <v>0</v>
      </c>
      <c r="ET34" s="34">
        <v>84</v>
      </c>
      <c r="EU34" s="34">
        <v>747</v>
      </c>
      <c r="EV34" s="39">
        <v>1407</v>
      </c>
    </row>
    <row r="35" spans="1:152" s="1" customFormat="1" x14ac:dyDescent="0.2">
      <c r="A35" s="1" t="s">
        <v>308</v>
      </c>
      <c r="B35" s="1" t="s">
        <v>309</v>
      </c>
      <c r="C35" s="1" t="s">
        <v>222</v>
      </c>
      <c r="D35" s="15" t="s">
        <v>170</v>
      </c>
      <c r="E35" s="16">
        <v>1850</v>
      </c>
      <c r="F35" s="17">
        <v>24</v>
      </c>
      <c r="G35" s="17">
        <v>28</v>
      </c>
      <c r="H35" s="17">
        <v>24</v>
      </c>
      <c r="I35" s="18">
        <v>52</v>
      </c>
      <c r="J35" s="18">
        <v>0</v>
      </c>
      <c r="K35" s="18">
        <v>52</v>
      </c>
      <c r="L35" s="18">
        <v>52</v>
      </c>
      <c r="M35" s="18">
        <v>0</v>
      </c>
      <c r="N35" s="18">
        <v>30</v>
      </c>
      <c r="O35" s="18">
        <v>832</v>
      </c>
      <c r="P35" s="18">
        <v>30</v>
      </c>
      <c r="Q35" s="18"/>
      <c r="R35" s="18"/>
      <c r="S35" s="16">
        <v>7015</v>
      </c>
      <c r="T35" s="19">
        <f>S35/E35</f>
        <v>3.791891891891892</v>
      </c>
      <c r="U35" s="20" t="s">
        <v>171</v>
      </c>
      <c r="V35" s="20" t="s">
        <v>172</v>
      </c>
      <c r="W35" s="21">
        <v>0</v>
      </c>
      <c r="X35" s="21">
        <v>21</v>
      </c>
      <c r="Y35" s="21">
        <v>16</v>
      </c>
      <c r="Z35" s="21">
        <v>37.200000000000003</v>
      </c>
      <c r="AA35" s="21">
        <v>0</v>
      </c>
      <c r="AB35" s="21">
        <v>37.200000000000003</v>
      </c>
      <c r="AC35" s="22">
        <v>0</v>
      </c>
      <c r="AD35" s="22">
        <v>0</v>
      </c>
      <c r="AE35" s="23">
        <v>38355</v>
      </c>
      <c r="AF35" s="24">
        <f>AE35/E35</f>
        <v>20.732432432432432</v>
      </c>
      <c r="AG35" s="25">
        <v>35</v>
      </c>
      <c r="AH35" s="25">
        <v>0</v>
      </c>
      <c r="AI35" s="25">
        <v>0</v>
      </c>
      <c r="AJ35" s="26" t="s">
        <v>181</v>
      </c>
      <c r="AK35" s="25">
        <v>2817</v>
      </c>
      <c r="AL35" s="23">
        <v>2817</v>
      </c>
      <c r="AM35" s="23">
        <f>AE35+AL35</f>
        <v>41172</v>
      </c>
      <c r="AN35" s="25">
        <v>6746</v>
      </c>
      <c r="AO35" s="23">
        <f>AM35+AN35</f>
        <v>47918</v>
      </c>
      <c r="AP35" s="25">
        <v>0</v>
      </c>
      <c r="AQ35" s="23">
        <v>790</v>
      </c>
      <c r="AR35" s="25">
        <v>8880</v>
      </c>
      <c r="AS35" s="25">
        <v>9670</v>
      </c>
      <c r="AT35" s="25">
        <v>5500</v>
      </c>
      <c r="AU35" s="27">
        <v>11625</v>
      </c>
      <c r="AV35" s="27">
        <v>0</v>
      </c>
      <c r="AW35" s="27">
        <v>0</v>
      </c>
      <c r="AX35" s="27">
        <v>8880</v>
      </c>
      <c r="AY35" s="27">
        <v>20505</v>
      </c>
      <c r="AZ35" s="28"/>
      <c r="BA35" s="28"/>
      <c r="BB35" s="28"/>
      <c r="BC35" s="28">
        <v>8149</v>
      </c>
      <c r="BD35" s="29">
        <f>BC35/E35</f>
        <v>4.4048648648648649</v>
      </c>
      <c r="BE35" s="28">
        <v>38391</v>
      </c>
      <c r="BF35" s="28">
        <v>2937</v>
      </c>
      <c r="BG35" s="28">
        <v>41328</v>
      </c>
      <c r="BH35" s="28">
        <v>0</v>
      </c>
      <c r="BI35" s="28">
        <v>49477</v>
      </c>
      <c r="BJ35" s="30">
        <v>400</v>
      </c>
      <c r="BK35" s="30">
        <v>11625</v>
      </c>
      <c r="BL35" s="32">
        <v>8053</v>
      </c>
      <c r="BM35" s="32">
        <v>8773</v>
      </c>
      <c r="BN35" s="32">
        <v>16826</v>
      </c>
      <c r="BO35" s="32">
        <v>397</v>
      </c>
      <c r="BP35" s="32">
        <v>365</v>
      </c>
      <c r="BQ35" s="32">
        <v>762</v>
      </c>
      <c r="BR35" s="32">
        <v>594</v>
      </c>
      <c r="BS35" s="32">
        <v>250</v>
      </c>
      <c r="BT35" s="32">
        <v>844</v>
      </c>
      <c r="BU35" s="43">
        <v>13158</v>
      </c>
      <c r="BV35" s="32">
        <v>10860</v>
      </c>
      <c r="BW35" s="32">
        <v>8</v>
      </c>
      <c r="BX35" s="32">
        <v>0</v>
      </c>
      <c r="BY35" s="32">
        <v>8</v>
      </c>
      <c r="BZ35" s="32">
        <v>1</v>
      </c>
      <c r="CA35" s="32">
        <v>18433</v>
      </c>
      <c r="CB35" s="32">
        <v>52</v>
      </c>
      <c r="CC35" s="34">
        <v>880</v>
      </c>
      <c r="CD35" s="34">
        <v>131</v>
      </c>
      <c r="CE35" s="37">
        <v>1011</v>
      </c>
      <c r="CF35" s="35">
        <f>CE35/E35</f>
        <v>0.54648648648648646</v>
      </c>
      <c r="CG35" s="36">
        <v>16</v>
      </c>
      <c r="CH35" s="35">
        <f>CG35/E35</f>
        <v>8.6486486486486488E-3</v>
      </c>
      <c r="CI35" s="37">
        <v>1157</v>
      </c>
      <c r="CJ35" s="36">
        <v>520</v>
      </c>
      <c r="CK35" s="36">
        <v>3305</v>
      </c>
      <c r="CL35" s="36">
        <v>2</v>
      </c>
      <c r="CM35" s="37">
        <v>3372</v>
      </c>
      <c r="CN35" s="34">
        <v>6402</v>
      </c>
      <c r="CO35" s="36">
        <v>9774</v>
      </c>
      <c r="CP35" s="34">
        <v>0</v>
      </c>
      <c r="CQ35" s="37">
        <v>1157</v>
      </c>
      <c r="CR35" s="36">
        <v>13081</v>
      </c>
      <c r="CS35" s="35">
        <f>CR35/E35</f>
        <v>7.0708108108108112</v>
      </c>
      <c r="CT35" s="35">
        <f>CR35/CG35</f>
        <v>817.5625</v>
      </c>
      <c r="CU35" s="34">
        <v>197</v>
      </c>
      <c r="CV35" s="34">
        <v>115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6">
        <v>0</v>
      </c>
      <c r="DI35" s="34">
        <v>0</v>
      </c>
      <c r="DJ35" s="34">
        <v>0</v>
      </c>
      <c r="DK35" s="34">
        <v>0</v>
      </c>
      <c r="DL35" s="36"/>
      <c r="DM35" s="34">
        <v>17</v>
      </c>
      <c r="DN35" s="34">
        <v>17</v>
      </c>
      <c r="DO35" s="34">
        <v>17</v>
      </c>
      <c r="DP35" s="36"/>
      <c r="DQ35" s="36"/>
      <c r="DR35" s="36"/>
      <c r="DS35" s="36"/>
      <c r="DT35" s="36"/>
      <c r="DU35" s="34">
        <v>0</v>
      </c>
      <c r="DV35" s="34">
        <v>0</v>
      </c>
      <c r="DW35" s="36"/>
      <c r="DX35" s="36"/>
      <c r="DY35" s="36"/>
      <c r="DZ35" s="36"/>
      <c r="EA35" s="36">
        <v>0</v>
      </c>
      <c r="EB35" s="36"/>
      <c r="EC35" s="36"/>
      <c r="ED35" s="36"/>
      <c r="EE35" s="36"/>
      <c r="EF35" s="34">
        <v>85</v>
      </c>
      <c r="EG35" s="34">
        <v>85</v>
      </c>
      <c r="EH35" s="34">
        <v>85</v>
      </c>
      <c r="EI35" s="38">
        <f>EH35/E35</f>
        <v>4.5945945945945948E-2</v>
      </c>
      <c r="EJ35" s="34">
        <v>0</v>
      </c>
      <c r="EK35" s="34">
        <v>0</v>
      </c>
      <c r="EL35" s="34">
        <v>5</v>
      </c>
      <c r="EM35" s="34">
        <v>75</v>
      </c>
      <c r="EN35" s="34">
        <v>0</v>
      </c>
      <c r="EO35" s="34">
        <v>25</v>
      </c>
      <c r="EP35" s="34">
        <v>0</v>
      </c>
      <c r="EQ35" s="34">
        <v>0</v>
      </c>
      <c r="ER35" s="34">
        <v>3</v>
      </c>
      <c r="ES35" s="34">
        <v>0</v>
      </c>
      <c r="ET35" s="34">
        <v>2</v>
      </c>
      <c r="EU35" s="34">
        <v>100</v>
      </c>
      <c r="EV35" s="39">
        <v>3829</v>
      </c>
    </row>
    <row r="36" spans="1:152" s="1" customFormat="1" x14ac:dyDescent="0.2">
      <c r="A36" s="1" t="s">
        <v>310</v>
      </c>
      <c r="B36" s="1" t="s">
        <v>311</v>
      </c>
      <c r="C36" s="1" t="s">
        <v>190</v>
      </c>
      <c r="D36" s="15" t="s">
        <v>170</v>
      </c>
      <c r="E36" s="16">
        <v>1778</v>
      </c>
      <c r="F36" s="17"/>
      <c r="G36" s="17"/>
      <c r="H36" s="17"/>
      <c r="I36" s="18">
        <v>52</v>
      </c>
      <c r="J36" s="18">
        <v>40</v>
      </c>
      <c r="K36" s="18">
        <v>12</v>
      </c>
      <c r="L36" s="18">
        <v>12</v>
      </c>
      <c r="M36" s="18">
        <v>384</v>
      </c>
      <c r="N36" s="18">
        <v>336</v>
      </c>
      <c r="O36" s="18">
        <v>672</v>
      </c>
      <c r="P36" s="18">
        <v>720</v>
      </c>
      <c r="Q36" s="17"/>
      <c r="R36" s="17"/>
      <c r="S36" s="16">
        <v>1940</v>
      </c>
      <c r="T36" s="19">
        <f>S36/E36</f>
        <v>1.0911136107986501</v>
      </c>
      <c r="U36" s="20" t="s">
        <v>163</v>
      </c>
      <c r="V36" s="20" t="s">
        <v>164</v>
      </c>
      <c r="W36" s="21">
        <v>0</v>
      </c>
      <c r="X36" s="21">
        <v>33</v>
      </c>
      <c r="Y36" s="21">
        <v>28</v>
      </c>
      <c r="Z36" s="21">
        <v>61.2</v>
      </c>
      <c r="AA36" s="21">
        <v>0</v>
      </c>
      <c r="AB36" s="21">
        <v>61.2</v>
      </c>
      <c r="AC36" s="22">
        <v>0</v>
      </c>
      <c r="AD36" s="22">
        <v>0</v>
      </c>
      <c r="AE36" s="23">
        <v>81930</v>
      </c>
      <c r="AF36" s="24">
        <f>AE36/E36</f>
        <v>46.079865016872894</v>
      </c>
      <c r="AG36" s="25">
        <v>0</v>
      </c>
      <c r="AH36" s="25">
        <v>0</v>
      </c>
      <c r="AI36" s="25">
        <v>0</v>
      </c>
      <c r="AJ36" s="26" t="s">
        <v>181</v>
      </c>
      <c r="AK36" s="25">
        <v>900</v>
      </c>
      <c r="AL36" s="23">
        <v>900</v>
      </c>
      <c r="AM36" s="23">
        <f>AE36+AL36</f>
        <v>82830</v>
      </c>
      <c r="AN36" s="25">
        <v>292</v>
      </c>
      <c r="AO36" s="23">
        <f>AM36+AN36</f>
        <v>83122</v>
      </c>
      <c r="AP36" s="25">
        <v>0</v>
      </c>
      <c r="AQ36" s="23">
        <v>0</v>
      </c>
      <c r="AR36" s="25">
        <v>7750</v>
      </c>
      <c r="AS36" s="25">
        <v>7750</v>
      </c>
      <c r="AT36" s="25">
        <v>14000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8">
        <v>5694</v>
      </c>
      <c r="BA36" s="28">
        <v>1400</v>
      </c>
      <c r="BB36" s="28">
        <v>400</v>
      </c>
      <c r="BC36" s="28">
        <v>7494</v>
      </c>
      <c r="BD36" s="29">
        <f>BC36/E36</f>
        <v>4.2148481439820022</v>
      </c>
      <c r="BE36" s="28">
        <v>49712</v>
      </c>
      <c r="BF36" s="28">
        <v>17246</v>
      </c>
      <c r="BG36" s="28">
        <v>66958</v>
      </c>
      <c r="BH36" s="28">
        <v>4200</v>
      </c>
      <c r="BI36" s="28">
        <v>78652</v>
      </c>
      <c r="BJ36" s="30">
        <v>6500</v>
      </c>
      <c r="BK36" s="30">
        <v>0</v>
      </c>
      <c r="BL36" s="32">
        <v>4700</v>
      </c>
      <c r="BM36" s="32">
        <v>3250</v>
      </c>
      <c r="BN36" s="32">
        <v>7950</v>
      </c>
      <c r="BO36" s="32">
        <v>620</v>
      </c>
      <c r="BP36" s="32">
        <v>130</v>
      </c>
      <c r="BQ36" s="32">
        <v>750</v>
      </c>
      <c r="BR36" s="32">
        <v>110</v>
      </c>
      <c r="BS36" s="32">
        <v>50</v>
      </c>
      <c r="BT36" s="32">
        <v>160</v>
      </c>
      <c r="BU36" s="32">
        <v>9700</v>
      </c>
      <c r="BV36" s="32">
        <v>5500</v>
      </c>
      <c r="BW36" s="32">
        <v>6</v>
      </c>
      <c r="BX36" s="32">
        <v>0</v>
      </c>
      <c r="BY36" s="32">
        <v>6</v>
      </c>
      <c r="BZ36" s="32">
        <v>0</v>
      </c>
      <c r="CA36" s="32">
        <v>8860</v>
      </c>
      <c r="CB36" s="32">
        <v>53</v>
      </c>
      <c r="CC36" s="34">
        <v>425</v>
      </c>
      <c r="CD36" s="34">
        <v>165</v>
      </c>
      <c r="CE36" s="34">
        <v>590</v>
      </c>
      <c r="CF36" s="35">
        <f>CE36/E36</f>
        <v>0.33183352080989875</v>
      </c>
      <c r="CG36" s="36">
        <v>5200</v>
      </c>
      <c r="CH36" s="35">
        <f>CG36/E36</f>
        <v>2.9246344206974126</v>
      </c>
      <c r="CI36" s="37">
        <v>1250</v>
      </c>
      <c r="CJ36" s="36">
        <v>200</v>
      </c>
      <c r="CK36" s="36">
        <v>125</v>
      </c>
      <c r="CL36" s="36">
        <v>0</v>
      </c>
      <c r="CM36" s="37">
        <v>4300</v>
      </c>
      <c r="CN36" s="37">
        <v>2800</v>
      </c>
      <c r="CO36" s="36">
        <v>7100</v>
      </c>
      <c r="CP36" s="34">
        <v>0</v>
      </c>
      <c r="CQ36" s="36" t="s">
        <v>184</v>
      </c>
      <c r="CR36" s="36">
        <v>7225</v>
      </c>
      <c r="CS36" s="35">
        <f>CR36/E36</f>
        <v>4.0635545556805397</v>
      </c>
      <c r="CT36" s="35">
        <f>CR36/CG36</f>
        <v>1.3894230769230769</v>
      </c>
      <c r="CU36" s="34">
        <v>20</v>
      </c>
      <c r="CV36" s="34">
        <v>84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2</v>
      </c>
      <c r="DD36" s="34">
        <v>4</v>
      </c>
      <c r="DE36" s="34">
        <v>1</v>
      </c>
      <c r="DF36" s="34">
        <v>0</v>
      </c>
      <c r="DG36" s="34">
        <v>0</v>
      </c>
      <c r="DH36" s="34">
        <v>7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7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25</v>
      </c>
      <c r="DW36" s="34">
        <v>53</v>
      </c>
      <c r="DX36" s="34">
        <v>8</v>
      </c>
      <c r="DY36" s="34">
        <v>0</v>
      </c>
      <c r="DZ36" s="34">
        <v>0</v>
      </c>
      <c r="EA36" s="34">
        <v>86</v>
      </c>
      <c r="EB36" s="34">
        <v>0</v>
      </c>
      <c r="EC36" s="34">
        <v>0</v>
      </c>
      <c r="ED36" s="34">
        <v>0</v>
      </c>
      <c r="EE36" s="34">
        <v>0</v>
      </c>
      <c r="EF36" s="34">
        <v>0</v>
      </c>
      <c r="EG36" s="34">
        <v>0</v>
      </c>
      <c r="EH36" s="34">
        <v>86</v>
      </c>
      <c r="EI36" s="38">
        <f>EH36/E36</f>
        <v>4.8368953880764905E-2</v>
      </c>
      <c r="EJ36" s="34">
        <v>0</v>
      </c>
      <c r="EK36" s="34">
        <v>0</v>
      </c>
      <c r="EL36" s="34">
        <v>0</v>
      </c>
      <c r="EM36" s="34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3</v>
      </c>
      <c r="ES36" s="34">
        <v>0</v>
      </c>
      <c r="ET36" s="34">
        <v>256</v>
      </c>
      <c r="EU36" s="37">
        <v>1400</v>
      </c>
      <c r="EV36" s="44"/>
    </row>
    <row r="37" spans="1:152" s="1" customFormat="1" x14ac:dyDescent="0.2">
      <c r="A37" s="1" t="s">
        <v>317</v>
      </c>
      <c r="B37" s="1" t="s">
        <v>318</v>
      </c>
      <c r="C37" s="1" t="s">
        <v>231</v>
      </c>
      <c r="D37" s="15" t="s">
        <v>170</v>
      </c>
      <c r="E37" s="16">
        <v>1583</v>
      </c>
      <c r="F37" s="17">
        <v>25</v>
      </c>
      <c r="G37" s="17">
        <v>27</v>
      </c>
      <c r="H37" s="17">
        <v>18</v>
      </c>
      <c r="I37" s="18">
        <v>52</v>
      </c>
      <c r="J37" s="18">
        <v>19</v>
      </c>
      <c r="K37" s="18">
        <v>33</v>
      </c>
      <c r="L37" s="18">
        <v>33</v>
      </c>
      <c r="M37" s="18">
        <v>990</v>
      </c>
      <c r="N37" s="18">
        <v>0</v>
      </c>
      <c r="O37" s="18">
        <v>570</v>
      </c>
      <c r="P37" s="18">
        <v>990</v>
      </c>
      <c r="Q37" s="17"/>
      <c r="R37" s="17"/>
      <c r="S37" s="16">
        <v>1700</v>
      </c>
      <c r="T37" s="19">
        <f>S37/E37</f>
        <v>1.0739102969046115</v>
      </c>
      <c r="U37" s="20" t="s">
        <v>163</v>
      </c>
      <c r="V37" s="20" t="s">
        <v>164</v>
      </c>
      <c r="W37" s="21">
        <v>0</v>
      </c>
      <c r="X37" s="21">
        <v>49</v>
      </c>
      <c r="Y37" s="21">
        <v>0</v>
      </c>
      <c r="Z37" s="21">
        <v>49.2</v>
      </c>
      <c r="AA37" s="21">
        <v>1.2</v>
      </c>
      <c r="AB37" s="21">
        <v>50.4</v>
      </c>
      <c r="AC37" s="21">
        <v>5</v>
      </c>
      <c r="AD37" s="21">
        <v>20</v>
      </c>
      <c r="AE37" s="23">
        <v>82727</v>
      </c>
      <c r="AF37" s="24">
        <f>AE37/E37</f>
        <v>52.259633607075173</v>
      </c>
      <c r="AG37" s="25">
        <v>0</v>
      </c>
      <c r="AH37" s="25">
        <v>0</v>
      </c>
      <c r="AI37" s="25">
        <v>0</v>
      </c>
      <c r="AJ37" s="26" t="s">
        <v>181</v>
      </c>
      <c r="AK37" s="25">
        <v>15992</v>
      </c>
      <c r="AL37" s="23">
        <v>15992</v>
      </c>
      <c r="AM37" s="23">
        <f>AE37+AL37</f>
        <v>98719</v>
      </c>
      <c r="AN37" s="25">
        <v>2279</v>
      </c>
      <c r="AO37" s="23">
        <f>AM37+AN37</f>
        <v>100998</v>
      </c>
      <c r="AP37" s="25">
        <v>200</v>
      </c>
      <c r="AQ37" s="23">
        <v>520</v>
      </c>
      <c r="AR37" s="25">
        <v>17400</v>
      </c>
      <c r="AS37" s="25">
        <v>18120</v>
      </c>
      <c r="AT37" s="25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8">
        <v>8405</v>
      </c>
      <c r="BA37" s="28">
        <v>657</v>
      </c>
      <c r="BB37" s="28">
        <v>1336</v>
      </c>
      <c r="BC37" s="28">
        <v>10398</v>
      </c>
      <c r="BD37" s="29">
        <f>BC37/E37</f>
        <v>6.5685407454200888</v>
      </c>
      <c r="BE37" s="28"/>
      <c r="BF37" s="28"/>
      <c r="BG37" s="28">
        <v>61315</v>
      </c>
      <c r="BH37" s="28">
        <v>27842</v>
      </c>
      <c r="BI37" s="28">
        <v>99555</v>
      </c>
      <c r="BJ37" s="30">
        <v>17317</v>
      </c>
      <c r="BK37" s="30">
        <v>0</v>
      </c>
      <c r="BL37" s="32"/>
      <c r="BM37" s="32"/>
      <c r="BN37" s="32">
        <v>12590</v>
      </c>
      <c r="BO37" s="32"/>
      <c r="BP37" s="32"/>
      <c r="BQ37" s="32">
        <v>3045</v>
      </c>
      <c r="BR37" s="32"/>
      <c r="BS37" s="32"/>
      <c r="BT37" s="32">
        <v>1056</v>
      </c>
      <c r="BU37" s="32">
        <v>12000</v>
      </c>
      <c r="BV37" s="32">
        <v>8000</v>
      </c>
      <c r="BW37" s="32">
        <v>16</v>
      </c>
      <c r="BX37" s="32">
        <v>3</v>
      </c>
      <c r="BY37" s="32">
        <v>19</v>
      </c>
      <c r="BZ37" s="32">
        <v>125</v>
      </c>
      <c r="CA37" s="32">
        <v>16816</v>
      </c>
      <c r="CB37" s="32">
        <v>52</v>
      </c>
      <c r="CC37" s="34"/>
      <c r="CD37" s="34"/>
      <c r="CE37" s="34">
        <v>900</v>
      </c>
      <c r="CF37" s="35">
        <f>CE37/E37</f>
        <v>0.56854074542008848</v>
      </c>
      <c r="CG37" s="36">
        <v>3957</v>
      </c>
      <c r="CH37" s="35">
        <f>CG37/E37</f>
        <v>2.4996841440303221</v>
      </c>
      <c r="CI37" s="37">
        <v>1202</v>
      </c>
      <c r="CJ37" s="36">
        <v>451</v>
      </c>
      <c r="CK37" s="36">
        <v>1343</v>
      </c>
      <c r="CL37" s="36">
        <v>20</v>
      </c>
      <c r="CM37" s="34"/>
      <c r="CN37" s="34"/>
      <c r="CO37" s="36">
        <v>9800</v>
      </c>
      <c r="CP37" s="34">
        <v>0</v>
      </c>
      <c r="CQ37" s="37">
        <v>2116</v>
      </c>
      <c r="CR37" s="36">
        <v>11163</v>
      </c>
      <c r="CS37" s="35">
        <f>CR37/E37</f>
        <v>7.0518003790271635</v>
      </c>
      <c r="CT37" s="35">
        <f>CR37/CG37</f>
        <v>2.821076573161486</v>
      </c>
      <c r="CU37" s="34">
        <v>202</v>
      </c>
      <c r="CV37" s="34">
        <v>296</v>
      </c>
      <c r="CW37" s="34">
        <v>9</v>
      </c>
      <c r="CX37" s="34">
        <v>10</v>
      </c>
      <c r="CY37" s="34">
        <v>0</v>
      </c>
      <c r="CZ37" s="34">
        <v>12</v>
      </c>
      <c r="DA37" s="34">
        <v>19</v>
      </c>
      <c r="DB37" s="34">
        <v>50</v>
      </c>
      <c r="DC37" s="34">
        <v>0</v>
      </c>
      <c r="DD37" s="34">
        <v>0</v>
      </c>
      <c r="DE37" s="34">
        <v>0</v>
      </c>
      <c r="DF37" s="34">
        <v>8</v>
      </c>
      <c r="DG37" s="34">
        <v>3</v>
      </c>
      <c r="DH37" s="34">
        <v>11</v>
      </c>
      <c r="DI37" s="34">
        <v>1</v>
      </c>
      <c r="DJ37" s="34">
        <v>2</v>
      </c>
      <c r="DK37" s="34">
        <v>0</v>
      </c>
      <c r="DL37" s="34">
        <v>9</v>
      </c>
      <c r="DM37" s="34">
        <v>5</v>
      </c>
      <c r="DN37" s="34">
        <v>17</v>
      </c>
      <c r="DO37" s="34">
        <v>78</v>
      </c>
      <c r="DP37" s="34">
        <v>95</v>
      </c>
      <c r="DQ37" s="34">
        <v>0</v>
      </c>
      <c r="DR37" s="34">
        <v>0</v>
      </c>
      <c r="DS37" s="34">
        <v>173</v>
      </c>
      <c r="DT37" s="34">
        <v>532</v>
      </c>
      <c r="DU37" s="34">
        <v>800</v>
      </c>
      <c r="DV37" s="34">
        <v>0</v>
      </c>
      <c r="DW37" s="34">
        <v>0</v>
      </c>
      <c r="DX37" s="34">
        <v>0</v>
      </c>
      <c r="DY37" s="34">
        <v>0</v>
      </c>
      <c r="DZ37" s="34">
        <v>16</v>
      </c>
      <c r="EA37" s="34">
        <v>16</v>
      </c>
      <c r="EB37" s="34">
        <v>4</v>
      </c>
      <c r="EC37" s="34">
        <v>8</v>
      </c>
      <c r="ED37" s="34">
        <v>0</v>
      </c>
      <c r="EE37" s="34">
        <v>45</v>
      </c>
      <c r="EF37" s="34">
        <v>20</v>
      </c>
      <c r="EG37" s="34">
        <v>77</v>
      </c>
      <c r="EH37" s="34">
        <v>893</v>
      </c>
      <c r="EI37" s="38">
        <f>EH37/E37</f>
        <v>0.56411876184459886</v>
      </c>
      <c r="EJ37" s="34">
        <v>0</v>
      </c>
      <c r="EK37" s="34">
        <v>0</v>
      </c>
      <c r="EL37" s="34">
        <v>8</v>
      </c>
      <c r="EM37" s="34">
        <v>376</v>
      </c>
      <c r="EN37" s="34">
        <v>3</v>
      </c>
      <c r="EO37" s="34">
        <v>15</v>
      </c>
      <c r="EP37" s="34">
        <v>0</v>
      </c>
      <c r="EQ37" s="34">
        <v>0</v>
      </c>
      <c r="ER37" s="34">
        <v>6</v>
      </c>
      <c r="ES37" s="34">
        <v>5</v>
      </c>
      <c r="ET37" s="34">
        <v>205</v>
      </c>
      <c r="EU37" s="37">
        <v>4000</v>
      </c>
      <c r="EV37" s="39">
        <v>7534</v>
      </c>
    </row>
    <row r="38" spans="1:152" s="1" customFormat="1" x14ac:dyDescent="0.2">
      <c r="A38" s="1" t="s">
        <v>323</v>
      </c>
      <c r="B38" s="1" t="s">
        <v>324</v>
      </c>
      <c r="C38" s="1" t="s">
        <v>161</v>
      </c>
      <c r="D38" s="45" t="s">
        <v>162</v>
      </c>
      <c r="E38" s="16">
        <v>1013</v>
      </c>
      <c r="F38" s="17">
        <v>3</v>
      </c>
      <c r="G38" s="17">
        <v>49</v>
      </c>
      <c r="H38" s="17">
        <v>3</v>
      </c>
      <c r="I38" s="18">
        <v>52</v>
      </c>
      <c r="J38" s="18">
        <v>45</v>
      </c>
      <c r="K38" s="17"/>
      <c r="L38" s="18">
        <v>7</v>
      </c>
      <c r="M38" s="18">
        <v>98</v>
      </c>
      <c r="N38" s="18">
        <v>0</v>
      </c>
      <c r="O38" s="18">
        <v>0</v>
      </c>
      <c r="P38" s="18">
        <v>98</v>
      </c>
      <c r="Q38" s="17"/>
      <c r="R38" s="17"/>
      <c r="S38" s="17" t="s">
        <v>184</v>
      </c>
      <c r="T38" s="19"/>
      <c r="U38" s="20" t="s">
        <v>171</v>
      </c>
      <c r="V38" s="20" t="s">
        <v>172</v>
      </c>
      <c r="W38" s="21">
        <v>0</v>
      </c>
      <c r="X38" s="21">
        <v>0</v>
      </c>
      <c r="Y38" s="21">
        <v>20</v>
      </c>
      <c r="Z38" s="21">
        <v>20</v>
      </c>
      <c r="AA38" s="21">
        <v>0</v>
      </c>
      <c r="AB38" s="21">
        <v>20</v>
      </c>
      <c r="AC38" s="22">
        <v>0</v>
      </c>
      <c r="AD38" s="21">
        <v>5</v>
      </c>
      <c r="AE38" s="23">
        <v>0</v>
      </c>
      <c r="AF38" s="24">
        <f>AE38/E38</f>
        <v>0</v>
      </c>
      <c r="AG38" s="25">
        <v>0</v>
      </c>
      <c r="AH38" s="25">
        <v>0</v>
      </c>
      <c r="AI38" s="25">
        <v>0</v>
      </c>
      <c r="AJ38" s="26" t="s">
        <v>181</v>
      </c>
      <c r="AK38" s="25">
        <v>1180</v>
      </c>
      <c r="AL38" s="23">
        <v>1180</v>
      </c>
      <c r="AM38" s="23">
        <f>AE38+AL38</f>
        <v>1180</v>
      </c>
      <c r="AN38" s="25">
        <v>30650</v>
      </c>
      <c r="AO38" s="23">
        <f>AM38+AN38</f>
        <v>31830</v>
      </c>
      <c r="AP38" s="25">
        <v>0</v>
      </c>
      <c r="AQ38" s="23">
        <v>0</v>
      </c>
      <c r="AR38" s="25">
        <v>4000</v>
      </c>
      <c r="AS38" s="25">
        <v>4000</v>
      </c>
      <c r="AT38" s="25">
        <v>2000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8">
        <v>1487</v>
      </c>
      <c r="BA38" s="28">
        <v>0</v>
      </c>
      <c r="BB38" s="28">
        <v>0</v>
      </c>
      <c r="BC38" s="28">
        <v>1487</v>
      </c>
      <c r="BD38" s="29">
        <f>BC38/E38</f>
        <v>1.4679170779861797</v>
      </c>
      <c r="BE38" s="28">
        <v>13748</v>
      </c>
      <c r="BF38" s="28">
        <v>1052</v>
      </c>
      <c r="BG38" s="28">
        <v>14800</v>
      </c>
      <c r="BH38" s="28">
        <v>15052</v>
      </c>
      <c r="BI38" s="28">
        <v>31339</v>
      </c>
      <c r="BJ38" s="30">
        <v>1500</v>
      </c>
      <c r="BK38" s="30">
        <v>0</v>
      </c>
      <c r="BL38" s="32"/>
      <c r="BM38" s="32"/>
      <c r="BN38" s="32"/>
      <c r="BO38" s="32">
        <v>0</v>
      </c>
      <c r="BP38" s="32">
        <v>0</v>
      </c>
      <c r="BQ38" s="32"/>
      <c r="BR38" s="32"/>
      <c r="BS38" s="32"/>
      <c r="BT38" s="32"/>
      <c r="BU38" s="32">
        <v>0</v>
      </c>
      <c r="BV38" s="32">
        <v>0</v>
      </c>
      <c r="BW38" s="32">
        <v>0</v>
      </c>
      <c r="BX38" s="32">
        <v>0</v>
      </c>
      <c r="BY38" s="32"/>
      <c r="BZ38" s="32">
        <v>5</v>
      </c>
      <c r="CA38" s="32"/>
      <c r="CB38" s="32">
        <v>52</v>
      </c>
      <c r="CC38" s="34"/>
      <c r="CD38" s="34"/>
      <c r="CE38" s="34"/>
      <c r="CF38" s="35"/>
      <c r="CG38" s="36">
        <v>83</v>
      </c>
      <c r="CH38" s="35">
        <f>CG38/E38</f>
        <v>8.1934846989141163E-2</v>
      </c>
      <c r="CI38" s="34">
        <v>0</v>
      </c>
      <c r="CJ38" s="36">
        <v>24</v>
      </c>
      <c r="CK38" s="36">
        <v>0</v>
      </c>
      <c r="CL38" s="36">
        <v>0</v>
      </c>
      <c r="CM38" s="34"/>
      <c r="CN38" s="34"/>
      <c r="CO38" s="36">
        <v>107</v>
      </c>
      <c r="CP38" s="34">
        <v>2</v>
      </c>
      <c r="CQ38" s="34">
        <v>0</v>
      </c>
      <c r="CR38" s="36">
        <v>107</v>
      </c>
      <c r="CS38" s="35">
        <f>CR38/E38</f>
        <v>0.10562685093780849</v>
      </c>
      <c r="CT38" s="35">
        <f>CR38/CG38</f>
        <v>1.2891566265060241</v>
      </c>
      <c r="CU38" s="34">
        <v>0</v>
      </c>
      <c r="CV38" s="34">
        <v>0</v>
      </c>
      <c r="CW38" s="36"/>
      <c r="CX38" s="34">
        <v>1</v>
      </c>
      <c r="CY38" s="36"/>
      <c r="CZ38" s="36"/>
      <c r="DA38" s="34">
        <v>1</v>
      </c>
      <c r="DB38" s="34">
        <v>2</v>
      </c>
      <c r="DC38" s="36"/>
      <c r="DD38" s="36"/>
      <c r="DE38" s="36"/>
      <c r="DF38" s="36"/>
      <c r="DG38" s="36"/>
      <c r="DH38" s="36">
        <v>0</v>
      </c>
      <c r="DI38" s="36"/>
      <c r="DJ38" s="36"/>
      <c r="DK38" s="36"/>
      <c r="DL38" s="36"/>
      <c r="DM38" s="36"/>
      <c r="DN38" s="34">
        <v>0</v>
      </c>
      <c r="DO38" s="34">
        <v>2</v>
      </c>
      <c r="DP38" s="36"/>
      <c r="DQ38" s="34">
        <v>9</v>
      </c>
      <c r="DR38" s="36"/>
      <c r="DS38" s="36"/>
      <c r="DT38" s="34">
        <v>35</v>
      </c>
      <c r="DU38" s="34">
        <v>44</v>
      </c>
      <c r="DV38" s="36"/>
      <c r="DW38" s="36"/>
      <c r="DX38" s="36"/>
      <c r="DY38" s="36"/>
      <c r="DZ38" s="36"/>
      <c r="EA38" s="36">
        <v>0</v>
      </c>
      <c r="EB38" s="36"/>
      <c r="EC38" s="36"/>
      <c r="ED38" s="36"/>
      <c r="EE38" s="36"/>
      <c r="EF38" s="36"/>
      <c r="EG38" s="34">
        <v>0</v>
      </c>
      <c r="EH38" s="34">
        <v>44</v>
      </c>
      <c r="EI38" s="38">
        <f>EH38/E38</f>
        <v>4.3435340572556762E-2</v>
      </c>
      <c r="EJ38" s="34">
        <v>0</v>
      </c>
      <c r="EK38" s="34">
        <v>0</v>
      </c>
      <c r="EL38" s="34">
        <v>0</v>
      </c>
      <c r="EM38" s="34">
        <v>0</v>
      </c>
      <c r="EN38" s="34">
        <v>2</v>
      </c>
      <c r="EO38" s="34">
        <v>7</v>
      </c>
      <c r="EP38" s="34">
        <v>0</v>
      </c>
      <c r="EQ38" s="34">
        <v>0</v>
      </c>
      <c r="ER38" s="34">
        <v>0</v>
      </c>
      <c r="ES38" s="34">
        <v>0</v>
      </c>
      <c r="ET38" s="34">
        <v>0</v>
      </c>
      <c r="EU38" s="34">
        <v>50</v>
      </c>
      <c r="EV38" s="44">
        <v>0</v>
      </c>
    </row>
    <row r="39" spans="1:152" s="1" customFormat="1" x14ac:dyDescent="0.2">
      <c r="A39" s="1" t="s">
        <v>338</v>
      </c>
      <c r="B39" s="1" t="s">
        <v>339</v>
      </c>
      <c r="C39" s="1" t="s">
        <v>199</v>
      </c>
      <c r="D39" s="15" t="s">
        <v>162</v>
      </c>
      <c r="E39" s="16">
        <v>2291</v>
      </c>
      <c r="F39" s="17">
        <v>24</v>
      </c>
      <c r="G39" s="17">
        <v>28</v>
      </c>
      <c r="H39" s="17">
        <v>24</v>
      </c>
      <c r="I39" s="18">
        <v>52</v>
      </c>
      <c r="J39" s="18">
        <v>40</v>
      </c>
      <c r="K39" s="18">
        <v>12</v>
      </c>
      <c r="L39" s="18">
        <v>12</v>
      </c>
      <c r="M39" s="18">
        <v>339</v>
      </c>
      <c r="N39" s="18">
        <v>0</v>
      </c>
      <c r="O39" s="16">
        <v>1359</v>
      </c>
      <c r="P39" s="18">
        <v>339</v>
      </c>
      <c r="Q39" s="18"/>
      <c r="R39" s="18"/>
      <c r="S39" s="16">
        <v>2626</v>
      </c>
      <c r="T39" s="19">
        <f>S39/E39</f>
        <v>1.1462243561763421</v>
      </c>
      <c r="U39" s="20" t="s">
        <v>163</v>
      </c>
      <c r="V39" s="20" t="s">
        <v>164</v>
      </c>
      <c r="W39" s="21">
        <v>53.2</v>
      </c>
      <c r="X39" s="21">
        <v>0</v>
      </c>
      <c r="Y39" s="21">
        <v>0</v>
      </c>
      <c r="Z39" s="21">
        <v>53.2</v>
      </c>
      <c r="AA39" s="21">
        <v>0</v>
      </c>
      <c r="AB39" s="21">
        <v>53.2</v>
      </c>
      <c r="AC39" s="22">
        <v>0</v>
      </c>
      <c r="AD39" s="21">
        <v>20</v>
      </c>
      <c r="AE39" s="23">
        <v>83813</v>
      </c>
      <c r="AF39" s="24">
        <f>AE39/E39</f>
        <v>36.583587952859013</v>
      </c>
      <c r="AG39" s="25">
        <v>0</v>
      </c>
      <c r="AH39" s="25">
        <v>0</v>
      </c>
      <c r="AI39" s="25">
        <v>0</v>
      </c>
      <c r="AJ39" s="26" t="s">
        <v>181</v>
      </c>
      <c r="AK39" s="25">
        <v>10730</v>
      </c>
      <c r="AL39" s="23">
        <v>10730</v>
      </c>
      <c r="AM39" s="23">
        <f>AE39+AL39</f>
        <v>94543</v>
      </c>
      <c r="AN39" s="25">
        <v>0</v>
      </c>
      <c r="AO39" s="23">
        <f>AM39+AN39</f>
        <v>94543</v>
      </c>
      <c r="AP39" s="25">
        <v>200</v>
      </c>
      <c r="AQ39" s="23">
        <v>0</v>
      </c>
      <c r="AR39" s="25">
        <v>5000</v>
      </c>
      <c r="AS39" s="25">
        <v>5200</v>
      </c>
      <c r="AT39" s="25">
        <v>22900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8">
        <v>6657</v>
      </c>
      <c r="BA39" s="28">
        <v>4477</v>
      </c>
      <c r="BB39" s="28">
        <v>665</v>
      </c>
      <c r="BC39" s="28">
        <v>11799</v>
      </c>
      <c r="BD39" s="29">
        <f>BC39/E39</f>
        <v>5.1501527717154083</v>
      </c>
      <c r="BE39" s="28">
        <v>77175</v>
      </c>
      <c r="BF39" s="28">
        <v>11232</v>
      </c>
      <c r="BG39" s="28">
        <v>88407</v>
      </c>
      <c r="BH39" s="28">
        <v>11018</v>
      </c>
      <c r="BI39" s="28">
        <v>111224</v>
      </c>
      <c r="BJ39" s="30">
        <v>5200</v>
      </c>
      <c r="BK39" s="30">
        <v>0</v>
      </c>
      <c r="BL39" s="32">
        <v>6120</v>
      </c>
      <c r="BM39" s="32">
        <v>5044</v>
      </c>
      <c r="BN39" s="32">
        <v>11164</v>
      </c>
      <c r="BO39" s="32"/>
      <c r="BP39" s="32"/>
      <c r="BQ39" s="32">
        <v>1178</v>
      </c>
      <c r="BR39" s="32"/>
      <c r="BS39" s="32"/>
      <c r="BT39" s="32">
        <v>607</v>
      </c>
      <c r="BU39" s="32">
        <v>12598</v>
      </c>
      <c r="BV39" s="32">
        <v>9097</v>
      </c>
      <c r="BW39" s="32">
        <v>10</v>
      </c>
      <c r="BX39" s="32">
        <v>1</v>
      </c>
      <c r="BY39" s="32">
        <v>11</v>
      </c>
      <c r="BZ39" s="32">
        <v>40</v>
      </c>
      <c r="CA39" s="32">
        <v>12989</v>
      </c>
      <c r="CB39" s="32">
        <v>53</v>
      </c>
      <c r="CC39" s="34"/>
      <c r="CD39" s="34"/>
      <c r="CE39" s="37">
        <v>2918</v>
      </c>
      <c r="CF39" s="35">
        <f>CE39/E39</f>
        <v>1.2736796158882584</v>
      </c>
      <c r="CG39" s="36">
        <v>3288</v>
      </c>
      <c r="CH39" s="35">
        <f>CG39/E39</f>
        <v>1.4351811436054125</v>
      </c>
      <c r="CI39" s="37">
        <v>1359</v>
      </c>
      <c r="CJ39" s="36">
        <v>250</v>
      </c>
      <c r="CK39" s="36">
        <v>6371</v>
      </c>
      <c r="CL39" s="36">
        <v>0</v>
      </c>
      <c r="CM39" s="34"/>
      <c r="CN39" s="34"/>
      <c r="CO39" s="36">
        <v>6734</v>
      </c>
      <c r="CP39" s="34">
        <v>10</v>
      </c>
      <c r="CQ39" s="37">
        <v>4048</v>
      </c>
      <c r="CR39" s="36">
        <v>13105</v>
      </c>
      <c r="CS39" s="35">
        <f>CR39/E39</f>
        <v>5.7202095154954167</v>
      </c>
      <c r="CT39" s="35">
        <f>CR39/CG39</f>
        <v>3.985705596107056</v>
      </c>
      <c r="CU39" s="34">
        <v>26</v>
      </c>
      <c r="CV39" s="34">
        <v>220</v>
      </c>
      <c r="CW39" s="34">
        <v>19</v>
      </c>
      <c r="CX39" s="34">
        <v>12</v>
      </c>
      <c r="CY39" s="34">
        <v>9</v>
      </c>
      <c r="CZ39" s="34">
        <v>4</v>
      </c>
      <c r="DA39" s="34">
        <v>9</v>
      </c>
      <c r="DB39" s="34">
        <v>53</v>
      </c>
      <c r="DC39" s="36"/>
      <c r="DD39" s="34">
        <v>4</v>
      </c>
      <c r="DE39" s="36"/>
      <c r="DF39" s="36"/>
      <c r="DG39" s="34">
        <v>1</v>
      </c>
      <c r="DH39" s="34">
        <v>5</v>
      </c>
      <c r="DI39" s="34">
        <v>32</v>
      </c>
      <c r="DJ39" s="34">
        <v>5</v>
      </c>
      <c r="DK39" s="34">
        <v>6</v>
      </c>
      <c r="DL39" s="34">
        <v>2</v>
      </c>
      <c r="DM39" s="34">
        <v>8</v>
      </c>
      <c r="DN39" s="34">
        <v>53</v>
      </c>
      <c r="DO39" s="34">
        <v>111</v>
      </c>
      <c r="DP39" s="34">
        <v>178</v>
      </c>
      <c r="DQ39" s="34">
        <v>110</v>
      </c>
      <c r="DR39" s="34">
        <v>75</v>
      </c>
      <c r="DS39" s="34">
        <v>30</v>
      </c>
      <c r="DT39" s="34">
        <v>316</v>
      </c>
      <c r="DU39" s="34">
        <v>709</v>
      </c>
      <c r="DV39" s="36"/>
      <c r="DW39" s="34">
        <v>35</v>
      </c>
      <c r="DX39" s="36"/>
      <c r="DY39" s="36"/>
      <c r="DZ39" s="34">
        <v>85</v>
      </c>
      <c r="EA39" s="34">
        <v>120</v>
      </c>
      <c r="EB39" s="34">
        <v>160</v>
      </c>
      <c r="EC39" s="34">
        <v>18</v>
      </c>
      <c r="ED39" s="34">
        <v>43</v>
      </c>
      <c r="EE39" s="34">
        <v>39</v>
      </c>
      <c r="EF39" s="34">
        <v>153</v>
      </c>
      <c r="EG39" s="34">
        <v>413</v>
      </c>
      <c r="EH39" s="34">
        <v>1242</v>
      </c>
      <c r="EI39" s="38">
        <f>EH39/E39</f>
        <v>0.54212134439109561</v>
      </c>
      <c r="EJ39" s="34">
        <v>18</v>
      </c>
      <c r="EK39" s="34">
        <v>438</v>
      </c>
      <c r="EL39" s="34">
        <v>0</v>
      </c>
      <c r="EM39" s="34">
        <v>0</v>
      </c>
      <c r="EN39" s="34">
        <v>9</v>
      </c>
      <c r="EO39" s="34">
        <v>0</v>
      </c>
      <c r="EP39" s="34">
        <v>0</v>
      </c>
      <c r="EQ39" s="34">
        <v>0</v>
      </c>
      <c r="ER39" s="34">
        <v>15</v>
      </c>
      <c r="ES39" s="34">
        <v>30</v>
      </c>
      <c r="ET39" s="34">
        <v>330</v>
      </c>
      <c r="EU39" s="37">
        <v>3075</v>
      </c>
      <c r="EV39" s="39">
        <v>15500</v>
      </c>
    </row>
    <row r="40" spans="1:152" s="1" customFormat="1" x14ac:dyDescent="0.2">
      <c r="A40" s="1" t="s">
        <v>342</v>
      </c>
      <c r="B40" s="1" t="s">
        <v>342</v>
      </c>
      <c r="C40" s="1" t="s">
        <v>169</v>
      </c>
      <c r="D40" s="15" t="s">
        <v>162</v>
      </c>
      <c r="E40" s="16">
        <v>1344</v>
      </c>
      <c r="F40" s="17"/>
      <c r="G40" s="17"/>
      <c r="H40" s="17"/>
      <c r="I40" s="18">
        <v>52</v>
      </c>
      <c r="J40" s="18">
        <v>0</v>
      </c>
      <c r="K40" s="18">
        <v>40</v>
      </c>
      <c r="L40" s="18">
        <v>52</v>
      </c>
      <c r="M40" s="16">
        <v>1301</v>
      </c>
      <c r="N40" s="18">
        <v>0</v>
      </c>
      <c r="O40" s="18">
        <v>0</v>
      </c>
      <c r="P40" s="16">
        <v>1301</v>
      </c>
      <c r="Q40" s="18"/>
      <c r="R40" s="18"/>
      <c r="S40" s="16">
        <v>2846</v>
      </c>
      <c r="T40" s="19">
        <f>S40/E40</f>
        <v>2.1175595238095237</v>
      </c>
      <c r="U40" s="20" t="s">
        <v>171</v>
      </c>
      <c r="V40" s="20" t="s">
        <v>172</v>
      </c>
      <c r="W40" s="21">
        <v>0</v>
      </c>
      <c r="X40" s="21">
        <v>26</v>
      </c>
      <c r="Y40" s="21">
        <v>6</v>
      </c>
      <c r="Z40" s="21">
        <v>32</v>
      </c>
      <c r="AA40" s="21">
        <v>4</v>
      </c>
      <c r="AB40" s="21">
        <v>36</v>
      </c>
      <c r="AC40" s="22">
        <v>0</v>
      </c>
      <c r="AD40" s="21">
        <v>30</v>
      </c>
      <c r="AE40" s="23">
        <v>44000</v>
      </c>
      <c r="AF40" s="24">
        <f>AE40/E40</f>
        <v>32.738095238095241</v>
      </c>
      <c r="AG40" s="25">
        <v>0</v>
      </c>
      <c r="AH40" s="25">
        <v>0</v>
      </c>
      <c r="AI40" s="25">
        <v>0</v>
      </c>
      <c r="AJ40" s="26" t="s">
        <v>181</v>
      </c>
      <c r="AK40" s="25">
        <v>15546</v>
      </c>
      <c r="AL40" s="23">
        <v>15546</v>
      </c>
      <c r="AM40" s="23">
        <f>AE40+AL40</f>
        <v>59546</v>
      </c>
      <c r="AN40" s="25">
        <v>21250</v>
      </c>
      <c r="AO40" s="23">
        <f>AM40+AN40</f>
        <v>80796</v>
      </c>
      <c r="AP40" s="25">
        <v>0</v>
      </c>
      <c r="AQ40" s="23">
        <v>520</v>
      </c>
      <c r="AR40" s="25">
        <v>5000</v>
      </c>
      <c r="AS40" s="25">
        <v>5520</v>
      </c>
      <c r="AT40" s="25">
        <v>600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8">
        <v>6030</v>
      </c>
      <c r="BA40" s="28">
        <v>1583</v>
      </c>
      <c r="BB40" s="28">
        <v>0</v>
      </c>
      <c r="BC40" s="28">
        <v>7613</v>
      </c>
      <c r="BD40" s="29">
        <f>BC40/E40</f>
        <v>5.6644345238095237</v>
      </c>
      <c r="BE40" s="28">
        <v>41485</v>
      </c>
      <c r="BF40" s="28">
        <v>2932</v>
      </c>
      <c r="BG40" s="28">
        <v>44417</v>
      </c>
      <c r="BH40" s="28">
        <v>21132</v>
      </c>
      <c r="BI40" s="28">
        <v>73162</v>
      </c>
      <c r="BJ40" s="30">
        <v>5000</v>
      </c>
      <c r="BK40" s="30">
        <v>0</v>
      </c>
      <c r="BL40" s="32">
        <v>19698</v>
      </c>
      <c r="BM40" s="32">
        <v>940</v>
      </c>
      <c r="BN40" s="32">
        <v>20638</v>
      </c>
      <c r="BO40" s="32">
        <v>1036</v>
      </c>
      <c r="BP40" s="32">
        <v>315</v>
      </c>
      <c r="BQ40" s="32">
        <v>1351</v>
      </c>
      <c r="BR40" s="32">
        <v>455</v>
      </c>
      <c r="BS40" s="32">
        <v>220</v>
      </c>
      <c r="BT40" s="32">
        <v>675</v>
      </c>
      <c r="BU40" s="32">
        <v>13158</v>
      </c>
      <c r="BV40" s="32">
        <v>10598</v>
      </c>
      <c r="BW40" s="32">
        <v>1</v>
      </c>
      <c r="BX40" s="32">
        <v>0</v>
      </c>
      <c r="BY40" s="32">
        <v>1</v>
      </c>
      <c r="BZ40" s="32">
        <v>8</v>
      </c>
      <c r="CA40" s="32">
        <v>22672</v>
      </c>
      <c r="CB40" s="32">
        <v>53</v>
      </c>
      <c r="CC40" s="34">
        <v>958</v>
      </c>
      <c r="CD40" s="34">
        <v>190</v>
      </c>
      <c r="CE40" s="37">
        <v>1148</v>
      </c>
      <c r="CF40" s="35">
        <f>CE40/E40</f>
        <v>0.85416666666666663</v>
      </c>
      <c r="CG40" s="36">
        <v>7500</v>
      </c>
      <c r="CH40" s="35">
        <f>CG40/E40</f>
        <v>5.5803571428571432</v>
      </c>
      <c r="CI40" s="34">
        <v>350</v>
      </c>
      <c r="CJ40" s="36">
        <v>900</v>
      </c>
      <c r="CK40" s="36">
        <v>1588</v>
      </c>
      <c r="CL40" s="36">
        <v>0</v>
      </c>
      <c r="CM40" s="37">
        <v>5872</v>
      </c>
      <c r="CN40" s="34">
        <v>4480</v>
      </c>
      <c r="CO40" s="36">
        <v>10352</v>
      </c>
      <c r="CP40" s="34">
        <v>25</v>
      </c>
      <c r="CQ40" s="34">
        <v>350</v>
      </c>
      <c r="CR40" s="36">
        <v>11940</v>
      </c>
      <c r="CS40" s="35">
        <f>CR40/E40</f>
        <v>8.8839285714285712</v>
      </c>
      <c r="CT40" s="35">
        <f>CR40/CG40</f>
        <v>1.5920000000000001</v>
      </c>
      <c r="CU40" s="34">
        <v>345</v>
      </c>
      <c r="CV40" s="34">
        <v>300</v>
      </c>
      <c r="CW40" s="34">
        <v>62</v>
      </c>
      <c r="CX40" s="34">
        <v>6</v>
      </c>
      <c r="CY40" s="34">
        <v>0</v>
      </c>
      <c r="CZ40" s="34">
        <v>24</v>
      </c>
      <c r="DA40" s="34">
        <v>0</v>
      </c>
      <c r="DB40" s="34">
        <v>92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6">
        <v>0</v>
      </c>
      <c r="DI40" s="34">
        <v>0</v>
      </c>
      <c r="DJ40" s="34">
        <v>0</v>
      </c>
      <c r="DK40" s="34">
        <v>0</v>
      </c>
      <c r="DL40" s="34">
        <v>24</v>
      </c>
      <c r="DM40" s="34">
        <v>0</v>
      </c>
      <c r="DN40" s="34">
        <v>24</v>
      </c>
      <c r="DO40" s="34">
        <v>116</v>
      </c>
      <c r="DP40" s="37">
        <v>1250</v>
      </c>
      <c r="DQ40" s="34">
        <v>23</v>
      </c>
      <c r="DR40" s="34">
        <v>0</v>
      </c>
      <c r="DS40" s="34">
        <v>98</v>
      </c>
      <c r="DT40" s="34">
        <v>0</v>
      </c>
      <c r="DU40" s="34">
        <v>1371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6">
        <v>0</v>
      </c>
      <c r="EB40" s="34">
        <v>0</v>
      </c>
      <c r="EC40" s="34">
        <v>0</v>
      </c>
      <c r="ED40" s="34">
        <v>0</v>
      </c>
      <c r="EE40" s="34">
        <v>45</v>
      </c>
      <c r="EF40" s="34">
        <v>45</v>
      </c>
      <c r="EG40" s="34">
        <v>90</v>
      </c>
      <c r="EH40" s="34">
        <v>1461</v>
      </c>
      <c r="EI40" s="38">
        <f>EH40/E40</f>
        <v>1.0870535714285714</v>
      </c>
      <c r="EJ40" s="34">
        <v>0</v>
      </c>
      <c r="EK40" s="34">
        <v>0</v>
      </c>
      <c r="EL40" s="34">
        <v>15</v>
      </c>
      <c r="EM40" s="34">
        <v>60</v>
      </c>
      <c r="EN40" s="34">
        <v>2</v>
      </c>
      <c r="EO40" s="34">
        <v>80</v>
      </c>
      <c r="EP40" s="34">
        <v>0</v>
      </c>
      <c r="EQ40" s="34">
        <v>5</v>
      </c>
      <c r="ER40" s="34">
        <v>4</v>
      </c>
      <c r="ES40" s="34">
        <v>12</v>
      </c>
      <c r="ET40" s="34">
        <v>150</v>
      </c>
      <c r="EU40" s="37">
        <v>1200</v>
      </c>
      <c r="EV40" s="39">
        <v>4233</v>
      </c>
    </row>
    <row r="41" spans="1:152" s="1" customFormat="1" x14ac:dyDescent="0.2">
      <c r="A41" s="1" t="s">
        <v>343</v>
      </c>
      <c r="B41" s="1" t="s">
        <v>344</v>
      </c>
      <c r="C41" s="1" t="s">
        <v>225</v>
      </c>
      <c r="D41" s="15" t="s">
        <v>170</v>
      </c>
      <c r="E41" s="16">
        <v>1883</v>
      </c>
      <c r="F41" s="17">
        <v>30</v>
      </c>
      <c r="G41" s="17">
        <v>22</v>
      </c>
      <c r="H41" s="17">
        <v>18</v>
      </c>
      <c r="I41" s="18">
        <v>52</v>
      </c>
      <c r="J41" s="18">
        <v>22</v>
      </c>
      <c r="K41" s="18">
        <v>30</v>
      </c>
      <c r="L41" s="18">
        <v>30</v>
      </c>
      <c r="M41" s="18">
        <v>438</v>
      </c>
      <c r="N41" s="18">
        <v>0</v>
      </c>
      <c r="O41" s="18">
        <v>286</v>
      </c>
      <c r="P41" s="18">
        <v>438</v>
      </c>
      <c r="Q41" s="18"/>
      <c r="R41" s="18"/>
      <c r="S41" s="18">
        <v>784</v>
      </c>
      <c r="T41" s="19">
        <f>S41/E41</f>
        <v>0.41635687732342008</v>
      </c>
      <c r="U41" s="20" t="s">
        <v>171</v>
      </c>
      <c r="V41" s="20" t="s">
        <v>172</v>
      </c>
      <c r="W41" s="21">
        <v>13.200000000000001</v>
      </c>
      <c r="X41" s="21">
        <v>0</v>
      </c>
      <c r="Y41" s="21">
        <v>0</v>
      </c>
      <c r="Z41" s="21">
        <v>13.200000000000001</v>
      </c>
      <c r="AA41" s="21">
        <v>0</v>
      </c>
      <c r="AB41" s="21">
        <v>13.200000000000001</v>
      </c>
      <c r="AC41" s="22">
        <v>0</v>
      </c>
      <c r="AD41" s="21">
        <v>4</v>
      </c>
      <c r="AE41" s="23">
        <v>14900</v>
      </c>
      <c r="AF41" s="24">
        <f>AE41/E41</f>
        <v>7.9129049389272437</v>
      </c>
      <c r="AG41" s="25">
        <v>0</v>
      </c>
      <c r="AH41" s="25">
        <v>0</v>
      </c>
      <c r="AI41" s="25">
        <v>0</v>
      </c>
      <c r="AJ41" s="26" t="s">
        <v>181</v>
      </c>
      <c r="AK41" s="25">
        <v>8631</v>
      </c>
      <c r="AL41" s="23">
        <v>8631</v>
      </c>
      <c r="AM41" s="23">
        <f>AE41+AL41</f>
        <v>23531</v>
      </c>
      <c r="AN41" s="25">
        <v>0</v>
      </c>
      <c r="AO41" s="23">
        <f>AM41+AN41</f>
        <v>23531</v>
      </c>
      <c r="AP41" s="25">
        <v>200</v>
      </c>
      <c r="AQ41" s="23">
        <v>0</v>
      </c>
      <c r="AR41" s="25">
        <v>1500</v>
      </c>
      <c r="AS41" s="25">
        <v>1700</v>
      </c>
      <c r="AT41" s="25">
        <v>950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8"/>
      <c r="BA41" s="28"/>
      <c r="BB41" s="28"/>
      <c r="BC41" s="28">
        <v>2224</v>
      </c>
      <c r="BD41" s="29">
        <f>BC41/E41</f>
        <v>1.181093998937865</v>
      </c>
      <c r="BE41" s="28">
        <v>12791</v>
      </c>
      <c r="BF41" s="28">
        <v>909</v>
      </c>
      <c r="BG41" s="28">
        <v>13700</v>
      </c>
      <c r="BH41" s="28">
        <v>6180</v>
      </c>
      <c r="BI41" s="28">
        <v>22104</v>
      </c>
      <c r="BJ41" s="30">
        <v>200</v>
      </c>
      <c r="BK41" s="30">
        <v>0</v>
      </c>
      <c r="BL41" s="32"/>
      <c r="BM41" s="32"/>
      <c r="BN41" s="32">
        <v>5327</v>
      </c>
      <c r="BO41" s="32">
        <v>151</v>
      </c>
      <c r="BP41" s="32">
        <v>70</v>
      </c>
      <c r="BQ41" s="32">
        <v>221</v>
      </c>
      <c r="BR41" s="32">
        <v>140</v>
      </c>
      <c r="BS41" s="32">
        <v>22</v>
      </c>
      <c r="BT41" s="32">
        <v>162</v>
      </c>
      <c r="BU41" s="32">
        <v>820</v>
      </c>
      <c r="BV41" s="32">
        <v>10670</v>
      </c>
      <c r="BW41" s="32">
        <v>4</v>
      </c>
      <c r="BX41" s="32">
        <v>0</v>
      </c>
      <c r="BY41" s="32">
        <v>4</v>
      </c>
      <c r="BZ41" s="32">
        <v>0</v>
      </c>
      <c r="CA41" s="32">
        <v>5710</v>
      </c>
      <c r="CB41" s="32">
        <v>52</v>
      </c>
      <c r="CC41" s="34"/>
      <c r="CD41" s="34"/>
      <c r="CE41" s="34">
        <v>401</v>
      </c>
      <c r="CF41" s="35">
        <f>CE41/E41</f>
        <v>0.21295804567180032</v>
      </c>
      <c r="CG41" s="36">
        <v>1465</v>
      </c>
      <c r="CH41" s="35">
        <f>CG41/E41</f>
        <v>0.77801380775358475</v>
      </c>
      <c r="CI41" s="34">
        <v>220</v>
      </c>
      <c r="CJ41" s="36">
        <v>50</v>
      </c>
      <c r="CK41" s="36">
        <v>168</v>
      </c>
      <c r="CL41" s="36">
        <v>0</v>
      </c>
      <c r="CM41" s="34"/>
      <c r="CN41" s="34"/>
      <c r="CO41" s="36">
        <v>2026</v>
      </c>
      <c r="CP41" s="34">
        <v>0</v>
      </c>
      <c r="CQ41" s="34">
        <v>894</v>
      </c>
      <c r="CR41" s="36">
        <v>2194</v>
      </c>
      <c r="CS41" s="35">
        <f>CR41/E41</f>
        <v>1.1651619755708975</v>
      </c>
      <c r="CT41" s="35">
        <f>CR41/CG41</f>
        <v>1.4976109215017064</v>
      </c>
      <c r="CU41" s="34">
        <v>0</v>
      </c>
      <c r="CV41" s="34">
        <v>99</v>
      </c>
      <c r="CW41" s="34">
        <v>4</v>
      </c>
      <c r="CX41" s="34">
        <v>1</v>
      </c>
      <c r="CY41" s="34">
        <v>0</v>
      </c>
      <c r="CZ41" s="34">
        <v>7</v>
      </c>
      <c r="DA41" s="34">
        <v>0</v>
      </c>
      <c r="DB41" s="34">
        <v>12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6">
        <v>0</v>
      </c>
      <c r="DI41" s="34">
        <v>1</v>
      </c>
      <c r="DJ41" s="34">
        <v>0</v>
      </c>
      <c r="DK41" s="34">
        <v>0</v>
      </c>
      <c r="DL41" s="34">
        <v>4</v>
      </c>
      <c r="DM41" s="34">
        <v>0</v>
      </c>
      <c r="DN41" s="34">
        <v>5</v>
      </c>
      <c r="DO41" s="34">
        <v>17</v>
      </c>
      <c r="DP41" s="34">
        <v>41</v>
      </c>
      <c r="DQ41" s="34">
        <v>8</v>
      </c>
      <c r="DR41" s="34">
        <v>0</v>
      </c>
      <c r="DS41" s="34">
        <v>26</v>
      </c>
      <c r="DT41" s="34">
        <v>0</v>
      </c>
      <c r="DU41" s="34">
        <v>75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6">
        <v>0</v>
      </c>
      <c r="EB41" s="34">
        <v>3</v>
      </c>
      <c r="EC41" s="34">
        <v>0</v>
      </c>
      <c r="ED41" s="34">
        <v>0</v>
      </c>
      <c r="EE41" s="34">
        <v>18</v>
      </c>
      <c r="EF41" s="34">
        <v>0</v>
      </c>
      <c r="EG41" s="34">
        <v>21</v>
      </c>
      <c r="EH41" s="34">
        <v>96</v>
      </c>
      <c r="EI41" s="38">
        <f>EH41/E41</f>
        <v>5.0982474774296335E-2</v>
      </c>
      <c r="EJ41" s="34">
        <v>0</v>
      </c>
      <c r="EK41" s="34">
        <v>0</v>
      </c>
      <c r="EL41" s="34">
        <v>2</v>
      </c>
      <c r="EM41" s="34">
        <v>35</v>
      </c>
      <c r="EN41" s="34">
        <v>0</v>
      </c>
      <c r="EO41" s="34">
        <v>0</v>
      </c>
      <c r="EP41" s="34">
        <v>0</v>
      </c>
      <c r="EQ41" s="34">
        <v>0</v>
      </c>
      <c r="ER41" s="34">
        <v>1</v>
      </c>
      <c r="ES41" s="34">
        <v>3</v>
      </c>
      <c r="ET41" s="34">
        <v>3</v>
      </c>
      <c r="EU41" s="34">
        <v>15</v>
      </c>
      <c r="EV41" s="39">
        <v>5884</v>
      </c>
    </row>
    <row r="42" spans="1:152" s="1" customFormat="1" x14ac:dyDescent="0.2">
      <c r="A42" s="1" t="s">
        <v>349</v>
      </c>
      <c r="B42" s="1" t="s">
        <v>350</v>
      </c>
      <c r="C42" s="1" t="s">
        <v>175</v>
      </c>
      <c r="D42" s="15" t="s">
        <v>170</v>
      </c>
      <c r="E42" s="16">
        <v>1224</v>
      </c>
      <c r="F42" s="17"/>
      <c r="G42" s="17"/>
      <c r="H42" s="17"/>
      <c r="I42" s="18">
        <v>52</v>
      </c>
      <c r="J42" s="18">
        <v>42</v>
      </c>
      <c r="K42" s="18">
        <v>0</v>
      </c>
      <c r="L42" s="18">
        <v>10</v>
      </c>
      <c r="M42" s="18">
        <v>80</v>
      </c>
      <c r="N42" s="18">
        <v>30</v>
      </c>
      <c r="O42" s="18">
        <v>420</v>
      </c>
      <c r="P42" s="18">
        <v>110</v>
      </c>
      <c r="Q42" s="18"/>
      <c r="R42" s="18"/>
      <c r="S42" s="18">
        <v>900</v>
      </c>
      <c r="T42" s="19">
        <f>S42/E42</f>
        <v>0.73529411764705888</v>
      </c>
      <c r="U42" s="20" t="s">
        <v>163</v>
      </c>
      <c r="V42" s="20" t="s">
        <v>164</v>
      </c>
      <c r="W42" s="21">
        <v>12</v>
      </c>
      <c r="X42" s="21">
        <v>0</v>
      </c>
      <c r="Y42" s="21">
        <v>0</v>
      </c>
      <c r="Z42" s="21">
        <v>12</v>
      </c>
      <c r="AA42" s="21">
        <v>0.4</v>
      </c>
      <c r="AB42" s="21">
        <v>12.4</v>
      </c>
      <c r="AC42" s="22">
        <v>0</v>
      </c>
      <c r="AD42" s="22">
        <v>0.25</v>
      </c>
      <c r="AE42" s="23">
        <v>16500</v>
      </c>
      <c r="AF42" s="24">
        <f>AE42/E42</f>
        <v>13.480392156862745</v>
      </c>
      <c r="AG42" s="25">
        <v>0</v>
      </c>
      <c r="AH42" s="25">
        <v>0</v>
      </c>
      <c r="AI42" s="25">
        <v>0</v>
      </c>
      <c r="AJ42" s="26" t="s">
        <v>181</v>
      </c>
      <c r="AK42" s="25">
        <v>6000</v>
      </c>
      <c r="AL42" s="23">
        <v>6000</v>
      </c>
      <c r="AM42" s="23">
        <f>AE42+AL42</f>
        <v>22500</v>
      </c>
      <c r="AN42" s="25">
        <v>0</v>
      </c>
      <c r="AO42" s="23">
        <f>AM42+AN42</f>
        <v>22500</v>
      </c>
      <c r="AP42" s="25">
        <v>0</v>
      </c>
      <c r="AQ42" s="23">
        <v>0</v>
      </c>
      <c r="AR42" s="25">
        <v>4500</v>
      </c>
      <c r="AS42" s="25">
        <v>4500</v>
      </c>
      <c r="AT42" s="25">
        <v>300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8">
        <v>1200</v>
      </c>
      <c r="BA42" s="28">
        <v>100</v>
      </c>
      <c r="BB42" s="28">
        <v>0</v>
      </c>
      <c r="BC42" s="28">
        <v>1300</v>
      </c>
      <c r="BD42" s="29">
        <f>BC42/E42</f>
        <v>1.0620915032679739</v>
      </c>
      <c r="BE42" s="28"/>
      <c r="BF42" s="28"/>
      <c r="BG42" s="28">
        <v>10000</v>
      </c>
      <c r="BH42" s="28">
        <v>1500</v>
      </c>
      <c r="BI42" s="28">
        <v>12800</v>
      </c>
      <c r="BJ42" s="30">
        <v>0</v>
      </c>
      <c r="BK42" s="30">
        <v>0</v>
      </c>
      <c r="BL42" s="32">
        <v>3300</v>
      </c>
      <c r="BM42" s="32">
        <v>1230</v>
      </c>
      <c r="BN42" s="32">
        <v>4530</v>
      </c>
      <c r="BO42" s="32">
        <v>130</v>
      </c>
      <c r="BP42" s="32">
        <v>25</v>
      </c>
      <c r="BQ42" s="32">
        <v>155</v>
      </c>
      <c r="BR42" s="32">
        <v>25</v>
      </c>
      <c r="BS42" s="32">
        <v>6</v>
      </c>
      <c r="BT42" s="32">
        <v>31</v>
      </c>
      <c r="BU42" s="32">
        <v>0</v>
      </c>
      <c r="BV42" s="32">
        <v>0</v>
      </c>
      <c r="BW42" s="32">
        <v>11</v>
      </c>
      <c r="BX42" s="32">
        <v>1</v>
      </c>
      <c r="BY42" s="32">
        <v>12</v>
      </c>
      <c r="BZ42" s="32">
        <v>6</v>
      </c>
      <c r="CA42" s="32">
        <v>4722</v>
      </c>
      <c r="CB42" s="32">
        <v>52</v>
      </c>
      <c r="CC42" s="34">
        <v>127</v>
      </c>
      <c r="CD42" s="34">
        <v>20</v>
      </c>
      <c r="CE42" s="34">
        <v>147</v>
      </c>
      <c r="CF42" s="35">
        <f>CE42/E42</f>
        <v>0.12009803921568628</v>
      </c>
      <c r="CG42" s="36">
        <v>200</v>
      </c>
      <c r="CH42" s="35">
        <f>CG42/E42</f>
        <v>0.16339869281045752</v>
      </c>
      <c r="CI42" s="34">
        <v>10</v>
      </c>
      <c r="CJ42" s="36">
        <v>15</v>
      </c>
      <c r="CK42" s="36">
        <v>0</v>
      </c>
      <c r="CL42" s="36">
        <v>10</v>
      </c>
      <c r="CM42" s="34">
        <v>50</v>
      </c>
      <c r="CN42" s="34">
        <v>4</v>
      </c>
      <c r="CO42" s="36">
        <v>54</v>
      </c>
      <c r="CP42" s="34">
        <v>2</v>
      </c>
      <c r="CQ42" s="34">
        <v>10</v>
      </c>
      <c r="CR42" s="36">
        <v>64</v>
      </c>
      <c r="CS42" s="35">
        <f>CR42/E42</f>
        <v>5.2287581699346407E-2</v>
      </c>
      <c r="CT42" s="35">
        <f>CR42/CG42</f>
        <v>0.32</v>
      </c>
      <c r="CU42" s="34">
        <v>0</v>
      </c>
      <c r="CV42" s="34">
        <v>1</v>
      </c>
      <c r="CW42" s="34">
        <v>0</v>
      </c>
      <c r="CX42" s="34">
        <v>1</v>
      </c>
      <c r="CY42" s="34">
        <v>1</v>
      </c>
      <c r="CZ42" s="34">
        <v>1</v>
      </c>
      <c r="DA42" s="34">
        <v>1</v>
      </c>
      <c r="DB42" s="34">
        <v>4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6">
        <v>0</v>
      </c>
      <c r="DI42" s="34">
        <v>1</v>
      </c>
      <c r="DJ42" s="34">
        <v>1</v>
      </c>
      <c r="DK42" s="34">
        <v>1</v>
      </c>
      <c r="DL42" s="34">
        <v>1</v>
      </c>
      <c r="DM42" s="34">
        <v>1</v>
      </c>
      <c r="DN42" s="34">
        <v>5</v>
      </c>
      <c r="DO42" s="34">
        <v>9</v>
      </c>
      <c r="DP42" s="34">
        <v>3</v>
      </c>
      <c r="DQ42" s="34">
        <v>4</v>
      </c>
      <c r="DR42" s="34">
        <v>5</v>
      </c>
      <c r="DS42" s="34">
        <v>11</v>
      </c>
      <c r="DT42" s="34">
        <v>23</v>
      </c>
      <c r="DU42" s="34">
        <v>46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6">
        <v>0</v>
      </c>
      <c r="EB42" s="34">
        <v>0</v>
      </c>
      <c r="EC42" s="34">
        <v>0</v>
      </c>
      <c r="ED42" s="34">
        <v>0</v>
      </c>
      <c r="EE42" s="34">
        <v>27</v>
      </c>
      <c r="EF42" s="34">
        <v>27</v>
      </c>
      <c r="EG42" s="34">
        <v>54</v>
      </c>
      <c r="EH42" s="34">
        <v>100</v>
      </c>
      <c r="EI42" s="38">
        <f>EH42/E42</f>
        <v>8.1699346405228759E-2</v>
      </c>
      <c r="EJ42" s="34">
        <v>1</v>
      </c>
      <c r="EK42" s="34">
        <v>10</v>
      </c>
      <c r="EL42" s="34">
        <v>3</v>
      </c>
      <c r="EM42" s="34">
        <v>9</v>
      </c>
      <c r="EN42" s="34">
        <v>3</v>
      </c>
      <c r="EO42" s="34">
        <v>12</v>
      </c>
      <c r="EP42" s="34">
        <v>1</v>
      </c>
      <c r="EQ42" s="34">
        <v>1</v>
      </c>
      <c r="ER42" s="34">
        <v>1</v>
      </c>
      <c r="ES42" s="34">
        <v>2</v>
      </c>
      <c r="ET42" s="34">
        <v>2</v>
      </c>
      <c r="EU42" s="34">
        <v>15</v>
      </c>
      <c r="EV42" s="44">
        <v>120</v>
      </c>
    </row>
    <row r="43" spans="1:152" s="1" customFormat="1" x14ac:dyDescent="0.2">
      <c r="A43" s="1" t="s">
        <v>355</v>
      </c>
      <c r="B43" s="1" t="s">
        <v>356</v>
      </c>
      <c r="C43" s="1" t="s">
        <v>199</v>
      </c>
      <c r="D43" s="15" t="s">
        <v>162</v>
      </c>
      <c r="E43" s="16">
        <v>1113</v>
      </c>
      <c r="F43" s="17">
        <v>8</v>
      </c>
      <c r="G43" s="17">
        <v>44</v>
      </c>
      <c r="H43" s="17">
        <v>8</v>
      </c>
      <c r="I43" s="18">
        <v>52</v>
      </c>
      <c r="J43" s="18">
        <v>12</v>
      </c>
      <c r="K43" s="18">
        <v>40</v>
      </c>
      <c r="L43" s="18">
        <v>40</v>
      </c>
      <c r="M43" s="18">
        <v>200</v>
      </c>
      <c r="N43" s="18">
        <v>382</v>
      </c>
      <c r="O43" s="18">
        <v>140</v>
      </c>
      <c r="P43" s="18">
        <v>582</v>
      </c>
      <c r="Q43" s="17"/>
      <c r="R43" s="17"/>
      <c r="S43" s="16">
        <v>2260</v>
      </c>
      <c r="T43" s="19">
        <f>S43/E43</f>
        <v>2.0305480682839172</v>
      </c>
      <c r="U43" s="20" t="s">
        <v>163</v>
      </c>
      <c r="V43" s="20" t="s">
        <v>164</v>
      </c>
      <c r="W43" s="21">
        <v>0</v>
      </c>
      <c r="X43" s="21">
        <v>0</v>
      </c>
      <c r="Y43" s="21">
        <v>25</v>
      </c>
      <c r="Z43" s="21">
        <v>25.2</v>
      </c>
      <c r="AA43" s="21">
        <v>0</v>
      </c>
      <c r="AB43" s="21">
        <v>25.2</v>
      </c>
      <c r="AC43" s="21">
        <v>3.5</v>
      </c>
      <c r="AD43" s="21">
        <v>6</v>
      </c>
      <c r="AE43" s="23">
        <v>34000</v>
      </c>
      <c r="AF43" s="24">
        <f>AE43/E43</f>
        <v>30.548068283917342</v>
      </c>
      <c r="AG43" s="25">
        <v>0</v>
      </c>
      <c r="AH43" s="25">
        <v>0</v>
      </c>
      <c r="AI43" s="25">
        <v>0</v>
      </c>
      <c r="AJ43" s="26" t="s">
        <v>181</v>
      </c>
      <c r="AK43" s="25">
        <v>32669</v>
      </c>
      <c r="AL43" s="23">
        <v>32669</v>
      </c>
      <c r="AM43" s="23">
        <f>AE43+AL43</f>
        <v>66669</v>
      </c>
      <c r="AN43" s="25">
        <v>2944</v>
      </c>
      <c r="AO43" s="23">
        <f>AM43+AN43</f>
        <v>69613</v>
      </c>
      <c r="AP43" s="25">
        <v>0</v>
      </c>
      <c r="AQ43" s="23">
        <v>520</v>
      </c>
      <c r="AR43" s="25">
        <v>0</v>
      </c>
      <c r="AS43" s="25">
        <v>520</v>
      </c>
      <c r="AT43" s="25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8">
        <v>4315</v>
      </c>
      <c r="BA43" s="28">
        <v>646</v>
      </c>
      <c r="BB43" s="28">
        <v>2218</v>
      </c>
      <c r="BC43" s="28">
        <v>7179</v>
      </c>
      <c r="BD43" s="29">
        <f>BC43/E43</f>
        <v>6.4501347708894876</v>
      </c>
      <c r="BE43" s="28">
        <v>29596</v>
      </c>
      <c r="BF43" s="28">
        <v>2293</v>
      </c>
      <c r="BG43" s="28">
        <v>31889</v>
      </c>
      <c r="BH43" s="28">
        <v>17270</v>
      </c>
      <c r="BI43" s="28">
        <v>56338</v>
      </c>
      <c r="BJ43" s="30">
        <v>825</v>
      </c>
      <c r="BK43" s="30">
        <v>0</v>
      </c>
      <c r="BL43" s="32"/>
      <c r="BM43" s="32"/>
      <c r="BN43" s="32">
        <v>9635</v>
      </c>
      <c r="BO43" s="32"/>
      <c r="BP43" s="32"/>
      <c r="BQ43" s="32">
        <v>953</v>
      </c>
      <c r="BR43" s="32"/>
      <c r="BS43" s="32"/>
      <c r="BT43" s="32">
        <v>531</v>
      </c>
      <c r="BU43" s="32">
        <v>12598</v>
      </c>
      <c r="BV43" s="32">
        <v>0</v>
      </c>
      <c r="BW43" s="32">
        <v>16</v>
      </c>
      <c r="BX43" s="32">
        <v>0</v>
      </c>
      <c r="BY43" s="32">
        <v>16</v>
      </c>
      <c r="BZ43" s="32">
        <v>1</v>
      </c>
      <c r="CA43" s="32">
        <v>11120</v>
      </c>
      <c r="CB43" s="32">
        <v>53</v>
      </c>
      <c r="CC43" s="34"/>
      <c r="CD43" s="34"/>
      <c r="CE43" s="34">
        <v>323</v>
      </c>
      <c r="CF43" s="35">
        <f>CE43/E43</f>
        <v>0.29020664869721474</v>
      </c>
      <c r="CG43" s="36">
        <v>2000</v>
      </c>
      <c r="CH43" s="35">
        <f>CG43/E43</f>
        <v>1.7969451931716083</v>
      </c>
      <c r="CI43" s="34">
        <v>500</v>
      </c>
      <c r="CJ43" s="36">
        <v>500</v>
      </c>
      <c r="CK43" s="36">
        <v>808</v>
      </c>
      <c r="CL43" s="36">
        <v>210</v>
      </c>
      <c r="CM43" s="34"/>
      <c r="CN43" s="34"/>
      <c r="CO43" s="36">
        <v>4752</v>
      </c>
      <c r="CP43" s="34">
        <v>1</v>
      </c>
      <c r="CQ43" s="34">
        <v>0</v>
      </c>
      <c r="CR43" s="36">
        <v>5770</v>
      </c>
      <c r="CS43" s="35">
        <f>CR43/E43</f>
        <v>5.1841868823000903</v>
      </c>
      <c r="CT43" s="35">
        <f>CR43/CG43</f>
        <v>2.8849999999999998</v>
      </c>
      <c r="CU43" s="34">
        <v>160</v>
      </c>
      <c r="CV43" s="34">
        <v>398</v>
      </c>
      <c r="CW43" s="34">
        <v>1</v>
      </c>
      <c r="CX43" s="34">
        <v>11</v>
      </c>
      <c r="CY43" s="34">
        <v>0</v>
      </c>
      <c r="CZ43" s="34">
        <v>0</v>
      </c>
      <c r="DA43" s="34">
        <v>0</v>
      </c>
      <c r="DB43" s="34">
        <v>12</v>
      </c>
      <c r="DC43" s="34">
        <v>0</v>
      </c>
      <c r="DD43" s="34">
        <v>0</v>
      </c>
      <c r="DE43" s="34">
        <v>0</v>
      </c>
      <c r="DF43" s="34">
        <v>0</v>
      </c>
      <c r="DG43" s="34">
        <v>1</v>
      </c>
      <c r="DH43" s="34">
        <v>1</v>
      </c>
      <c r="DI43" s="34">
        <v>0</v>
      </c>
      <c r="DJ43" s="34">
        <v>5</v>
      </c>
      <c r="DK43" s="34">
        <v>0</v>
      </c>
      <c r="DL43" s="34">
        <v>0</v>
      </c>
      <c r="DM43" s="34">
        <v>0</v>
      </c>
      <c r="DN43" s="34">
        <v>5</v>
      </c>
      <c r="DO43" s="34">
        <v>18</v>
      </c>
      <c r="DP43" s="34">
        <v>2</v>
      </c>
      <c r="DQ43" s="34">
        <v>54</v>
      </c>
      <c r="DR43" s="34">
        <v>0</v>
      </c>
      <c r="DS43" s="34">
        <v>0</v>
      </c>
      <c r="DT43" s="34">
        <v>12</v>
      </c>
      <c r="DU43" s="34">
        <v>68</v>
      </c>
      <c r="DV43" s="34">
        <v>4</v>
      </c>
      <c r="DW43" s="34">
        <v>12</v>
      </c>
      <c r="DX43" s="34">
        <v>0</v>
      </c>
      <c r="DY43" s="34">
        <v>0</v>
      </c>
      <c r="DZ43" s="34">
        <v>0</v>
      </c>
      <c r="EA43" s="34">
        <v>16</v>
      </c>
      <c r="EB43" s="34">
        <v>5</v>
      </c>
      <c r="EC43" s="34">
        <v>22</v>
      </c>
      <c r="ED43" s="34">
        <v>0</v>
      </c>
      <c r="EE43" s="34">
        <v>0</v>
      </c>
      <c r="EF43" s="34">
        <v>0</v>
      </c>
      <c r="EG43" s="34">
        <v>27</v>
      </c>
      <c r="EH43" s="34">
        <v>111</v>
      </c>
      <c r="EI43" s="38">
        <f>EH43/E43</f>
        <v>9.9730458221024262E-2</v>
      </c>
      <c r="EJ43" s="34">
        <v>0</v>
      </c>
      <c r="EK43" s="34">
        <v>0</v>
      </c>
      <c r="EL43" s="34">
        <v>10</v>
      </c>
      <c r="EM43" s="34">
        <v>15</v>
      </c>
      <c r="EN43" s="34">
        <v>6</v>
      </c>
      <c r="EO43" s="34">
        <v>6</v>
      </c>
      <c r="EP43" s="34">
        <v>3</v>
      </c>
      <c r="EQ43" s="34">
        <v>0</v>
      </c>
      <c r="ER43" s="34">
        <v>2</v>
      </c>
      <c r="ES43" s="34">
        <v>3</v>
      </c>
      <c r="ET43" s="34">
        <v>250</v>
      </c>
      <c r="EU43" s="37">
        <v>2500</v>
      </c>
      <c r="EV43" s="44"/>
    </row>
    <row r="44" spans="1:152" s="1" customFormat="1" x14ac:dyDescent="0.2">
      <c r="A44" s="1" t="s">
        <v>357</v>
      </c>
      <c r="B44" s="1" t="s">
        <v>358</v>
      </c>
      <c r="C44" s="1" t="s">
        <v>169</v>
      </c>
      <c r="D44" s="15" t="s">
        <v>162</v>
      </c>
      <c r="E44" s="16">
        <v>1785</v>
      </c>
      <c r="F44" s="17">
        <v>18</v>
      </c>
      <c r="G44" s="17">
        <v>34</v>
      </c>
      <c r="H44" s="17">
        <v>7</v>
      </c>
      <c r="I44" s="18">
        <v>52</v>
      </c>
      <c r="J44" s="18">
        <v>34</v>
      </c>
      <c r="K44" s="18">
        <v>7</v>
      </c>
      <c r="L44" s="18">
        <v>18</v>
      </c>
      <c r="M44" s="18">
        <v>242</v>
      </c>
      <c r="N44" s="18">
        <v>154</v>
      </c>
      <c r="O44" s="18">
        <v>782</v>
      </c>
      <c r="P44" s="18">
        <v>396</v>
      </c>
      <c r="Q44" s="18"/>
      <c r="R44" s="18"/>
      <c r="S44" s="18">
        <v>977</v>
      </c>
      <c r="T44" s="19">
        <f>S44/E44</f>
        <v>0.54733893557422975</v>
      </c>
      <c r="U44" s="20" t="s">
        <v>285</v>
      </c>
      <c r="V44" s="20" t="s">
        <v>286</v>
      </c>
      <c r="W44" s="21">
        <v>0</v>
      </c>
      <c r="X44" s="21">
        <v>0</v>
      </c>
      <c r="Y44" s="21">
        <v>30</v>
      </c>
      <c r="Z44" s="21">
        <v>30</v>
      </c>
      <c r="AA44" s="21">
        <v>0</v>
      </c>
      <c r="AB44" s="21">
        <v>30</v>
      </c>
      <c r="AC44" s="22">
        <v>0</v>
      </c>
      <c r="AD44" s="21">
        <v>2</v>
      </c>
      <c r="AE44" s="23">
        <v>53312</v>
      </c>
      <c r="AF44" s="24">
        <f>AE44/E44</f>
        <v>29.866666666666667</v>
      </c>
      <c r="AG44" s="25">
        <v>0</v>
      </c>
      <c r="AH44" s="25">
        <v>0</v>
      </c>
      <c r="AI44" s="25">
        <v>0</v>
      </c>
      <c r="AJ44" s="26" t="s">
        <v>181</v>
      </c>
      <c r="AK44" s="25">
        <v>5180</v>
      </c>
      <c r="AL44" s="23">
        <v>5180</v>
      </c>
      <c r="AM44" s="23">
        <f>AE44+AL44</f>
        <v>58492</v>
      </c>
      <c r="AN44" s="25">
        <v>0</v>
      </c>
      <c r="AO44" s="23">
        <f>AM44+AN44</f>
        <v>58492</v>
      </c>
      <c r="AP44" s="25">
        <v>0</v>
      </c>
      <c r="AQ44" s="23">
        <v>520</v>
      </c>
      <c r="AR44" s="25">
        <v>0</v>
      </c>
      <c r="AS44" s="25">
        <v>520</v>
      </c>
      <c r="AT44" s="25">
        <v>10800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8"/>
      <c r="BA44" s="28"/>
      <c r="BB44" s="28"/>
      <c r="BC44" s="28">
        <v>6623</v>
      </c>
      <c r="BD44" s="29">
        <f>BC44/E44</f>
        <v>3.7103641456582634</v>
      </c>
      <c r="BE44" s="28"/>
      <c r="BF44" s="28"/>
      <c r="BG44" s="28">
        <v>46713</v>
      </c>
      <c r="BH44" s="28">
        <v>5265</v>
      </c>
      <c r="BI44" s="28">
        <v>58601</v>
      </c>
      <c r="BJ44" s="30">
        <v>520</v>
      </c>
      <c r="BK44" s="30">
        <v>0</v>
      </c>
      <c r="BL44" s="32"/>
      <c r="BM44" s="32"/>
      <c r="BN44" s="32">
        <v>12082</v>
      </c>
      <c r="BO44" s="32"/>
      <c r="BP44" s="32"/>
      <c r="BQ44" s="32">
        <v>967</v>
      </c>
      <c r="BR44" s="32"/>
      <c r="BS44" s="32"/>
      <c r="BT44" s="32">
        <v>372</v>
      </c>
      <c r="BU44" s="43">
        <v>13158</v>
      </c>
      <c r="BV44" s="32">
        <v>9946</v>
      </c>
      <c r="BW44" s="32">
        <v>0</v>
      </c>
      <c r="BX44" s="32">
        <v>0</v>
      </c>
      <c r="BY44" s="32">
        <v>0</v>
      </c>
      <c r="BZ44" s="32">
        <v>43</v>
      </c>
      <c r="CA44" s="32">
        <v>13464</v>
      </c>
      <c r="CB44" s="32">
        <v>53</v>
      </c>
      <c r="CC44" s="34">
        <v>800</v>
      </c>
      <c r="CD44" s="34">
        <v>115</v>
      </c>
      <c r="CE44" s="34">
        <v>915</v>
      </c>
      <c r="CF44" s="35">
        <f>CE44/E44</f>
        <v>0.51260504201680668</v>
      </c>
      <c r="CG44" s="36">
        <v>744</v>
      </c>
      <c r="CH44" s="35">
        <f>CG44/E44</f>
        <v>0.41680672268907565</v>
      </c>
      <c r="CI44" s="34">
        <v>680</v>
      </c>
      <c r="CJ44" s="36">
        <v>520</v>
      </c>
      <c r="CK44" s="36">
        <v>1508</v>
      </c>
      <c r="CL44" s="36">
        <v>72</v>
      </c>
      <c r="CM44" s="34"/>
      <c r="CN44" s="34"/>
      <c r="CO44" s="36">
        <v>3356</v>
      </c>
      <c r="CP44" s="34">
        <v>6</v>
      </c>
      <c r="CQ44" s="34">
        <v>0</v>
      </c>
      <c r="CR44" s="36">
        <v>4936</v>
      </c>
      <c r="CS44" s="35">
        <f>CR44/E44</f>
        <v>2.765266106442577</v>
      </c>
      <c r="CT44" s="35">
        <f>CR44/CG44</f>
        <v>6.634408602150538</v>
      </c>
      <c r="CU44" s="34">
        <v>242</v>
      </c>
      <c r="CV44" s="34">
        <v>277</v>
      </c>
      <c r="CW44" s="34">
        <v>0</v>
      </c>
      <c r="CX44" s="34">
        <v>0</v>
      </c>
      <c r="CY44" s="34">
        <v>0</v>
      </c>
      <c r="CZ44" s="34">
        <v>1</v>
      </c>
      <c r="DA44" s="34">
        <v>1</v>
      </c>
      <c r="DB44" s="34">
        <v>2</v>
      </c>
      <c r="DC44" s="34">
        <v>4</v>
      </c>
      <c r="DD44" s="34">
        <v>0</v>
      </c>
      <c r="DE44" s="34">
        <v>0</v>
      </c>
      <c r="DF44" s="34">
        <v>0</v>
      </c>
      <c r="DG44" s="34">
        <v>0</v>
      </c>
      <c r="DH44" s="34">
        <v>4</v>
      </c>
      <c r="DI44" s="34">
        <v>0</v>
      </c>
      <c r="DJ44" s="34">
        <v>0</v>
      </c>
      <c r="DK44" s="34">
        <v>0</v>
      </c>
      <c r="DL44" s="34">
        <v>1</v>
      </c>
      <c r="DM44" s="34">
        <v>0</v>
      </c>
      <c r="DN44" s="34">
        <v>1</v>
      </c>
      <c r="DO44" s="34">
        <v>7</v>
      </c>
      <c r="DP44" s="34">
        <v>0</v>
      </c>
      <c r="DQ44" s="34">
        <v>0</v>
      </c>
      <c r="DR44" s="34">
        <v>0</v>
      </c>
      <c r="DS44" s="34">
        <v>6</v>
      </c>
      <c r="DT44" s="34">
        <v>4</v>
      </c>
      <c r="DU44" s="34">
        <v>10</v>
      </c>
      <c r="DV44" s="34">
        <v>32</v>
      </c>
      <c r="DW44" s="34">
        <v>0</v>
      </c>
      <c r="DX44" s="34">
        <v>0</v>
      </c>
      <c r="DY44" s="34">
        <v>0</v>
      </c>
      <c r="DZ44" s="34">
        <v>0</v>
      </c>
      <c r="EA44" s="34">
        <v>32</v>
      </c>
      <c r="EB44" s="34">
        <v>0</v>
      </c>
      <c r="EC44" s="34">
        <v>0</v>
      </c>
      <c r="ED44" s="34">
        <v>0</v>
      </c>
      <c r="EE44" s="34">
        <v>2</v>
      </c>
      <c r="EF44" s="34">
        <v>0</v>
      </c>
      <c r="EG44" s="34">
        <v>2</v>
      </c>
      <c r="EH44" s="34">
        <v>44</v>
      </c>
      <c r="EI44" s="38">
        <f>EH44/E44</f>
        <v>2.464985994397759E-2</v>
      </c>
      <c r="EJ44" s="34">
        <v>0</v>
      </c>
      <c r="EK44" s="34">
        <v>0</v>
      </c>
      <c r="EL44" s="34">
        <v>0</v>
      </c>
      <c r="EM44" s="34">
        <v>0</v>
      </c>
      <c r="EN44" s="34">
        <v>0</v>
      </c>
      <c r="EO44" s="34">
        <v>0</v>
      </c>
      <c r="EP44" s="34">
        <v>11</v>
      </c>
      <c r="EQ44" s="34">
        <v>0</v>
      </c>
      <c r="ER44" s="34">
        <v>1</v>
      </c>
      <c r="ES44" s="34">
        <v>5</v>
      </c>
      <c r="ET44" s="34">
        <v>25</v>
      </c>
      <c r="EU44" s="34">
        <v>350</v>
      </c>
      <c r="EV44" s="44"/>
    </row>
    <row r="45" spans="1:152" s="1" customFormat="1" x14ac:dyDescent="0.2">
      <c r="A45" s="1" t="s">
        <v>359</v>
      </c>
      <c r="B45" s="1" t="s">
        <v>360</v>
      </c>
      <c r="C45" s="1" t="s">
        <v>187</v>
      </c>
      <c r="D45" s="15" t="s">
        <v>170</v>
      </c>
      <c r="E45" s="16">
        <v>1018</v>
      </c>
      <c r="F45" s="17">
        <v>40</v>
      </c>
      <c r="G45" s="17">
        <v>12</v>
      </c>
      <c r="H45" s="17">
        <v>24</v>
      </c>
      <c r="I45" s="18">
        <v>52</v>
      </c>
      <c r="J45" s="18">
        <v>12</v>
      </c>
      <c r="K45" s="18">
        <v>24</v>
      </c>
      <c r="L45" s="18">
        <v>40</v>
      </c>
      <c r="M45" s="18">
        <v>224</v>
      </c>
      <c r="N45" s="18">
        <v>168</v>
      </c>
      <c r="O45" s="18">
        <v>168</v>
      </c>
      <c r="P45" s="18">
        <v>392</v>
      </c>
      <c r="Q45" s="17"/>
      <c r="R45" s="17"/>
      <c r="S45" s="16">
        <v>1250</v>
      </c>
      <c r="T45" s="19">
        <f>S45/E45</f>
        <v>1.2278978388998036</v>
      </c>
      <c r="U45" s="20" t="s">
        <v>171</v>
      </c>
      <c r="V45" s="20" t="s">
        <v>172</v>
      </c>
      <c r="W45" s="21">
        <v>0</v>
      </c>
      <c r="X45" s="21">
        <v>14</v>
      </c>
      <c r="Y45" s="21">
        <v>0</v>
      </c>
      <c r="Z45" s="21">
        <v>14</v>
      </c>
      <c r="AA45" s="21">
        <v>9.2000000000000011</v>
      </c>
      <c r="AB45" s="21">
        <v>23.2</v>
      </c>
      <c r="AC45" s="22">
        <v>0</v>
      </c>
      <c r="AD45" s="21">
        <v>12</v>
      </c>
      <c r="AE45" s="23">
        <v>46289</v>
      </c>
      <c r="AF45" s="24">
        <f>AE45/E45</f>
        <v>45.470530451866402</v>
      </c>
      <c r="AG45" s="25">
        <v>0</v>
      </c>
      <c r="AH45" s="25">
        <v>0</v>
      </c>
      <c r="AI45" s="25">
        <v>0</v>
      </c>
      <c r="AJ45" s="26" t="s">
        <v>181</v>
      </c>
      <c r="AK45" s="25">
        <v>3733</v>
      </c>
      <c r="AL45" s="23">
        <v>3733</v>
      </c>
      <c r="AM45" s="23">
        <f>AE45+AL45</f>
        <v>50022</v>
      </c>
      <c r="AN45" s="25">
        <v>0</v>
      </c>
      <c r="AO45" s="23">
        <f>AM45+AN45</f>
        <v>50022</v>
      </c>
      <c r="AP45" s="25">
        <v>200</v>
      </c>
      <c r="AQ45" s="23">
        <v>520</v>
      </c>
      <c r="AR45" s="25">
        <v>950</v>
      </c>
      <c r="AS45" s="25">
        <v>1670</v>
      </c>
      <c r="AT45" s="25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8">
        <v>3840</v>
      </c>
      <c r="BA45" s="28">
        <v>500</v>
      </c>
      <c r="BB45" s="28">
        <v>757</v>
      </c>
      <c r="BC45" s="28">
        <v>5097</v>
      </c>
      <c r="BD45" s="29">
        <f>BC45/E45</f>
        <v>5.0068762278978385</v>
      </c>
      <c r="BE45" s="28">
        <v>21703</v>
      </c>
      <c r="BF45" s="28">
        <v>7602</v>
      </c>
      <c r="BG45" s="28">
        <v>29305</v>
      </c>
      <c r="BH45" s="28">
        <v>3046</v>
      </c>
      <c r="BI45" s="28">
        <v>37448</v>
      </c>
      <c r="BJ45" s="30">
        <v>0</v>
      </c>
      <c r="BK45" s="30">
        <v>0</v>
      </c>
      <c r="BL45" s="32"/>
      <c r="BM45" s="32"/>
      <c r="BN45" s="32">
        <v>6552</v>
      </c>
      <c r="BO45" s="32"/>
      <c r="BP45" s="32"/>
      <c r="BQ45" s="32">
        <v>709</v>
      </c>
      <c r="BR45" s="32"/>
      <c r="BS45" s="32"/>
      <c r="BT45" s="32">
        <v>223</v>
      </c>
      <c r="BU45" s="32">
        <v>13158</v>
      </c>
      <c r="BV45" s="32">
        <v>10670</v>
      </c>
      <c r="BW45" s="32">
        <v>4</v>
      </c>
      <c r="BX45" s="32">
        <v>2</v>
      </c>
      <c r="BY45" s="32">
        <v>6</v>
      </c>
      <c r="BZ45" s="32">
        <v>46</v>
      </c>
      <c r="CA45" s="32">
        <v>7530</v>
      </c>
      <c r="CB45" s="32">
        <v>52</v>
      </c>
      <c r="CC45" s="34">
        <v>420</v>
      </c>
      <c r="CD45" s="34">
        <v>58</v>
      </c>
      <c r="CE45" s="34">
        <v>478</v>
      </c>
      <c r="CF45" s="35">
        <f>CE45/E45</f>
        <v>0.46954813359528486</v>
      </c>
      <c r="CG45" s="36">
        <v>1873</v>
      </c>
      <c r="CH45" s="35">
        <f>CG45/E45</f>
        <v>1.8398821218074657</v>
      </c>
      <c r="CI45" s="34">
        <v>135</v>
      </c>
      <c r="CJ45" s="36">
        <v>881</v>
      </c>
      <c r="CK45" s="36">
        <v>1181</v>
      </c>
      <c r="CL45" s="36">
        <v>25</v>
      </c>
      <c r="CM45" s="37">
        <v>1921</v>
      </c>
      <c r="CN45" s="34">
        <v>1473</v>
      </c>
      <c r="CO45" s="36">
        <v>3394</v>
      </c>
      <c r="CP45" s="34">
        <v>18</v>
      </c>
      <c r="CQ45" s="34">
        <v>135</v>
      </c>
      <c r="CR45" s="36">
        <v>4600</v>
      </c>
      <c r="CS45" s="35">
        <f>CR45/E45</f>
        <v>4.5186640471512769</v>
      </c>
      <c r="CT45" s="35">
        <f>CR45/CG45</f>
        <v>2.4559530165509877</v>
      </c>
      <c r="CU45" s="34">
        <v>95</v>
      </c>
      <c r="CV45" s="34">
        <v>238</v>
      </c>
      <c r="CW45" s="34">
        <v>3</v>
      </c>
      <c r="CX45" s="34">
        <v>1</v>
      </c>
      <c r="CY45" s="34">
        <v>2</v>
      </c>
      <c r="CZ45" s="34">
        <v>3</v>
      </c>
      <c r="DA45" s="34">
        <v>6</v>
      </c>
      <c r="DB45" s="34">
        <v>15</v>
      </c>
      <c r="DC45" s="34">
        <v>0</v>
      </c>
      <c r="DD45" s="34">
        <v>0</v>
      </c>
      <c r="DE45" s="34">
        <v>0</v>
      </c>
      <c r="DF45" s="34">
        <v>0</v>
      </c>
      <c r="DG45" s="34">
        <v>2</v>
      </c>
      <c r="DH45" s="34">
        <v>2</v>
      </c>
      <c r="DI45" s="34">
        <v>0</v>
      </c>
      <c r="DJ45" s="34">
        <v>0</v>
      </c>
      <c r="DK45" s="34">
        <v>0</v>
      </c>
      <c r="DL45" s="34">
        <v>0</v>
      </c>
      <c r="DM45" s="34">
        <v>21</v>
      </c>
      <c r="DN45" s="34">
        <v>21</v>
      </c>
      <c r="DO45" s="34">
        <v>38</v>
      </c>
      <c r="DP45" s="34">
        <v>13</v>
      </c>
      <c r="DQ45" s="34">
        <v>23</v>
      </c>
      <c r="DR45" s="34">
        <v>18</v>
      </c>
      <c r="DS45" s="34">
        <v>46</v>
      </c>
      <c r="DT45" s="34">
        <v>98</v>
      </c>
      <c r="DU45" s="34">
        <v>198</v>
      </c>
      <c r="DV45" s="34">
        <v>0</v>
      </c>
      <c r="DW45" s="34">
        <v>0</v>
      </c>
      <c r="DX45" s="34">
        <v>0</v>
      </c>
      <c r="DY45" s="34">
        <v>0</v>
      </c>
      <c r="DZ45" s="34">
        <v>51</v>
      </c>
      <c r="EA45" s="34">
        <v>51</v>
      </c>
      <c r="EB45" s="34">
        <v>0</v>
      </c>
      <c r="EC45" s="34">
        <v>0</v>
      </c>
      <c r="ED45" s="34">
        <v>0</v>
      </c>
      <c r="EE45" s="34">
        <v>0</v>
      </c>
      <c r="EF45" s="34">
        <v>136</v>
      </c>
      <c r="EG45" s="34">
        <v>136</v>
      </c>
      <c r="EH45" s="34">
        <v>385</v>
      </c>
      <c r="EI45" s="38">
        <f>EH45/E45</f>
        <v>0.37819253438113948</v>
      </c>
      <c r="EJ45" s="34">
        <v>1</v>
      </c>
      <c r="EK45" s="34">
        <v>24</v>
      </c>
      <c r="EL45" s="34">
        <v>12</v>
      </c>
      <c r="EM45" s="34">
        <v>60</v>
      </c>
      <c r="EN45" s="34">
        <v>2</v>
      </c>
      <c r="EO45" s="34">
        <v>5</v>
      </c>
      <c r="EP45" s="34">
        <v>0</v>
      </c>
      <c r="EQ45" s="34">
        <v>0</v>
      </c>
      <c r="ER45" s="34">
        <v>1</v>
      </c>
      <c r="ES45" s="34">
        <v>0</v>
      </c>
      <c r="ET45" s="34">
        <v>17</v>
      </c>
      <c r="EU45" s="34">
        <v>23</v>
      </c>
      <c r="EV45" s="44">
        <v>968</v>
      </c>
    </row>
    <row r="46" spans="1:152" s="1" customFormat="1" x14ac:dyDescent="0.2">
      <c r="A46" s="1" t="s">
        <v>363</v>
      </c>
      <c r="B46" s="1" t="s">
        <v>364</v>
      </c>
      <c r="C46" s="1" t="s">
        <v>169</v>
      </c>
      <c r="D46" s="15" t="s">
        <v>170</v>
      </c>
      <c r="E46" s="16">
        <v>1130</v>
      </c>
      <c r="F46" s="17">
        <v>34</v>
      </c>
      <c r="G46" s="17">
        <v>18</v>
      </c>
      <c r="H46" s="17">
        <v>23</v>
      </c>
      <c r="I46" s="18">
        <v>52</v>
      </c>
      <c r="J46" s="18">
        <v>18</v>
      </c>
      <c r="K46" s="18">
        <v>23</v>
      </c>
      <c r="L46" s="18">
        <v>34</v>
      </c>
      <c r="M46" s="16">
        <v>1196</v>
      </c>
      <c r="N46" s="18">
        <v>0</v>
      </c>
      <c r="O46" s="18">
        <v>360</v>
      </c>
      <c r="P46" s="16">
        <v>1196</v>
      </c>
      <c r="Q46" s="18"/>
      <c r="R46" s="17"/>
      <c r="S46" s="16">
        <v>1700</v>
      </c>
      <c r="T46" s="19">
        <f>S46/E46</f>
        <v>1.5044247787610618</v>
      </c>
      <c r="U46" s="20" t="s">
        <v>163</v>
      </c>
      <c r="V46" s="20" t="s">
        <v>164</v>
      </c>
      <c r="W46" s="21">
        <v>0</v>
      </c>
      <c r="X46" s="21">
        <v>26</v>
      </c>
      <c r="Y46" s="21">
        <v>7</v>
      </c>
      <c r="Z46" s="21">
        <v>33.199999999999996</v>
      </c>
      <c r="AA46" s="21">
        <v>0</v>
      </c>
      <c r="AB46" s="21">
        <v>33.199999999999996</v>
      </c>
      <c r="AC46" s="22">
        <v>0</v>
      </c>
      <c r="AD46" s="22">
        <v>0</v>
      </c>
      <c r="AE46" s="23">
        <v>49997</v>
      </c>
      <c r="AF46" s="24">
        <f>AE46/E46</f>
        <v>44.245132743362831</v>
      </c>
      <c r="AG46" s="25">
        <v>0</v>
      </c>
      <c r="AH46" s="25">
        <v>0</v>
      </c>
      <c r="AI46" s="25">
        <v>0</v>
      </c>
      <c r="AJ46" s="26" t="s">
        <v>181</v>
      </c>
      <c r="AK46" s="25">
        <v>9791</v>
      </c>
      <c r="AL46" s="23">
        <v>9791</v>
      </c>
      <c r="AM46" s="23">
        <f>AE46+AL46</f>
        <v>59788</v>
      </c>
      <c r="AN46" s="25">
        <v>0</v>
      </c>
      <c r="AO46" s="23">
        <f>AM46+AN46</f>
        <v>59788</v>
      </c>
      <c r="AP46" s="25">
        <v>200</v>
      </c>
      <c r="AQ46" s="23">
        <v>0</v>
      </c>
      <c r="AR46" s="25">
        <v>0</v>
      </c>
      <c r="AS46" s="25">
        <v>200</v>
      </c>
      <c r="AT46" s="25">
        <v>4300</v>
      </c>
      <c r="AU46" s="27">
        <v>27500</v>
      </c>
      <c r="AV46" s="27">
        <v>0</v>
      </c>
      <c r="AW46" s="27">
        <v>0</v>
      </c>
      <c r="AX46" s="27">
        <v>0</v>
      </c>
      <c r="AY46" s="27">
        <v>27500</v>
      </c>
      <c r="AZ46" s="28"/>
      <c r="BA46" s="28"/>
      <c r="BB46" s="28"/>
      <c r="BC46" s="28">
        <v>6194</v>
      </c>
      <c r="BD46" s="29">
        <f>BC46/E46</f>
        <v>5.48141592920354</v>
      </c>
      <c r="BE46" s="28">
        <v>28794</v>
      </c>
      <c r="BF46" s="28">
        <v>2203</v>
      </c>
      <c r="BG46" s="28">
        <v>30997</v>
      </c>
      <c r="BH46" s="28">
        <v>22309</v>
      </c>
      <c r="BI46" s="28">
        <v>59500</v>
      </c>
      <c r="BJ46" s="30">
        <v>200</v>
      </c>
      <c r="BK46" s="30">
        <v>27500</v>
      </c>
      <c r="BL46" s="32">
        <v>4098</v>
      </c>
      <c r="BM46" s="32">
        <v>4987</v>
      </c>
      <c r="BN46" s="32">
        <v>9085</v>
      </c>
      <c r="BO46" s="32">
        <v>463</v>
      </c>
      <c r="BP46" s="32">
        <v>120</v>
      </c>
      <c r="BQ46" s="32">
        <v>583</v>
      </c>
      <c r="BR46" s="32">
        <v>315</v>
      </c>
      <c r="BS46" s="32">
        <v>29</v>
      </c>
      <c r="BT46" s="32">
        <v>344</v>
      </c>
      <c r="BU46" s="43">
        <v>13158</v>
      </c>
      <c r="BV46" s="32">
        <v>9192</v>
      </c>
      <c r="BW46" s="32">
        <v>12</v>
      </c>
      <c r="BX46" s="32">
        <v>2</v>
      </c>
      <c r="BY46" s="32">
        <v>14</v>
      </c>
      <c r="BZ46" s="32">
        <v>55</v>
      </c>
      <c r="CA46" s="32">
        <v>10067</v>
      </c>
      <c r="CB46" s="32">
        <v>54</v>
      </c>
      <c r="CC46" s="34">
        <v>482</v>
      </c>
      <c r="CD46" s="34">
        <v>204</v>
      </c>
      <c r="CE46" s="34">
        <v>686</v>
      </c>
      <c r="CF46" s="35">
        <f>CE46/E46</f>
        <v>0.60707964601769915</v>
      </c>
      <c r="CG46" s="36">
        <v>1377</v>
      </c>
      <c r="CH46" s="35">
        <f>CG46/E46</f>
        <v>1.2185840707964601</v>
      </c>
      <c r="CI46" s="34">
        <v>261</v>
      </c>
      <c r="CJ46" s="36">
        <v>150</v>
      </c>
      <c r="CK46" s="36">
        <v>1362</v>
      </c>
      <c r="CL46" s="36">
        <v>164</v>
      </c>
      <c r="CM46" s="37">
        <v>1336</v>
      </c>
      <c r="CN46" s="34">
        <v>2685</v>
      </c>
      <c r="CO46" s="36">
        <v>4021</v>
      </c>
      <c r="CP46" s="34">
        <v>81</v>
      </c>
      <c r="CQ46" s="34">
        <v>261</v>
      </c>
      <c r="CR46" s="36">
        <v>5547</v>
      </c>
      <c r="CS46" s="35">
        <f>CR46/E46</f>
        <v>4.9088495575221236</v>
      </c>
      <c r="CT46" s="35">
        <f>CR46/CG46</f>
        <v>4.0283224400871456</v>
      </c>
      <c r="CU46" s="34">
        <v>67</v>
      </c>
      <c r="CV46" s="34">
        <v>177</v>
      </c>
      <c r="CW46" s="34">
        <v>10</v>
      </c>
      <c r="CX46" s="34">
        <v>7</v>
      </c>
      <c r="CY46" s="34">
        <v>6</v>
      </c>
      <c r="CZ46" s="34">
        <v>6</v>
      </c>
      <c r="DA46" s="34">
        <v>1</v>
      </c>
      <c r="DB46" s="34">
        <v>30</v>
      </c>
      <c r="DC46" s="34">
        <v>7</v>
      </c>
      <c r="DD46" s="34">
        <v>0</v>
      </c>
      <c r="DE46" s="34">
        <v>2</v>
      </c>
      <c r="DF46" s="34">
        <v>0</v>
      </c>
      <c r="DG46" s="34">
        <v>0</v>
      </c>
      <c r="DH46" s="34">
        <v>9</v>
      </c>
      <c r="DI46" s="34">
        <v>0</v>
      </c>
      <c r="DJ46" s="34">
        <v>0</v>
      </c>
      <c r="DK46" s="34">
        <v>1</v>
      </c>
      <c r="DL46" s="34">
        <v>19</v>
      </c>
      <c r="DM46" s="34">
        <v>0</v>
      </c>
      <c r="DN46" s="34">
        <v>20</v>
      </c>
      <c r="DO46" s="34">
        <v>59</v>
      </c>
      <c r="DP46" s="34">
        <v>48</v>
      </c>
      <c r="DQ46" s="34">
        <v>57</v>
      </c>
      <c r="DR46" s="34">
        <v>33</v>
      </c>
      <c r="DS46" s="34">
        <v>59</v>
      </c>
      <c r="DT46" s="34">
        <v>19</v>
      </c>
      <c r="DU46" s="34">
        <v>216</v>
      </c>
      <c r="DV46" s="34">
        <v>64</v>
      </c>
      <c r="DW46" s="34">
        <v>0</v>
      </c>
      <c r="DX46" s="34">
        <v>8</v>
      </c>
      <c r="DY46" s="34">
        <v>0</v>
      </c>
      <c r="DZ46" s="34">
        <v>0</v>
      </c>
      <c r="EA46" s="34">
        <v>72</v>
      </c>
      <c r="EB46" s="34">
        <v>0</v>
      </c>
      <c r="EC46" s="34">
        <v>0</v>
      </c>
      <c r="ED46" s="34">
        <v>8</v>
      </c>
      <c r="EE46" s="34">
        <v>192</v>
      </c>
      <c r="EF46" s="34">
        <v>0</v>
      </c>
      <c r="EG46" s="34">
        <v>200</v>
      </c>
      <c r="EH46" s="34">
        <v>488</v>
      </c>
      <c r="EI46" s="38">
        <f>EH46/E46</f>
        <v>0.43185840707964601</v>
      </c>
      <c r="EJ46" s="34">
        <v>0</v>
      </c>
      <c r="EK46" s="34">
        <v>0</v>
      </c>
      <c r="EL46" s="34">
        <v>64</v>
      </c>
      <c r="EM46" s="34">
        <v>125</v>
      </c>
      <c r="EN46" s="34">
        <v>6</v>
      </c>
      <c r="EO46" s="34">
        <v>46</v>
      </c>
      <c r="EP46" s="34">
        <v>6</v>
      </c>
      <c r="EQ46" s="34">
        <v>0</v>
      </c>
      <c r="ER46" s="34">
        <v>6</v>
      </c>
      <c r="ES46" s="34">
        <v>70</v>
      </c>
      <c r="ET46" s="34">
        <v>99</v>
      </c>
      <c r="EU46" s="37">
        <v>1250</v>
      </c>
      <c r="EV46" s="39">
        <v>2833</v>
      </c>
    </row>
    <row r="47" spans="1:152" s="1" customFormat="1" x14ac:dyDescent="0.2">
      <c r="A47" s="1" t="s">
        <v>365</v>
      </c>
      <c r="B47" s="1" t="s">
        <v>366</v>
      </c>
      <c r="C47" s="1" t="s">
        <v>196</v>
      </c>
      <c r="D47" s="15" t="s">
        <v>170</v>
      </c>
      <c r="E47" s="16">
        <v>1338</v>
      </c>
      <c r="F47" s="17">
        <v>52</v>
      </c>
      <c r="G47" s="17">
        <v>0</v>
      </c>
      <c r="H47" s="17">
        <v>52</v>
      </c>
      <c r="I47" s="18">
        <v>52</v>
      </c>
      <c r="J47" s="18">
        <v>0</v>
      </c>
      <c r="K47" s="16">
        <v>52</v>
      </c>
      <c r="L47" s="18">
        <v>52</v>
      </c>
      <c r="M47" s="16">
        <v>1456</v>
      </c>
      <c r="N47" s="18">
        <v>0</v>
      </c>
      <c r="O47" s="18">
        <v>0</v>
      </c>
      <c r="P47" s="16">
        <v>1456</v>
      </c>
      <c r="Q47" s="18"/>
      <c r="R47" s="18"/>
      <c r="S47" s="16">
        <v>2900</v>
      </c>
      <c r="T47" s="19">
        <f>S47/E47</f>
        <v>2.1674140508221225</v>
      </c>
      <c r="U47" s="20" t="s">
        <v>171</v>
      </c>
      <c r="V47" s="20" t="s">
        <v>172</v>
      </c>
      <c r="W47" s="21">
        <v>0</v>
      </c>
      <c r="X47" s="21">
        <v>24</v>
      </c>
      <c r="Y47" s="21">
        <v>0</v>
      </c>
      <c r="Z47" s="21">
        <v>24</v>
      </c>
      <c r="AA47" s="21">
        <v>26</v>
      </c>
      <c r="AB47" s="21">
        <v>50</v>
      </c>
      <c r="AC47" s="22">
        <v>0</v>
      </c>
      <c r="AD47" s="21">
        <v>10</v>
      </c>
      <c r="AE47" s="23">
        <v>45878</v>
      </c>
      <c r="AF47" s="24">
        <f>AE47/E47</f>
        <v>34.288490284005981</v>
      </c>
      <c r="AG47" s="25">
        <v>0</v>
      </c>
      <c r="AH47" s="25">
        <v>0</v>
      </c>
      <c r="AI47" s="25">
        <v>0</v>
      </c>
      <c r="AJ47" s="26" t="s">
        <v>181</v>
      </c>
      <c r="AK47" s="25">
        <v>35268</v>
      </c>
      <c r="AL47" s="23">
        <v>35268</v>
      </c>
      <c r="AM47" s="23">
        <f>AE47+AL47</f>
        <v>81146</v>
      </c>
      <c r="AN47" s="25">
        <v>0</v>
      </c>
      <c r="AO47" s="23">
        <f>AM47+AN47</f>
        <v>81146</v>
      </c>
      <c r="AP47" s="25">
        <v>0</v>
      </c>
      <c r="AQ47" s="23">
        <v>0</v>
      </c>
      <c r="AR47" s="25">
        <v>5450</v>
      </c>
      <c r="AS47" s="25">
        <v>5450</v>
      </c>
      <c r="AT47" s="25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8"/>
      <c r="BA47" s="28"/>
      <c r="BB47" s="28"/>
      <c r="BC47" s="28">
        <v>4283</v>
      </c>
      <c r="BD47" s="29">
        <f>BC47/E47</f>
        <v>3.2010463378176381</v>
      </c>
      <c r="BE47" s="28">
        <v>43994</v>
      </c>
      <c r="BF47" s="28">
        <v>3402</v>
      </c>
      <c r="BG47" s="28">
        <v>47396</v>
      </c>
      <c r="BH47" s="28">
        <v>30928</v>
      </c>
      <c r="BI47" s="28">
        <v>82607</v>
      </c>
      <c r="BJ47" s="30">
        <v>5550</v>
      </c>
      <c r="BK47" s="30">
        <v>0</v>
      </c>
      <c r="BL47" s="32">
        <v>4927</v>
      </c>
      <c r="BM47" s="32">
        <v>5633</v>
      </c>
      <c r="BN47" s="32">
        <v>10560</v>
      </c>
      <c r="BO47" s="32">
        <v>872</v>
      </c>
      <c r="BP47" s="32">
        <v>229</v>
      </c>
      <c r="BQ47" s="32">
        <v>1101</v>
      </c>
      <c r="BR47" s="32">
        <v>539</v>
      </c>
      <c r="BS47" s="32">
        <v>28</v>
      </c>
      <c r="BT47" s="32">
        <v>567</v>
      </c>
      <c r="BU47" s="43">
        <v>13158</v>
      </c>
      <c r="BV47" s="32">
        <v>10598</v>
      </c>
      <c r="BW47" s="32">
        <v>32</v>
      </c>
      <c r="BX47" s="32">
        <v>0</v>
      </c>
      <c r="BY47" s="32">
        <v>32</v>
      </c>
      <c r="BZ47" s="32">
        <v>25</v>
      </c>
      <c r="CA47" s="32">
        <v>12253</v>
      </c>
      <c r="CB47" s="32">
        <v>52</v>
      </c>
      <c r="CC47" s="34">
        <v>768</v>
      </c>
      <c r="CD47" s="34">
        <v>173</v>
      </c>
      <c r="CE47" s="34">
        <v>941</v>
      </c>
      <c r="CF47" s="35">
        <f>CE47/E47</f>
        <v>0.70328849028400597</v>
      </c>
      <c r="CG47" s="36">
        <v>4713</v>
      </c>
      <c r="CH47" s="35">
        <f>CG47/E47</f>
        <v>3.522421524663677</v>
      </c>
      <c r="CI47" s="34">
        <v>0</v>
      </c>
      <c r="CJ47" s="36">
        <v>270</v>
      </c>
      <c r="CK47" s="36">
        <v>984</v>
      </c>
      <c r="CL47" s="36">
        <v>47</v>
      </c>
      <c r="CM47" s="37">
        <v>1607</v>
      </c>
      <c r="CN47" s="37">
        <v>2630</v>
      </c>
      <c r="CO47" s="36">
        <v>2847</v>
      </c>
      <c r="CP47" s="34">
        <v>25</v>
      </c>
      <c r="CQ47" s="34">
        <v>12</v>
      </c>
      <c r="CR47" s="36">
        <v>3878</v>
      </c>
      <c r="CS47" s="35">
        <f>CR47/E47</f>
        <v>2.898355754857997</v>
      </c>
      <c r="CT47" s="35">
        <f>CR47/CG47</f>
        <v>0.82283046891576495</v>
      </c>
      <c r="CU47" s="34">
        <v>226</v>
      </c>
      <c r="CV47" s="34">
        <v>291</v>
      </c>
      <c r="CW47" s="36"/>
      <c r="CX47" s="36"/>
      <c r="CY47" s="36"/>
      <c r="CZ47" s="34">
        <v>208</v>
      </c>
      <c r="DA47" s="36"/>
      <c r="DB47" s="34">
        <v>208</v>
      </c>
      <c r="DC47" s="34">
        <v>0</v>
      </c>
      <c r="DD47" s="34">
        <v>0</v>
      </c>
      <c r="DE47" s="34">
        <v>0</v>
      </c>
      <c r="DF47" s="36"/>
      <c r="DG47" s="34">
        <v>1</v>
      </c>
      <c r="DH47" s="34">
        <v>1</v>
      </c>
      <c r="DI47" s="34">
        <v>0</v>
      </c>
      <c r="DJ47" s="34">
        <v>0</v>
      </c>
      <c r="DK47" s="34">
        <v>0</v>
      </c>
      <c r="DL47" s="34">
        <v>0</v>
      </c>
      <c r="DM47" s="34">
        <v>0</v>
      </c>
      <c r="DN47" s="34">
        <v>0</v>
      </c>
      <c r="DO47" s="34">
        <v>209</v>
      </c>
      <c r="DP47" s="36"/>
      <c r="DQ47" s="36"/>
      <c r="DR47" s="36"/>
      <c r="DS47" s="36"/>
      <c r="DT47" s="34">
        <v>800</v>
      </c>
      <c r="DU47" s="34">
        <v>800</v>
      </c>
      <c r="DV47" s="36"/>
      <c r="DW47" s="36"/>
      <c r="DX47" s="36"/>
      <c r="DY47" s="36"/>
      <c r="DZ47" s="34">
        <v>60</v>
      </c>
      <c r="EA47" s="34">
        <v>60</v>
      </c>
      <c r="EB47" s="36"/>
      <c r="EC47" s="36"/>
      <c r="ED47" s="36"/>
      <c r="EE47" s="36"/>
      <c r="EF47" s="34">
        <v>0</v>
      </c>
      <c r="EG47" s="34">
        <v>0</v>
      </c>
      <c r="EH47" s="34">
        <v>860</v>
      </c>
      <c r="EI47" s="38">
        <f>EH47/E47</f>
        <v>0.64275037369207777</v>
      </c>
      <c r="EJ47" s="34">
        <v>0</v>
      </c>
      <c r="EK47" s="34">
        <v>0</v>
      </c>
      <c r="EL47" s="34">
        <v>0</v>
      </c>
      <c r="EM47" s="34">
        <v>0</v>
      </c>
      <c r="EN47" s="34">
        <v>208</v>
      </c>
      <c r="EO47" s="34">
        <v>0</v>
      </c>
      <c r="EP47" s="34">
        <v>0</v>
      </c>
      <c r="EQ47" s="34">
        <v>0</v>
      </c>
      <c r="ER47" s="34">
        <v>2</v>
      </c>
      <c r="ES47" s="34">
        <v>5</v>
      </c>
      <c r="ET47" s="34">
        <v>40</v>
      </c>
      <c r="EU47" s="34">
        <v>350</v>
      </c>
      <c r="EV47" s="39">
        <v>1500</v>
      </c>
    </row>
    <row r="48" spans="1:152" s="1" customFormat="1" x14ac:dyDescent="0.2">
      <c r="A48" s="1" t="s">
        <v>368</v>
      </c>
      <c r="B48" s="1" t="s">
        <v>369</v>
      </c>
      <c r="C48" s="1" t="s">
        <v>225</v>
      </c>
      <c r="D48" s="15" t="s">
        <v>170</v>
      </c>
      <c r="E48" s="16">
        <v>1791</v>
      </c>
      <c r="F48" s="17">
        <v>52</v>
      </c>
      <c r="G48" s="17">
        <v>0</v>
      </c>
      <c r="H48" s="17">
        <v>43</v>
      </c>
      <c r="I48" s="18">
        <v>52</v>
      </c>
      <c r="J48" s="18">
        <v>0</v>
      </c>
      <c r="K48" s="18">
        <v>43</v>
      </c>
      <c r="L48" s="18">
        <v>52</v>
      </c>
      <c r="M48" s="18">
        <v>24</v>
      </c>
      <c r="N48" s="18">
        <v>0</v>
      </c>
      <c r="O48" s="18">
        <v>4</v>
      </c>
      <c r="P48" s="18">
        <v>24</v>
      </c>
      <c r="Q48" s="17"/>
      <c r="R48" s="18"/>
      <c r="S48" s="16">
        <v>2640</v>
      </c>
      <c r="T48" s="19">
        <f>S48/E48</f>
        <v>1.4740368509212731</v>
      </c>
      <c r="U48" s="20" t="s">
        <v>171</v>
      </c>
      <c r="V48" s="20" t="s">
        <v>172</v>
      </c>
      <c r="W48" s="21">
        <v>40</v>
      </c>
      <c r="X48" s="21">
        <v>20</v>
      </c>
      <c r="Y48" s="21">
        <v>16</v>
      </c>
      <c r="Z48" s="21">
        <v>76</v>
      </c>
      <c r="AA48" s="21">
        <v>5.2</v>
      </c>
      <c r="AB48" s="21">
        <v>81.199999999999989</v>
      </c>
      <c r="AC48" s="22">
        <v>0</v>
      </c>
      <c r="AD48" s="21">
        <v>10</v>
      </c>
      <c r="AE48" s="23">
        <v>133100</v>
      </c>
      <c r="AF48" s="24">
        <f>AE48/E48</f>
        <v>74.316024567280849</v>
      </c>
      <c r="AG48" s="25">
        <v>0</v>
      </c>
      <c r="AH48" s="25">
        <v>0</v>
      </c>
      <c r="AI48" s="25">
        <v>0</v>
      </c>
      <c r="AJ48" s="26" t="s">
        <v>181</v>
      </c>
      <c r="AK48" s="25">
        <v>2842</v>
      </c>
      <c r="AL48" s="23">
        <v>2842</v>
      </c>
      <c r="AM48" s="23">
        <f>AE48+AL48</f>
        <v>135942</v>
      </c>
      <c r="AN48" s="25">
        <v>0</v>
      </c>
      <c r="AO48" s="23">
        <f>AM48+AN48</f>
        <v>135942</v>
      </c>
      <c r="AP48" s="25">
        <v>200</v>
      </c>
      <c r="AQ48" s="23">
        <v>520</v>
      </c>
      <c r="AR48" s="25">
        <v>1500</v>
      </c>
      <c r="AS48" s="25">
        <v>2220</v>
      </c>
      <c r="AT48" s="25">
        <v>0</v>
      </c>
      <c r="AU48" s="27">
        <v>12000</v>
      </c>
      <c r="AV48" s="27">
        <v>0</v>
      </c>
      <c r="AW48" s="27">
        <v>0</v>
      </c>
      <c r="AX48" s="27">
        <v>4947</v>
      </c>
      <c r="AY48" s="27">
        <v>16947</v>
      </c>
      <c r="AZ48" s="28">
        <v>11170</v>
      </c>
      <c r="BA48" s="28">
        <v>441</v>
      </c>
      <c r="BB48" s="28">
        <v>1354</v>
      </c>
      <c r="BC48" s="28">
        <v>12965</v>
      </c>
      <c r="BD48" s="29">
        <f>BC48/E48</f>
        <v>7.2389726409826913</v>
      </c>
      <c r="BE48" s="28">
        <v>77855</v>
      </c>
      <c r="BF48" s="28">
        <v>6197</v>
      </c>
      <c r="BG48" s="28">
        <v>84052</v>
      </c>
      <c r="BH48" s="28">
        <v>26724</v>
      </c>
      <c r="BI48" s="28">
        <v>123741</v>
      </c>
      <c r="BJ48" s="30">
        <v>17975</v>
      </c>
      <c r="BK48" s="30">
        <v>13912</v>
      </c>
      <c r="BL48" s="32">
        <v>6587</v>
      </c>
      <c r="BM48" s="32">
        <v>5086</v>
      </c>
      <c r="BN48" s="32">
        <v>11673</v>
      </c>
      <c r="BO48" s="32">
        <v>1664</v>
      </c>
      <c r="BP48" s="32">
        <v>481</v>
      </c>
      <c r="BQ48" s="32">
        <v>2145</v>
      </c>
      <c r="BR48" s="32">
        <v>357</v>
      </c>
      <c r="BS48" s="32">
        <v>223</v>
      </c>
      <c r="BT48" s="32">
        <v>580</v>
      </c>
      <c r="BU48" s="32">
        <v>820</v>
      </c>
      <c r="BV48" s="32">
        <v>10670</v>
      </c>
      <c r="BW48" s="32">
        <v>14</v>
      </c>
      <c r="BX48" s="32">
        <v>0</v>
      </c>
      <c r="BY48" s="32">
        <v>14</v>
      </c>
      <c r="BZ48" s="32">
        <v>85</v>
      </c>
      <c r="CA48" s="32">
        <v>14483</v>
      </c>
      <c r="CB48" s="32">
        <v>54</v>
      </c>
      <c r="CC48" s="34"/>
      <c r="CD48" s="34"/>
      <c r="CE48" s="37">
        <v>2171</v>
      </c>
      <c r="CF48" s="35">
        <f>CE48/E48</f>
        <v>1.2121719709659409</v>
      </c>
      <c r="CG48" s="36">
        <v>4556</v>
      </c>
      <c r="CH48" s="35">
        <f>CG48/E48</f>
        <v>2.5438302624232274</v>
      </c>
      <c r="CI48" s="34">
        <v>150</v>
      </c>
      <c r="CJ48" s="36">
        <v>1000</v>
      </c>
      <c r="CK48" s="36">
        <v>1092</v>
      </c>
      <c r="CL48" s="36">
        <v>300</v>
      </c>
      <c r="CM48" s="37">
        <v>5681</v>
      </c>
      <c r="CN48" s="34">
        <v>4109</v>
      </c>
      <c r="CO48" s="36">
        <v>9790</v>
      </c>
      <c r="CP48" s="34">
        <v>125</v>
      </c>
      <c r="CQ48" s="34">
        <v>0</v>
      </c>
      <c r="CR48" s="36">
        <v>11182</v>
      </c>
      <c r="CS48" s="35">
        <f>CR48/E48</f>
        <v>6.2434394193188165</v>
      </c>
      <c r="CT48" s="35">
        <f>CR48/CG48</f>
        <v>2.4543459174714664</v>
      </c>
      <c r="CU48" s="34">
        <v>435</v>
      </c>
      <c r="CV48" s="34">
        <v>663</v>
      </c>
      <c r="CW48" s="34">
        <v>15</v>
      </c>
      <c r="CX48" s="34">
        <v>12</v>
      </c>
      <c r="CY48" s="34">
        <v>1</v>
      </c>
      <c r="CZ48" s="34">
        <v>12</v>
      </c>
      <c r="DA48" s="34">
        <v>0</v>
      </c>
      <c r="DB48" s="34">
        <v>40</v>
      </c>
      <c r="DC48" s="34">
        <v>3</v>
      </c>
      <c r="DD48" s="34">
        <v>0</v>
      </c>
      <c r="DE48" s="34">
        <v>0</v>
      </c>
      <c r="DF48" s="34">
        <v>2</v>
      </c>
      <c r="DG48" s="34">
        <v>0</v>
      </c>
      <c r="DH48" s="34">
        <v>5</v>
      </c>
      <c r="DI48" s="34">
        <v>0</v>
      </c>
      <c r="DJ48" s="34">
        <v>1</v>
      </c>
      <c r="DK48" s="34">
        <v>0</v>
      </c>
      <c r="DL48" s="34">
        <v>27</v>
      </c>
      <c r="DM48" s="34">
        <v>0</v>
      </c>
      <c r="DN48" s="34">
        <v>28</v>
      </c>
      <c r="DO48" s="34">
        <v>73</v>
      </c>
      <c r="DP48" s="34">
        <v>111</v>
      </c>
      <c r="DQ48" s="34">
        <v>86</v>
      </c>
      <c r="DR48" s="34">
        <v>10</v>
      </c>
      <c r="DS48" s="34">
        <v>61</v>
      </c>
      <c r="DT48" s="34">
        <v>0</v>
      </c>
      <c r="DU48" s="34">
        <v>268</v>
      </c>
      <c r="DV48" s="34">
        <v>12</v>
      </c>
      <c r="DW48" s="34">
        <v>0</v>
      </c>
      <c r="DX48" s="34">
        <v>0</v>
      </c>
      <c r="DY48" s="34">
        <v>20</v>
      </c>
      <c r="DZ48" s="34">
        <v>0</v>
      </c>
      <c r="EA48" s="34">
        <v>32</v>
      </c>
      <c r="EB48" s="34">
        <v>0</v>
      </c>
      <c r="EC48" s="34">
        <v>8</v>
      </c>
      <c r="ED48" s="34">
        <v>0</v>
      </c>
      <c r="EE48" s="34">
        <v>101</v>
      </c>
      <c r="EF48" s="34">
        <v>0</v>
      </c>
      <c r="EG48" s="34">
        <v>109</v>
      </c>
      <c r="EH48" s="34">
        <v>409</v>
      </c>
      <c r="EI48" s="38">
        <f>EH48/E48</f>
        <v>0.2283640424343942</v>
      </c>
      <c r="EJ48" s="34">
        <v>61</v>
      </c>
      <c r="EK48" s="37">
        <v>1620</v>
      </c>
      <c r="EL48" s="34">
        <v>24</v>
      </c>
      <c r="EM48" s="34">
        <v>250</v>
      </c>
      <c r="EN48" s="34">
        <v>0</v>
      </c>
      <c r="EO48" s="34">
        <v>30</v>
      </c>
      <c r="EP48" s="34">
        <v>0</v>
      </c>
      <c r="EQ48" s="34">
        <v>0</v>
      </c>
      <c r="ER48" s="34">
        <v>5</v>
      </c>
      <c r="ES48" s="34">
        <v>100</v>
      </c>
      <c r="ET48" s="34">
        <v>514</v>
      </c>
      <c r="EU48" s="37">
        <v>6134</v>
      </c>
      <c r="EV48" s="39">
        <v>105830</v>
      </c>
    </row>
    <row r="49" spans="1:152" s="1" customFormat="1" x14ac:dyDescent="0.2">
      <c r="A49" s="1" t="s">
        <v>372</v>
      </c>
      <c r="B49" s="1" t="s">
        <v>373</v>
      </c>
      <c r="C49" s="1" t="s">
        <v>169</v>
      </c>
      <c r="D49" s="15" t="s">
        <v>170</v>
      </c>
      <c r="E49" s="16">
        <v>2473</v>
      </c>
      <c r="F49" s="17">
        <v>11</v>
      </c>
      <c r="G49" s="17">
        <v>41</v>
      </c>
      <c r="H49" s="17">
        <v>11</v>
      </c>
      <c r="I49" s="18">
        <v>52</v>
      </c>
      <c r="J49" s="18">
        <v>41</v>
      </c>
      <c r="K49" s="18">
        <v>11</v>
      </c>
      <c r="L49" s="18">
        <v>11</v>
      </c>
      <c r="M49" s="18">
        <v>11</v>
      </c>
      <c r="N49" s="18">
        <v>0</v>
      </c>
      <c r="O49" s="18">
        <v>41</v>
      </c>
      <c r="P49" s="18">
        <v>11</v>
      </c>
      <c r="Q49" s="18"/>
      <c r="R49" s="18"/>
      <c r="S49" s="16">
        <v>2000</v>
      </c>
      <c r="T49" s="19">
        <f>S49/E49</f>
        <v>0.80873433077234125</v>
      </c>
      <c r="U49" s="20" t="s">
        <v>163</v>
      </c>
      <c r="V49" s="20" t="s">
        <v>164</v>
      </c>
      <c r="W49" s="21">
        <v>13.200000000000001</v>
      </c>
      <c r="X49" s="21">
        <v>0</v>
      </c>
      <c r="Y49" s="21">
        <v>0</v>
      </c>
      <c r="Z49" s="21">
        <v>13.200000000000001</v>
      </c>
      <c r="AA49" s="21">
        <v>18</v>
      </c>
      <c r="AB49" s="21">
        <v>31.200000000000003</v>
      </c>
      <c r="AC49" s="22">
        <v>0</v>
      </c>
      <c r="AD49" s="21">
        <v>6</v>
      </c>
      <c r="AE49" s="23">
        <v>47000</v>
      </c>
      <c r="AF49" s="24">
        <f>AE49/E49</f>
        <v>19.00525677315002</v>
      </c>
      <c r="AG49" s="25">
        <v>0</v>
      </c>
      <c r="AH49" s="25">
        <v>0</v>
      </c>
      <c r="AI49" s="25">
        <v>0</v>
      </c>
      <c r="AJ49" s="26" t="s">
        <v>181</v>
      </c>
      <c r="AK49" s="25">
        <v>12261</v>
      </c>
      <c r="AL49" s="23">
        <v>12261</v>
      </c>
      <c r="AM49" s="23">
        <f>AE49+AL49</f>
        <v>59261</v>
      </c>
      <c r="AN49" s="25">
        <v>0</v>
      </c>
      <c r="AO49" s="23">
        <f>AM49+AN49</f>
        <v>59261</v>
      </c>
      <c r="AP49" s="25">
        <v>0</v>
      </c>
      <c r="AQ49" s="23">
        <v>0</v>
      </c>
      <c r="AR49" s="25">
        <v>0</v>
      </c>
      <c r="AS49" s="25">
        <v>0</v>
      </c>
      <c r="AT49" s="25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8">
        <v>4377</v>
      </c>
      <c r="BA49" s="28">
        <v>1022</v>
      </c>
      <c r="BB49" s="28">
        <v>657</v>
      </c>
      <c r="BC49" s="28">
        <v>6056</v>
      </c>
      <c r="BD49" s="29">
        <f>BC49/E49</f>
        <v>2.4488475535786494</v>
      </c>
      <c r="BE49" s="28">
        <v>28478</v>
      </c>
      <c r="BF49" s="28">
        <v>2045</v>
      </c>
      <c r="BG49" s="28">
        <v>30523</v>
      </c>
      <c r="BH49" s="28">
        <v>9451</v>
      </c>
      <c r="BI49" s="28">
        <v>46030</v>
      </c>
      <c r="BJ49" s="30">
        <v>3347</v>
      </c>
      <c r="BK49" s="30">
        <v>0</v>
      </c>
      <c r="BL49" s="32">
        <v>6847</v>
      </c>
      <c r="BM49" s="32">
        <v>2971</v>
      </c>
      <c r="BN49" s="32">
        <v>9818</v>
      </c>
      <c r="BO49" s="32">
        <v>985</v>
      </c>
      <c r="BP49" s="32">
        <v>325</v>
      </c>
      <c r="BQ49" s="32">
        <v>1310</v>
      </c>
      <c r="BR49" s="32"/>
      <c r="BS49" s="32"/>
      <c r="BT49" s="32">
        <v>442</v>
      </c>
      <c r="BU49" s="32">
        <v>12627</v>
      </c>
      <c r="BV49" s="32">
        <v>9102</v>
      </c>
      <c r="BW49" s="32">
        <v>0</v>
      </c>
      <c r="BX49" s="32">
        <v>0</v>
      </c>
      <c r="BY49" s="32">
        <v>10</v>
      </c>
      <c r="BZ49" s="32">
        <v>145</v>
      </c>
      <c r="CA49" s="32">
        <v>11715</v>
      </c>
      <c r="CB49" s="32">
        <v>53</v>
      </c>
      <c r="CC49" s="34"/>
      <c r="CD49" s="34"/>
      <c r="CE49" s="34">
        <v>921</v>
      </c>
      <c r="CF49" s="35">
        <f>CE49/E49</f>
        <v>0.37242215932066314</v>
      </c>
      <c r="CG49" s="36">
        <v>882</v>
      </c>
      <c r="CH49" s="35">
        <f>CG49/E49</f>
        <v>0.35665183987060251</v>
      </c>
      <c r="CI49" s="34">
        <v>89</v>
      </c>
      <c r="CJ49" s="36">
        <v>86</v>
      </c>
      <c r="CK49" s="36">
        <v>1548</v>
      </c>
      <c r="CL49" s="36">
        <v>15</v>
      </c>
      <c r="CM49" s="37">
        <v>2518</v>
      </c>
      <c r="CN49" s="34">
        <v>1901</v>
      </c>
      <c r="CO49" s="36">
        <v>4419</v>
      </c>
      <c r="CP49" s="34">
        <v>115</v>
      </c>
      <c r="CQ49" s="37">
        <v>3311</v>
      </c>
      <c r="CR49" s="36">
        <v>5982</v>
      </c>
      <c r="CS49" s="35">
        <f>CR49/E49</f>
        <v>2.4189243833400726</v>
      </c>
      <c r="CT49" s="35">
        <f>CR49/CG49</f>
        <v>6.7823129251700678</v>
      </c>
      <c r="CU49" s="34">
        <v>13</v>
      </c>
      <c r="CV49" s="34">
        <v>50</v>
      </c>
      <c r="CW49" s="34">
        <v>9</v>
      </c>
      <c r="CX49" s="34">
        <v>16</v>
      </c>
      <c r="CY49" s="34">
        <v>0</v>
      </c>
      <c r="CZ49" s="34">
        <v>2</v>
      </c>
      <c r="DA49" s="34">
        <v>1</v>
      </c>
      <c r="DB49" s="34">
        <v>28</v>
      </c>
      <c r="DC49" s="34">
        <v>8</v>
      </c>
      <c r="DD49" s="34">
        <v>0</v>
      </c>
      <c r="DE49" s="34">
        <v>0</v>
      </c>
      <c r="DF49" s="34">
        <v>3</v>
      </c>
      <c r="DG49" s="34">
        <v>1</v>
      </c>
      <c r="DH49" s="34">
        <v>12</v>
      </c>
      <c r="DI49" s="34">
        <v>0</v>
      </c>
      <c r="DJ49" s="34">
        <v>2</v>
      </c>
      <c r="DK49" s="34">
        <v>1</v>
      </c>
      <c r="DL49" s="34">
        <v>12</v>
      </c>
      <c r="DM49" s="34">
        <v>3</v>
      </c>
      <c r="DN49" s="34">
        <v>18</v>
      </c>
      <c r="DO49" s="34">
        <v>58</v>
      </c>
      <c r="DP49" s="34">
        <v>23</v>
      </c>
      <c r="DQ49" s="34">
        <v>37</v>
      </c>
      <c r="DR49" s="34">
        <v>0</v>
      </c>
      <c r="DS49" s="34">
        <v>54</v>
      </c>
      <c r="DT49" s="34">
        <v>76</v>
      </c>
      <c r="DU49" s="34">
        <v>190</v>
      </c>
      <c r="DV49" s="34">
        <v>126</v>
      </c>
      <c r="DW49" s="34">
        <v>0</v>
      </c>
      <c r="DX49" s="34">
        <v>0</v>
      </c>
      <c r="DY49" s="34">
        <v>22</v>
      </c>
      <c r="DZ49" s="34">
        <v>216</v>
      </c>
      <c r="EA49" s="34">
        <v>364</v>
      </c>
      <c r="EB49" s="34">
        <v>0</v>
      </c>
      <c r="EC49" s="34">
        <v>7</v>
      </c>
      <c r="ED49" s="34">
        <v>17</v>
      </c>
      <c r="EE49" s="34">
        <v>171</v>
      </c>
      <c r="EF49" s="34">
        <v>53</v>
      </c>
      <c r="EG49" s="34">
        <v>248</v>
      </c>
      <c r="EH49" s="34">
        <v>802</v>
      </c>
      <c r="EI49" s="38">
        <f>EH49/E49</f>
        <v>0.32430246663970885</v>
      </c>
      <c r="EJ49" s="34">
        <v>30</v>
      </c>
      <c r="EK49" s="34">
        <v>280</v>
      </c>
      <c r="EL49" s="34">
        <v>51</v>
      </c>
      <c r="EM49" s="34">
        <v>538</v>
      </c>
      <c r="EN49" s="34">
        <v>8</v>
      </c>
      <c r="EO49" s="34">
        <v>114</v>
      </c>
      <c r="EP49" s="34">
        <v>0</v>
      </c>
      <c r="EQ49" s="34">
        <v>0</v>
      </c>
      <c r="ER49" s="34">
        <v>6</v>
      </c>
      <c r="ES49" s="34">
        <v>34</v>
      </c>
      <c r="ET49" s="34">
        <v>97</v>
      </c>
      <c r="EU49" s="34">
        <v>264</v>
      </c>
      <c r="EV49" s="44"/>
    </row>
    <row r="50" spans="1:152" s="1" customFormat="1" x14ac:dyDescent="0.2">
      <c r="A50" s="1" t="s">
        <v>374</v>
      </c>
      <c r="B50" s="1" t="s">
        <v>375</v>
      </c>
      <c r="C50" s="1" t="s">
        <v>178</v>
      </c>
      <c r="D50" s="15" t="s">
        <v>162</v>
      </c>
      <c r="E50" s="16">
        <v>2231</v>
      </c>
      <c r="F50" s="17">
        <v>28</v>
      </c>
      <c r="G50" s="17">
        <v>24</v>
      </c>
      <c r="H50" s="17">
        <v>28</v>
      </c>
      <c r="I50" s="18">
        <v>52</v>
      </c>
      <c r="J50" s="18">
        <v>24</v>
      </c>
      <c r="K50" s="18">
        <v>28</v>
      </c>
      <c r="L50" s="18">
        <v>28</v>
      </c>
      <c r="M50" s="18">
        <v>283</v>
      </c>
      <c r="N50" s="18">
        <v>192</v>
      </c>
      <c r="O50" s="18">
        <v>165</v>
      </c>
      <c r="P50" s="18">
        <v>475</v>
      </c>
      <c r="Q50" s="17"/>
      <c r="R50" s="17"/>
      <c r="S50" s="16">
        <v>4167</v>
      </c>
      <c r="T50" s="19">
        <f>S50/E50</f>
        <v>1.8677722994173016</v>
      </c>
      <c r="U50" s="20" t="s">
        <v>163</v>
      </c>
      <c r="V50" s="20" t="s">
        <v>164</v>
      </c>
      <c r="W50" s="21">
        <v>14</v>
      </c>
      <c r="X50" s="21">
        <v>12</v>
      </c>
      <c r="Y50" s="21">
        <v>16</v>
      </c>
      <c r="Z50" s="21">
        <v>42</v>
      </c>
      <c r="AA50" s="21">
        <v>5.2</v>
      </c>
      <c r="AB50" s="21">
        <v>47.199999999999996</v>
      </c>
      <c r="AC50" s="22">
        <v>0</v>
      </c>
      <c r="AD50" s="21">
        <v>10</v>
      </c>
      <c r="AE50" s="23">
        <v>28000</v>
      </c>
      <c r="AF50" s="24">
        <f>AE50/E50</f>
        <v>12.550425818018825</v>
      </c>
      <c r="AG50" s="25">
        <v>0</v>
      </c>
      <c r="AH50" s="25">
        <v>0</v>
      </c>
      <c r="AI50" s="25">
        <v>0</v>
      </c>
      <c r="AJ50" s="26" t="s">
        <v>181</v>
      </c>
      <c r="AK50" s="25">
        <v>45909</v>
      </c>
      <c r="AL50" s="23">
        <v>45909</v>
      </c>
      <c r="AM50" s="23">
        <f>AE50+AL50</f>
        <v>73909</v>
      </c>
      <c r="AN50" s="25">
        <v>0</v>
      </c>
      <c r="AO50" s="23">
        <f>AM50+AN50</f>
        <v>73909</v>
      </c>
      <c r="AP50" s="25">
        <v>200</v>
      </c>
      <c r="AQ50" s="23">
        <v>520</v>
      </c>
      <c r="AR50" s="25">
        <v>0</v>
      </c>
      <c r="AS50" s="25">
        <v>720</v>
      </c>
      <c r="AT50" s="25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8">
        <v>2980</v>
      </c>
      <c r="BA50" s="28">
        <v>710</v>
      </c>
      <c r="BB50" s="28">
        <v>1881</v>
      </c>
      <c r="BC50" s="28">
        <v>5571</v>
      </c>
      <c r="BD50" s="29">
        <f>BC50/E50</f>
        <v>2.4970865082922455</v>
      </c>
      <c r="BE50" s="28">
        <v>35715</v>
      </c>
      <c r="BF50" s="28">
        <v>2890</v>
      </c>
      <c r="BG50" s="28">
        <v>38605</v>
      </c>
      <c r="BH50" s="28">
        <v>29871</v>
      </c>
      <c r="BI50" s="28">
        <v>74047</v>
      </c>
      <c r="BJ50" s="30">
        <v>0</v>
      </c>
      <c r="BK50" s="30">
        <v>0</v>
      </c>
      <c r="BL50" s="32">
        <v>6520</v>
      </c>
      <c r="BM50" s="32">
        <v>5701</v>
      </c>
      <c r="BN50" s="32">
        <v>12221</v>
      </c>
      <c r="BO50" s="32">
        <v>895</v>
      </c>
      <c r="BP50" s="32">
        <v>191</v>
      </c>
      <c r="BQ50" s="32">
        <v>1086</v>
      </c>
      <c r="BR50" s="32">
        <v>369</v>
      </c>
      <c r="BS50" s="32">
        <v>126</v>
      </c>
      <c r="BT50" s="32">
        <v>495</v>
      </c>
      <c r="BU50" s="32">
        <v>12598</v>
      </c>
      <c r="BV50" s="32">
        <v>9097</v>
      </c>
      <c r="BW50" s="32">
        <v>35</v>
      </c>
      <c r="BX50" s="32">
        <v>0</v>
      </c>
      <c r="BY50" s="32">
        <v>35</v>
      </c>
      <c r="BZ50" s="32">
        <v>15</v>
      </c>
      <c r="CA50" s="32">
        <v>13817</v>
      </c>
      <c r="CB50" s="32">
        <v>54</v>
      </c>
      <c r="CC50" s="34"/>
      <c r="CD50" s="34"/>
      <c r="CE50" s="37">
        <v>1426</v>
      </c>
      <c r="CF50" s="35">
        <f>CE50/E50</f>
        <v>0.63917525773195871</v>
      </c>
      <c r="CG50" s="36">
        <v>1180</v>
      </c>
      <c r="CH50" s="35">
        <f>CG50/E50</f>
        <v>0.52891080233079335</v>
      </c>
      <c r="CI50" s="34">
        <v>256</v>
      </c>
      <c r="CJ50" s="36">
        <v>444</v>
      </c>
      <c r="CK50" s="36">
        <v>1373</v>
      </c>
      <c r="CL50" s="36">
        <v>5</v>
      </c>
      <c r="CM50" s="37">
        <v>1841</v>
      </c>
      <c r="CN50" s="34">
        <v>1018</v>
      </c>
      <c r="CO50" s="36">
        <v>2859</v>
      </c>
      <c r="CP50" s="34">
        <v>24</v>
      </c>
      <c r="CQ50" s="34">
        <v>404</v>
      </c>
      <c r="CR50" s="36">
        <v>4237</v>
      </c>
      <c r="CS50" s="35">
        <f>CR50/E50</f>
        <v>1.8991483639623488</v>
      </c>
      <c r="CT50" s="35">
        <f>CR50/CG50</f>
        <v>3.590677966101695</v>
      </c>
      <c r="CU50" s="34">
        <v>75</v>
      </c>
      <c r="CV50" s="34">
        <v>71</v>
      </c>
      <c r="CW50" s="34">
        <v>12</v>
      </c>
      <c r="CX50" s="34">
        <v>4</v>
      </c>
      <c r="CY50" s="34">
        <v>0</v>
      </c>
      <c r="CZ50" s="34">
        <v>2</v>
      </c>
      <c r="DA50" s="34">
        <v>2</v>
      </c>
      <c r="DB50" s="34">
        <v>20</v>
      </c>
      <c r="DC50" s="34">
        <v>13</v>
      </c>
      <c r="DD50" s="34">
        <v>0</v>
      </c>
      <c r="DE50" s="34">
        <v>0</v>
      </c>
      <c r="DF50" s="34">
        <v>0</v>
      </c>
      <c r="DG50" s="34">
        <v>2</v>
      </c>
      <c r="DH50" s="34">
        <v>15</v>
      </c>
      <c r="DI50" s="34">
        <v>1</v>
      </c>
      <c r="DJ50" s="34">
        <v>0</v>
      </c>
      <c r="DK50" s="34">
        <v>0</v>
      </c>
      <c r="DL50" s="34">
        <v>0</v>
      </c>
      <c r="DM50" s="34">
        <v>0</v>
      </c>
      <c r="DN50" s="34">
        <v>1</v>
      </c>
      <c r="DO50" s="34">
        <v>36</v>
      </c>
      <c r="DP50" s="34">
        <v>206</v>
      </c>
      <c r="DQ50" s="34">
        <v>60</v>
      </c>
      <c r="DR50" s="36"/>
      <c r="DS50" s="34">
        <v>0</v>
      </c>
      <c r="DT50" s="34">
        <v>0</v>
      </c>
      <c r="DU50" s="34">
        <v>266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6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120</v>
      </c>
      <c r="EG50" s="34">
        <v>120</v>
      </c>
      <c r="EH50" s="34">
        <v>386</v>
      </c>
      <c r="EI50" s="38">
        <f>EH50/E50</f>
        <v>0.17301658449125953</v>
      </c>
      <c r="EJ50" s="34">
        <v>3</v>
      </c>
      <c r="EK50" s="34">
        <v>122</v>
      </c>
      <c r="EL50" s="34">
        <v>11</v>
      </c>
      <c r="EM50" s="34">
        <v>72</v>
      </c>
      <c r="EN50" s="34">
        <v>192</v>
      </c>
      <c r="EO50" s="34">
        <v>8</v>
      </c>
      <c r="EP50" s="34">
        <v>68</v>
      </c>
      <c r="EQ50" s="34">
        <v>0</v>
      </c>
      <c r="ER50" s="34">
        <v>3</v>
      </c>
      <c r="ES50" s="34">
        <v>60</v>
      </c>
      <c r="ET50" s="34">
        <v>222</v>
      </c>
      <c r="EU50" s="37">
        <v>1778</v>
      </c>
      <c r="EV50" s="39">
        <v>2735</v>
      </c>
    </row>
    <row r="51" spans="1:152" s="1" customFormat="1" x14ac:dyDescent="0.2">
      <c r="A51" s="1" t="s">
        <v>378</v>
      </c>
      <c r="B51" s="1" t="s">
        <v>379</v>
      </c>
      <c r="C51" s="1" t="s">
        <v>225</v>
      </c>
      <c r="D51" s="15" t="s">
        <v>170</v>
      </c>
      <c r="E51" s="16">
        <v>2447</v>
      </c>
      <c r="F51" s="17">
        <v>12</v>
      </c>
      <c r="G51" s="17">
        <v>40</v>
      </c>
      <c r="H51" s="17">
        <v>12</v>
      </c>
      <c r="I51" s="18">
        <v>52</v>
      </c>
      <c r="J51" s="18">
        <v>40</v>
      </c>
      <c r="K51" s="18">
        <v>12</v>
      </c>
      <c r="L51" s="18">
        <v>12</v>
      </c>
      <c r="M51" s="18">
        <v>108</v>
      </c>
      <c r="N51" s="18">
        <v>0</v>
      </c>
      <c r="O51" s="18">
        <v>894</v>
      </c>
      <c r="P51" s="18">
        <v>108</v>
      </c>
      <c r="Q51" s="17"/>
      <c r="R51" s="17"/>
      <c r="S51" s="16">
        <v>4200</v>
      </c>
      <c r="T51" s="19">
        <f>S51/E51</f>
        <v>1.7163874131589703</v>
      </c>
      <c r="U51" s="20" t="s">
        <v>171</v>
      </c>
      <c r="V51" s="20" t="s">
        <v>172</v>
      </c>
      <c r="W51" s="21">
        <v>72</v>
      </c>
      <c r="X51" s="21">
        <v>0</v>
      </c>
      <c r="Y51" s="21">
        <v>18</v>
      </c>
      <c r="Z51" s="21">
        <v>90</v>
      </c>
      <c r="AA51" s="21">
        <v>0</v>
      </c>
      <c r="AB51" s="21">
        <v>90</v>
      </c>
      <c r="AC51" s="22">
        <v>0</v>
      </c>
      <c r="AD51" s="21">
        <v>2</v>
      </c>
      <c r="AE51" s="23">
        <v>184668</v>
      </c>
      <c r="AF51" s="24">
        <f>AE51/E51</f>
        <v>75.467102574581119</v>
      </c>
      <c r="AG51" s="25">
        <v>40</v>
      </c>
      <c r="AH51" s="25">
        <v>40</v>
      </c>
      <c r="AI51" s="25">
        <v>2600</v>
      </c>
      <c r="AJ51" s="26" t="s">
        <v>181</v>
      </c>
      <c r="AK51" s="25">
        <v>13401</v>
      </c>
      <c r="AL51" s="23">
        <v>16001</v>
      </c>
      <c r="AM51" s="23">
        <f>AE51+AL51</f>
        <v>200669</v>
      </c>
      <c r="AN51" s="25">
        <v>27000</v>
      </c>
      <c r="AO51" s="23">
        <f>AM51+AN51</f>
        <v>227669</v>
      </c>
      <c r="AP51" s="25">
        <v>200</v>
      </c>
      <c r="AQ51" s="23">
        <v>520</v>
      </c>
      <c r="AR51" s="25">
        <v>3798</v>
      </c>
      <c r="AS51" s="25">
        <v>4518</v>
      </c>
      <c r="AT51" s="25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8">
        <v>12070</v>
      </c>
      <c r="BA51" s="28">
        <v>4307</v>
      </c>
      <c r="BB51" s="28">
        <v>2007</v>
      </c>
      <c r="BC51" s="28">
        <v>18384</v>
      </c>
      <c r="BD51" s="29">
        <f>BC51/E51</f>
        <v>7.5128729055986927</v>
      </c>
      <c r="BE51" s="28">
        <v>93504</v>
      </c>
      <c r="BF51" s="28">
        <v>53741</v>
      </c>
      <c r="BG51" s="28">
        <v>147245</v>
      </c>
      <c r="BH51" s="28">
        <v>44538</v>
      </c>
      <c r="BI51" s="28">
        <v>210167</v>
      </c>
      <c r="BJ51" s="30">
        <v>3798</v>
      </c>
      <c r="BK51" s="30">
        <v>0</v>
      </c>
      <c r="BL51" s="32">
        <v>10660</v>
      </c>
      <c r="BM51" s="32">
        <v>6001</v>
      </c>
      <c r="BN51" s="32">
        <v>16661</v>
      </c>
      <c r="BO51" s="32"/>
      <c r="BP51" s="32"/>
      <c r="BQ51" s="32">
        <v>1588</v>
      </c>
      <c r="BR51" s="32">
        <v>833</v>
      </c>
      <c r="BS51" s="32">
        <v>238</v>
      </c>
      <c r="BT51" s="32">
        <v>1071</v>
      </c>
      <c r="BU51" s="32">
        <v>13978</v>
      </c>
      <c r="BV51" s="32">
        <v>21268</v>
      </c>
      <c r="BW51" s="32">
        <v>12</v>
      </c>
      <c r="BX51" s="32">
        <v>2</v>
      </c>
      <c r="BY51" s="32">
        <v>14</v>
      </c>
      <c r="BZ51" s="32">
        <v>9</v>
      </c>
      <c r="CA51" s="32">
        <v>19329</v>
      </c>
      <c r="CB51" s="32">
        <v>55</v>
      </c>
      <c r="CC51" s="34"/>
      <c r="CD51" s="34"/>
      <c r="CE51" s="37">
        <v>2069</v>
      </c>
      <c r="CF51" s="35">
        <f>CE51/E51</f>
        <v>0.84552513281569264</v>
      </c>
      <c r="CG51" s="36">
        <v>295</v>
      </c>
      <c r="CH51" s="35">
        <f>CG51/E51</f>
        <v>0.12055578259092767</v>
      </c>
      <c r="CI51" s="34">
        <v>0</v>
      </c>
      <c r="CJ51" s="36"/>
      <c r="CK51" s="36">
        <v>8054</v>
      </c>
      <c r="CL51" s="36">
        <v>245</v>
      </c>
      <c r="CM51" s="34"/>
      <c r="CN51" s="34"/>
      <c r="CO51" s="36">
        <v>12168</v>
      </c>
      <c r="CP51" s="34">
        <v>4</v>
      </c>
      <c r="CQ51" s="37">
        <v>7251</v>
      </c>
      <c r="CR51" s="36">
        <v>20467</v>
      </c>
      <c r="CS51" s="35">
        <f>CR51/E51</f>
        <v>8.3641193297915812</v>
      </c>
      <c r="CT51" s="35">
        <f>CR51/CG51</f>
        <v>69.379661016949157</v>
      </c>
      <c r="CU51" s="34">
        <v>193</v>
      </c>
      <c r="CV51" s="34">
        <v>128</v>
      </c>
      <c r="CW51" s="34">
        <v>5</v>
      </c>
      <c r="CX51" s="34">
        <v>0</v>
      </c>
      <c r="CY51" s="34">
        <v>0</v>
      </c>
      <c r="CZ51" s="34">
        <v>0</v>
      </c>
      <c r="DA51" s="34">
        <v>0</v>
      </c>
      <c r="DB51" s="34">
        <v>5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6">
        <v>0</v>
      </c>
      <c r="DI51" s="34">
        <v>50</v>
      </c>
      <c r="DJ51" s="34">
        <v>10</v>
      </c>
      <c r="DK51" s="34">
        <v>0</v>
      </c>
      <c r="DL51" s="34">
        <v>0</v>
      </c>
      <c r="DM51" s="34">
        <v>72</v>
      </c>
      <c r="DN51" s="34">
        <v>132</v>
      </c>
      <c r="DO51" s="34">
        <v>137</v>
      </c>
      <c r="DP51" s="34">
        <v>175</v>
      </c>
      <c r="DQ51" s="34">
        <v>0</v>
      </c>
      <c r="DR51" s="34">
        <v>0</v>
      </c>
      <c r="DS51" s="34">
        <v>0</v>
      </c>
      <c r="DT51" s="34">
        <v>0</v>
      </c>
      <c r="DU51" s="34">
        <v>175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6">
        <v>0</v>
      </c>
      <c r="EB51" s="34">
        <v>198</v>
      </c>
      <c r="EC51" s="34">
        <v>25</v>
      </c>
      <c r="ED51" s="34">
        <v>0</v>
      </c>
      <c r="EE51" s="34">
        <v>0</v>
      </c>
      <c r="EF51" s="34">
        <v>898</v>
      </c>
      <c r="EG51" s="34">
        <v>1121</v>
      </c>
      <c r="EH51" s="34">
        <v>1296</v>
      </c>
      <c r="EI51" s="38">
        <f>EH51/E51</f>
        <v>0.52962811606048221</v>
      </c>
      <c r="EJ51" s="34">
        <v>50</v>
      </c>
      <c r="EK51" s="34">
        <v>800</v>
      </c>
      <c r="EL51" s="34">
        <v>30</v>
      </c>
      <c r="EM51" s="37">
        <v>1434</v>
      </c>
      <c r="EN51" s="34">
        <v>4</v>
      </c>
      <c r="EO51" s="34">
        <v>35</v>
      </c>
      <c r="EP51" s="34">
        <v>0</v>
      </c>
      <c r="EQ51" s="34">
        <v>0</v>
      </c>
      <c r="ER51" s="34">
        <v>7</v>
      </c>
      <c r="ES51" s="34">
        <v>50</v>
      </c>
      <c r="ET51" s="34">
        <v>527</v>
      </c>
      <c r="EU51" s="37">
        <v>12154</v>
      </c>
      <c r="EV51" s="44"/>
    </row>
    <row r="52" spans="1:152" s="1" customFormat="1" x14ac:dyDescent="0.2">
      <c r="A52" s="1" t="s">
        <v>386</v>
      </c>
      <c r="B52" s="1" t="s">
        <v>387</v>
      </c>
      <c r="C52" s="1" t="s">
        <v>175</v>
      </c>
      <c r="D52" s="15" t="s">
        <v>170</v>
      </c>
      <c r="E52" s="16">
        <v>1450</v>
      </c>
      <c r="F52" s="17">
        <v>26</v>
      </c>
      <c r="G52" s="17">
        <v>26</v>
      </c>
      <c r="H52" s="17">
        <v>26</v>
      </c>
      <c r="I52" s="18">
        <v>52</v>
      </c>
      <c r="J52" s="18">
        <v>26</v>
      </c>
      <c r="K52" s="18">
        <v>26</v>
      </c>
      <c r="L52" s="18">
        <v>26</v>
      </c>
      <c r="M52" s="18">
        <v>0</v>
      </c>
      <c r="N52" s="18">
        <v>442</v>
      </c>
      <c r="O52" s="18">
        <v>442</v>
      </c>
      <c r="P52" s="18">
        <v>442</v>
      </c>
      <c r="Q52" s="17"/>
      <c r="R52" s="17"/>
      <c r="S52" s="16">
        <v>4000</v>
      </c>
      <c r="T52" s="19">
        <f>S52/E52</f>
        <v>2.7586206896551726</v>
      </c>
      <c r="U52" s="20" t="s">
        <v>171</v>
      </c>
      <c r="V52" s="20" t="s">
        <v>172</v>
      </c>
      <c r="W52" s="21">
        <v>0</v>
      </c>
      <c r="X52" s="21">
        <v>22</v>
      </c>
      <c r="Y52" s="21">
        <v>0</v>
      </c>
      <c r="Z52" s="21">
        <v>22</v>
      </c>
      <c r="AA52" s="21">
        <v>3.2</v>
      </c>
      <c r="AB52" s="21">
        <v>25.2</v>
      </c>
      <c r="AC52" s="22">
        <v>0</v>
      </c>
      <c r="AD52" s="21">
        <v>3</v>
      </c>
      <c r="AE52" s="23">
        <v>46225</v>
      </c>
      <c r="AF52" s="24">
        <f>AE52/E52</f>
        <v>31.879310344827587</v>
      </c>
      <c r="AG52" s="25">
        <v>0</v>
      </c>
      <c r="AH52" s="25">
        <v>0</v>
      </c>
      <c r="AI52" s="25">
        <v>0</v>
      </c>
      <c r="AJ52" s="26" t="s">
        <v>181</v>
      </c>
      <c r="AK52" s="25">
        <v>16331</v>
      </c>
      <c r="AL52" s="23">
        <v>16331</v>
      </c>
      <c r="AM52" s="23">
        <f>AE52+AL52</f>
        <v>62556</v>
      </c>
      <c r="AN52" s="25">
        <v>3529</v>
      </c>
      <c r="AO52" s="23">
        <f>AM52+AN52</f>
        <v>66085</v>
      </c>
      <c r="AP52" s="25">
        <v>200</v>
      </c>
      <c r="AQ52" s="23">
        <v>520</v>
      </c>
      <c r="AR52" s="25">
        <v>1500</v>
      </c>
      <c r="AS52" s="25">
        <v>2220</v>
      </c>
      <c r="AT52" s="25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8">
        <v>8823</v>
      </c>
      <c r="BA52" s="28">
        <v>690</v>
      </c>
      <c r="BB52" s="28">
        <v>692</v>
      </c>
      <c r="BC52" s="28">
        <v>10205</v>
      </c>
      <c r="BD52" s="29">
        <f>BC52/E52</f>
        <v>7.0379310344827584</v>
      </c>
      <c r="BE52" s="28">
        <v>26252</v>
      </c>
      <c r="BF52" s="28">
        <v>7289</v>
      </c>
      <c r="BG52" s="28">
        <v>33541</v>
      </c>
      <c r="BH52" s="28">
        <v>21826</v>
      </c>
      <c r="BI52" s="28">
        <v>65572</v>
      </c>
      <c r="BJ52" s="30">
        <v>2154</v>
      </c>
      <c r="BK52" s="30">
        <v>0</v>
      </c>
      <c r="BL52" s="32">
        <v>19074</v>
      </c>
      <c r="BM52" s="32">
        <v>5065</v>
      </c>
      <c r="BN52" s="32">
        <v>24139</v>
      </c>
      <c r="BO52" s="32">
        <v>1397</v>
      </c>
      <c r="BP52" s="32">
        <v>190</v>
      </c>
      <c r="BQ52" s="32">
        <v>1587</v>
      </c>
      <c r="BR52" s="32">
        <v>551</v>
      </c>
      <c r="BS52" s="32">
        <v>41</v>
      </c>
      <c r="BT52" s="32">
        <v>592</v>
      </c>
      <c r="BU52" s="32">
        <v>13158</v>
      </c>
      <c r="BV52" s="32">
        <v>10598</v>
      </c>
      <c r="BW52" s="32">
        <v>9</v>
      </c>
      <c r="BX52" s="32">
        <v>0</v>
      </c>
      <c r="BY52" s="32">
        <v>9</v>
      </c>
      <c r="BZ52" s="32">
        <v>114</v>
      </c>
      <c r="CA52" s="32">
        <v>26432</v>
      </c>
      <c r="CB52" s="32">
        <v>54</v>
      </c>
      <c r="CC52" s="34"/>
      <c r="CD52" s="34"/>
      <c r="CE52" s="34">
        <v>464</v>
      </c>
      <c r="CF52" s="35">
        <f>CE52/E52</f>
        <v>0.32</v>
      </c>
      <c r="CG52" s="36">
        <v>650</v>
      </c>
      <c r="CH52" s="35">
        <f>CG52/E52</f>
        <v>0.44827586206896552</v>
      </c>
      <c r="CI52" s="37">
        <v>1600</v>
      </c>
      <c r="CJ52" s="36">
        <v>156</v>
      </c>
      <c r="CK52" s="36">
        <v>1022</v>
      </c>
      <c r="CL52" s="36">
        <v>351</v>
      </c>
      <c r="CM52" s="37">
        <v>2812</v>
      </c>
      <c r="CN52" s="34">
        <v>384</v>
      </c>
      <c r="CO52" s="36">
        <v>3196</v>
      </c>
      <c r="CP52" s="34">
        <v>18</v>
      </c>
      <c r="CQ52" s="37">
        <v>3214</v>
      </c>
      <c r="CR52" s="36">
        <v>4569</v>
      </c>
      <c r="CS52" s="35">
        <f>CR52/E52</f>
        <v>3.1510344827586207</v>
      </c>
      <c r="CT52" s="35">
        <f>CR52/CG52</f>
        <v>7.0292307692307689</v>
      </c>
      <c r="CU52" s="34">
        <v>323</v>
      </c>
      <c r="CV52" s="34">
        <v>211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4</v>
      </c>
      <c r="DD52" s="34">
        <v>4</v>
      </c>
      <c r="DE52" s="34">
        <v>0</v>
      </c>
      <c r="DF52" s="34">
        <v>0</v>
      </c>
      <c r="DG52" s="34">
        <v>0</v>
      </c>
      <c r="DH52" s="34">
        <v>8</v>
      </c>
      <c r="DI52" s="34">
        <v>0</v>
      </c>
      <c r="DJ52" s="34">
        <v>1</v>
      </c>
      <c r="DK52" s="34">
        <v>0</v>
      </c>
      <c r="DL52" s="36"/>
      <c r="DM52" s="34">
        <v>0</v>
      </c>
      <c r="DN52" s="34">
        <v>1</v>
      </c>
      <c r="DO52" s="34">
        <v>9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30</v>
      </c>
      <c r="DW52" s="34">
        <v>32</v>
      </c>
      <c r="DX52" s="34">
        <v>0</v>
      </c>
      <c r="DY52" s="34">
        <v>20</v>
      </c>
      <c r="DZ52" s="34">
        <v>0</v>
      </c>
      <c r="EA52" s="34">
        <v>82</v>
      </c>
      <c r="EB52" s="34">
        <v>0</v>
      </c>
      <c r="EC52" s="34">
        <v>0</v>
      </c>
      <c r="ED52" s="34">
        <v>0</v>
      </c>
      <c r="EE52" s="34">
        <v>319</v>
      </c>
      <c r="EF52" s="34">
        <v>0</v>
      </c>
      <c r="EG52" s="34">
        <v>319</v>
      </c>
      <c r="EH52" s="34">
        <v>401</v>
      </c>
      <c r="EI52" s="38">
        <f>EH52/E52</f>
        <v>0.27655172413793105</v>
      </c>
      <c r="EJ52" s="34">
        <v>0</v>
      </c>
      <c r="EK52" s="34">
        <v>0</v>
      </c>
      <c r="EL52" s="34">
        <v>0</v>
      </c>
      <c r="EM52" s="34">
        <v>0</v>
      </c>
      <c r="EN52" s="34">
        <v>0</v>
      </c>
      <c r="EO52" s="34">
        <v>3</v>
      </c>
      <c r="EP52" s="34">
        <v>0</v>
      </c>
      <c r="EQ52" s="34">
        <v>0</v>
      </c>
      <c r="ER52" s="34">
        <v>6</v>
      </c>
      <c r="ES52" s="34">
        <v>19</v>
      </c>
      <c r="ET52" s="34">
        <v>13</v>
      </c>
      <c r="EU52" s="34"/>
      <c r="EV52" s="44">
        <v>1</v>
      </c>
    </row>
    <row r="53" spans="1:152" s="1" customFormat="1" x14ac:dyDescent="0.2">
      <c r="A53" s="1" t="s">
        <v>397</v>
      </c>
      <c r="B53" s="1" t="s">
        <v>398</v>
      </c>
      <c r="C53" s="1" t="s">
        <v>169</v>
      </c>
      <c r="D53" s="45" t="s">
        <v>170</v>
      </c>
      <c r="E53" s="16">
        <v>1176</v>
      </c>
      <c r="F53" s="17">
        <v>28</v>
      </c>
      <c r="G53" s="17">
        <v>24</v>
      </c>
      <c r="H53" s="17">
        <v>8</v>
      </c>
      <c r="I53" s="18">
        <v>52</v>
      </c>
      <c r="J53" s="18">
        <v>24</v>
      </c>
      <c r="K53" s="18">
        <v>8</v>
      </c>
      <c r="L53" s="18">
        <v>28</v>
      </c>
      <c r="M53" s="18">
        <v>120</v>
      </c>
      <c r="N53" s="18">
        <v>72</v>
      </c>
      <c r="O53" s="18">
        <v>216</v>
      </c>
      <c r="P53" s="18">
        <v>192</v>
      </c>
      <c r="Q53" s="18"/>
      <c r="R53" s="17"/>
      <c r="S53" s="16">
        <v>2518</v>
      </c>
      <c r="T53" s="19">
        <f>S53/E53</f>
        <v>2.1411564625850339</v>
      </c>
      <c r="U53" s="20" t="s">
        <v>171</v>
      </c>
      <c r="V53" s="20" t="s">
        <v>172</v>
      </c>
      <c r="W53" s="21">
        <v>0</v>
      </c>
      <c r="X53" s="21">
        <v>0</v>
      </c>
      <c r="Y53" s="21">
        <v>9</v>
      </c>
      <c r="Z53" s="21">
        <v>9.2000000000000011</v>
      </c>
      <c r="AA53" s="21">
        <v>2</v>
      </c>
      <c r="AB53" s="21">
        <v>11.200000000000001</v>
      </c>
      <c r="AC53" s="22">
        <v>0</v>
      </c>
      <c r="AD53" s="21">
        <v>3</v>
      </c>
      <c r="AE53" s="23">
        <v>11000</v>
      </c>
      <c r="AF53" s="24">
        <f>AE53/E53</f>
        <v>9.353741496598639</v>
      </c>
      <c r="AG53" s="25">
        <v>0</v>
      </c>
      <c r="AH53" s="25">
        <v>0</v>
      </c>
      <c r="AI53" s="25">
        <v>0</v>
      </c>
      <c r="AJ53" s="26" t="s">
        <v>181</v>
      </c>
      <c r="AK53" s="25">
        <v>3694</v>
      </c>
      <c r="AL53" s="23">
        <v>3694</v>
      </c>
      <c r="AM53" s="23">
        <f>AE53+AL53</f>
        <v>14694</v>
      </c>
      <c r="AN53" s="25">
        <v>0</v>
      </c>
      <c r="AO53" s="23">
        <f>AM53+AN53</f>
        <v>14694</v>
      </c>
      <c r="AP53" s="25">
        <v>200</v>
      </c>
      <c r="AQ53" s="23">
        <v>0</v>
      </c>
      <c r="AR53" s="25">
        <v>1325</v>
      </c>
      <c r="AS53" s="25">
        <v>1525</v>
      </c>
      <c r="AT53" s="25">
        <v>5067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8">
        <v>1616</v>
      </c>
      <c r="BA53" s="28">
        <v>917</v>
      </c>
      <c r="BB53" s="28">
        <v>181</v>
      </c>
      <c r="BC53" s="28">
        <v>2714</v>
      </c>
      <c r="BD53" s="29">
        <f>BC53/E53</f>
        <v>2.3078231292517009</v>
      </c>
      <c r="BE53" s="28">
        <v>10080</v>
      </c>
      <c r="BF53" s="28">
        <v>771</v>
      </c>
      <c r="BG53" s="28">
        <v>10851</v>
      </c>
      <c r="BH53" s="28">
        <v>2292</v>
      </c>
      <c r="BI53" s="28">
        <v>15857</v>
      </c>
      <c r="BJ53" s="30">
        <v>125</v>
      </c>
      <c r="BK53" s="30">
        <v>0</v>
      </c>
      <c r="BL53" s="32"/>
      <c r="BM53" s="32"/>
      <c r="BN53" s="32">
        <v>4351</v>
      </c>
      <c r="BO53" s="32"/>
      <c r="BP53" s="32"/>
      <c r="BQ53" s="32">
        <v>493</v>
      </c>
      <c r="BR53" s="32"/>
      <c r="BS53" s="32"/>
      <c r="BT53" s="32">
        <v>88</v>
      </c>
      <c r="BU53" s="32">
        <v>13158</v>
      </c>
      <c r="BV53" s="32">
        <v>10598</v>
      </c>
      <c r="BW53" s="32">
        <v>0</v>
      </c>
      <c r="BX53" s="32">
        <v>0</v>
      </c>
      <c r="BY53" s="32">
        <v>1</v>
      </c>
      <c r="BZ53" s="32">
        <v>57</v>
      </c>
      <c r="CA53" s="32">
        <v>4989</v>
      </c>
      <c r="CB53" s="32">
        <v>53</v>
      </c>
      <c r="CC53" s="34"/>
      <c r="CD53" s="34"/>
      <c r="CE53" s="34">
        <v>340</v>
      </c>
      <c r="CF53" s="35">
        <f>CE53/E53</f>
        <v>0.28911564625850339</v>
      </c>
      <c r="CG53" s="36">
        <v>515</v>
      </c>
      <c r="CH53" s="35">
        <f>CG53/E53</f>
        <v>0.43792517006802723</v>
      </c>
      <c r="CI53" s="34">
        <v>36</v>
      </c>
      <c r="CJ53" s="36">
        <v>156</v>
      </c>
      <c r="CK53" s="36">
        <v>1027</v>
      </c>
      <c r="CL53" s="36">
        <v>0</v>
      </c>
      <c r="CM53" s="34">
        <v>669</v>
      </c>
      <c r="CN53" s="34">
        <v>623</v>
      </c>
      <c r="CO53" s="36">
        <v>1292</v>
      </c>
      <c r="CP53" s="34">
        <v>52</v>
      </c>
      <c r="CQ53" s="34">
        <v>36</v>
      </c>
      <c r="CR53" s="36">
        <v>2319</v>
      </c>
      <c r="CS53" s="35">
        <f>CR53/E53</f>
        <v>1.971938775510204</v>
      </c>
      <c r="CT53" s="35">
        <f>CR53/CG53</f>
        <v>4.502912621359223</v>
      </c>
      <c r="CU53" s="34">
        <v>57</v>
      </c>
      <c r="CV53" s="34">
        <v>66</v>
      </c>
      <c r="CW53" s="34">
        <v>0</v>
      </c>
      <c r="CX53" s="34">
        <v>0</v>
      </c>
      <c r="CY53" s="34">
        <v>0</v>
      </c>
      <c r="CZ53" s="34">
        <v>0</v>
      </c>
      <c r="DA53" s="34">
        <v>6</v>
      </c>
      <c r="DB53" s="34">
        <v>6</v>
      </c>
      <c r="DC53" s="34">
        <v>0</v>
      </c>
      <c r="DD53" s="34">
        <v>0</v>
      </c>
      <c r="DE53" s="34">
        <v>0</v>
      </c>
      <c r="DF53" s="34">
        <v>0</v>
      </c>
      <c r="DG53" s="34">
        <v>3</v>
      </c>
      <c r="DH53" s="34">
        <v>3</v>
      </c>
      <c r="DI53" s="36"/>
      <c r="DJ53" s="36"/>
      <c r="DK53" s="36"/>
      <c r="DL53" s="36"/>
      <c r="DM53" s="34">
        <v>6</v>
      </c>
      <c r="DN53" s="34">
        <v>6</v>
      </c>
      <c r="DO53" s="34">
        <v>15</v>
      </c>
      <c r="DP53" s="36"/>
      <c r="DQ53" s="36"/>
      <c r="DR53" s="36"/>
      <c r="DS53" s="36"/>
      <c r="DT53" s="34">
        <v>30</v>
      </c>
      <c r="DU53" s="34">
        <v>30</v>
      </c>
      <c r="DV53" s="36"/>
      <c r="DW53" s="36"/>
      <c r="DX53" s="36"/>
      <c r="DY53" s="36"/>
      <c r="DZ53" s="34">
        <v>165</v>
      </c>
      <c r="EA53" s="34">
        <v>165</v>
      </c>
      <c r="EB53" s="36"/>
      <c r="EC53" s="36"/>
      <c r="ED53" s="36"/>
      <c r="EE53" s="36"/>
      <c r="EF53" s="34">
        <v>87</v>
      </c>
      <c r="EG53" s="34">
        <v>87</v>
      </c>
      <c r="EH53" s="34">
        <v>282</v>
      </c>
      <c r="EI53" s="38">
        <f>EH53/E53</f>
        <v>0.23979591836734693</v>
      </c>
      <c r="EJ53" s="34">
        <v>0</v>
      </c>
      <c r="EK53" s="34">
        <v>0</v>
      </c>
      <c r="EL53" s="34">
        <v>10</v>
      </c>
      <c r="EM53" s="34">
        <v>92</v>
      </c>
      <c r="EN53" s="34">
        <v>3</v>
      </c>
      <c r="EO53" s="34">
        <v>12</v>
      </c>
      <c r="EP53" s="34">
        <v>3</v>
      </c>
      <c r="EQ53" s="34">
        <v>3</v>
      </c>
      <c r="ER53" s="34">
        <v>2</v>
      </c>
      <c r="ES53" s="34">
        <v>3</v>
      </c>
      <c r="ET53" s="34">
        <v>12</v>
      </c>
      <c r="EU53" s="34"/>
      <c r="EV53" s="44">
        <v>493</v>
      </c>
    </row>
    <row r="54" spans="1:152" s="1" customFormat="1" x14ac:dyDescent="0.2">
      <c r="A54" s="1" t="s">
        <v>538</v>
      </c>
      <c r="B54" s="1" t="s">
        <v>539</v>
      </c>
      <c r="C54" s="1" t="s">
        <v>193</v>
      </c>
      <c r="D54" s="15" t="s">
        <v>170</v>
      </c>
      <c r="E54" s="16">
        <v>2436</v>
      </c>
      <c r="F54" s="17">
        <v>44</v>
      </c>
      <c r="G54" s="17">
        <v>8</v>
      </c>
      <c r="H54" s="17">
        <v>42</v>
      </c>
      <c r="I54" s="18">
        <v>52</v>
      </c>
      <c r="J54" s="18">
        <v>8</v>
      </c>
      <c r="K54" s="18">
        <v>42</v>
      </c>
      <c r="L54" s="18">
        <v>44</v>
      </c>
      <c r="M54" s="16">
        <v>1144</v>
      </c>
      <c r="N54" s="18">
        <v>0</v>
      </c>
      <c r="O54" s="18">
        <v>200</v>
      </c>
      <c r="P54" s="16">
        <v>1144</v>
      </c>
      <c r="Q54" s="18"/>
      <c r="R54" s="18"/>
      <c r="S54" s="18">
        <v>384</v>
      </c>
      <c r="T54" s="19">
        <f>S54/E54</f>
        <v>0.15763546798029557</v>
      </c>
      <c r="U54" s="20" t="s">
        <v>281</v>
      </c>
      <c r="V54" s="20" t="s">
        <v>282</v>
      </c>
      <c r="W54" s="21">
        <v>0</v>
      </c>
      <c r="X54" s="21">
        <v>0</v>
      </c>
      <c r="Y54" s="21">
        <v>22</v>
      </c>
      <c r="Z54" s="21">
        <v>22</v>
      </c>
      <c r="AA54" s="21">
        <v>6</v>
      </c>
      <c r="AB54" s="21">
        <v>28</v>
      </c>
      <c r="AC54" s="22">
        <v>0</v>
      </c>
      <c r="AD54" s="21">
        <v>2</v>
      </c>
      <c r="AE54" s="23"/>
      <c r="AF54" s="24"/>
      <c r="AG54" s="25"/>
      <c r="AH54" s="25"/>
      <c r="AI54" s="25"/>
      <c r="AJ54" s="26"/>
      <c r="AK54" s="26"/>
      <c r="AL54" s="23"/>
      <c r="AM54" s="23"/>
      <c r="AN54" s="25"/>
      <c r="AO54" s="23"/>
      <c r="AP54" s="26"/>
      <c r="AQ54" s="23"/>
      <c r="AR54" s="26"/>
      <c r="AS54" s="25"/>
      <c r="AT54" s="25"/>
      <c r="AU54" s="40"/>
      <c r="AV54" s="40"/>
      <c r="AW54" s="40"/>
      <c r="AX54" s="40"/>
      <c r="AY54" s="27"/>
      <c r="AZ54" s="28"/>
      <c r="BA54" s="28"/>
      <c r="BB54" s="28"/>
      <c r="BC54" s="28"/>
      <c r="BD54" s="29"/>
      <c r="BE54" s="28"/>
      <c r="BF54" s="28"/>
      <c r="BG54" s="28"/>
      <c r="BH54" s="28"/>
      <c r="BI54" s="28"/>
      <c r="BJ54" s="30"/>
      <c r="BK54" s="41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6"/>
      <c r="CD54" s="36"/>
      <c r="CE54" s="36"/>
      <c r="CF54" s="35"/>
      <c r="CG54" s="36"/>
      <c r="CH54" s="35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5"/>
      <c r="CT54" s="35"/>
      <c r="CU54" s="36"/>
      <c r="CV54" s="36"/>
      <c r="CW54" s="36"/>
      <c r="CX54" s="36"/>
      <c r="CY54" s="36"/>
      <c r="CZ54" s="36"/>
      <c r="DA54" s="36"/>
      <c r="DB54" s="34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4"/>
      <c r="DO54" s="36"/>
      <c r="DP54" s="36"/>
      <c r="DQ54" s="36"/>
      <c r="DR54" s="36"/>
      <c r="DS54" s="36"/>
      <c r="DT54" s="36"/>
      <c r="DU54" s="34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4"/>
      <c r="EH54" s="34"/>
      <c r="EI54" s="38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42"/>
    </row>
    <row r="55" spans="1:152" s="1" customFormat="1" x14ac:dyDescent="0.2">
      <c r="A55" s="1" t="s">
        <v>403</v>
      </c>
      <c r="B55" s="1" t="s">
        <v>404</v>
      </c>
      <c r="C55" s="1" t="s">
        <v>225</v>
      </c>
      <c r="D55" s="15" t="s">
        <v>162</v>
      </c>
      <c r="E55" s="16">
        <v>2194</v>
      </c>
      <c r="F55" s="17">
        <v>52</v>
      </c>
      <c r="G55" s="17">
        <v>0</v>
      </c>
      <c r="H55" s="17">
        <v>52</v>
      </c>
      <c r="I55" s="18">
        <v>52</v>
      </c>
      <c r="J55" s="18">
        <v>0</v>
      </c>
      <c r="K55" s="18">
        <v>52</v>
      </c>
      <c r="L55" s="18">
        <v>52</v>
      </c>
      <c r="M55" s="16">
        <v>1248</v>
      </c>
      <c r="N55" s="18">
        <v>0</v>
      </c>
      <c r="O55" s="18">
        <v>0</v>
      </c>
      <c r="P55" s="16">
        <v>1248</v>
      </c>
      <c r="Q55" s="18"/>
      <c r="R55" s="18"/>
      <c r="S55" s="16">
        <v>3330</v>
      </c>
      <c r="T55" s="19">
        <f>S55/E55</f>
        <v>1.5177757520510484</v>
      </c>
      <c r="U55" s="20" t="s">
        <v>281</v>
      </c>
      <c r="V55" s="20" t="s">
        <v>282</v>
      </c>
      <c r="W55" s="21">
        <v>0</v>
      </c>
      <c r="X55" s="21">
        <v>26</v>
      </c>
      <c r="Y55" s="21">
        <v>0</v>
      </c>
      <c r="Z55" s="21">
        <v>26</v>
      </c>
      <c r="AA55" s="21">
        <v>0</v>
      </c>
      <c r="AB55" s="21">
        <v>26</v>
      </c>
      <c r="AC55" s="22">
        <v>0</v>
      </c>
      <c r="AD55" s="21">
        <v>6</v>
      </c>
      <c r="AE55" s="23">
        <v>11500</v>
      </c>
      <c r="AF55" s="24">
        <f>AE55/E55</f>
        <v>5.2415679124886054</v>
      </c>
      <c r="AG55" s="25">
        <v>0</v>
      </c>
      <c r="AH55" s="25">
        <v>0</v>
      </c>
      <c r="AI55" s="25">
        <v>0</v>
      </c>
      <c r="AJ55" s="26" t="s">
        <v>181</v>
      </c>
      <c r="AK55" s="25">
        <v>51712</v>
      </c>
      <c r="AL55" s="23">
        <v>51712</v>
      </c>
      <c r="AM55" s="23">
        <f>AE55+AL55</f>
        <v>63212</v>
      </c>
      <c r="AN55" s="25">
        <v>30000</v>
      </c>
      <c r="AO55" s="23">
        <f>AM55+AN55</f>
        <v>93212</v>
      </c>
      <c r="AP55" s="25">
        <v>200</v>
      </c>
      <c r="AQ55" s="23">
        <v>3080</v>
      </c>
      <c r="AR55" s="25">
        <v>0</v>
      </c>
      <c r="AS55" s="25">
        <v>3280</v>
      </c>
      <c r="AT55" s="25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8">
        <v>3780</v>
      </c>
      <c r="BA55" s="28">
        <v>0</v>
      </c>
      <c r="BB55" s="28">
        <v>62</v>
      </c>
      <c r="BC55" s="28">
        <v>3842</v>
      </c>
      <c r="BD55" s="29">
        <f>BC55/E55</f>
        <v>1.7511394712853237</v>
      </c>
      <c r="BE55" s="28">
        <v>31950</v>
      </c>
      <c r="BF55" s="28">
        <v>5007</v>
      </c>
      <c r="BG55" s="28">
        <v>36957</v>
      </c>
      <c r="BH55" s="28">
        <v>23012</v>
      </c>
      <c r="BI55" s="28">
        <v>63811</v>
      </c>
      <c r="BJ55" s="30">
        <v>2095</v>
      </c>
      <c r="BK55" s="30">
        <v>6465</v>
      </c>
      <c r="BL55" s="32">
        <v>7281</v>
      </c>
      <c r="BM55" s="32">
        <v>3556</v>
      </c>
      <c r="BN55" s="32">
        <v>10837</v>
      </c>
      <c r="BO55" s="32">
        <v>678</v>
      </c>
      <c r="BP55" s="32">
        <v>142</v>
      </c>
      <c r="BQ55" s="32">
        <v>820</v>
      </c>
      <c r="BR55" s="32">
        <v>296</v>
      </c>
      <c r="BS55" s="32">
        <v>35</v>
      </c>
      <c r="BT55" s="32">
        <v>331</v>
      </c>
      <c r="BU55" s="32">
        <v>13158</v>
      </c>
      <c r="BV55" s="32">
        <v>10598</v>
      </c>
      <c r="BW55" s="32">
        <v>9</v>
      </c>
      <c r="BX55" s="32">
        <v>0</v>
      </c>
      <c r="BY55" s="32">
        <v>9</v>
      </c>
      <c r="BZ55" s="32">
        <v>32</v>
      </c>
      <c r="CA55" s="32">
        <v>12020</v>
      </c>
      <c r="CB55" s="32">
        <v>52</v>
      </c>
      <c r="CC55" s="34"/>
      <c r="CD55" s="34"/>
      <c r="CE55" s="34"/>
      <c r="CF55" s="35"/>
      <c r="CG55" s="36">
        <v>2477</v>
      </c>
      <c r="CH55" s="35">
        <f>CG55/E55</f>
        <v>1.1289881494986327</v>
      </c>
      <c r="CI55" s="34">
        <v>15</v>
      </c>
      <c r="CJ55" s="36">
        <v>243</v>
      </c>
      <c r="CK55" s="36">
        <v>1125</v>
      </c>
      <c r="CL55" s="36"/>
      <c r="CM55" s="34"/>
      <c r="CN55" s="34"/>
      <c r="CO55" s="36">
        <v>2838</v>
      </c>
      <c r="CP55" s="34">
        <v>26</v>
      </c>
      <c r="CQ55" s="34">
        <v>0</v>
      </c>
      <c r="CR55" s="36"/>
      <c r="CS55" s="35"/>
      <c r="CT55" s="35"/>
      <c r="CU55" s="34">
        <v>27</v>
      </c>
      <c r="CV55" s="34">
        <v>66</v>
      </c>
      <c r="CW55" s="34">
        <v>1</v>
      </c>
      <c r="CX55" s="34">
        <v>3</v>
      </c>
      <c r="CY55" s="34">
        <v>0</v>
      </c>
      <c r="CZ55" s="34">
        <v>8</v>
      </c>
      <c r="DA55" s="34">
        <v>0</v>
      </c>
      <c r="DB55" s="34">
        <v>12</v>
      </c>
      <c r="DC55" s="34">
        <v>0</v>
      </c>
      <c r="DD55" s="34">
        <v>0</v>
      </c>
      <c r="DE55" s="34">
        <v>0</v>
      </c>
      <c r="DF55" s="34">
        <v>0</v>
      </c>
      <c r="DG55" s="34">
        <v>1</v>
      </c>
      <c r="DH55" s="34">
        <v>1</v>
      </c>
      <c r="DI55" s="34">
        <v>1</v>
      </c>
      <c r="DJ55" s="34">
        <v>2</v>
      </c>
      <c r="DK55" s="36"/>
      <c r="DL55" s="34">
        <v>1</v>
      </c>
      <c r="DM55" s="36"/>
      <c r="DN55" s="34">
        <v>4</v>
      </c>
      <c r="DO55" s="34">
        <v>17</v>
      </c>
      <c r="DP55" s="34">
        <v>21</v>
      </c>
      <c r="DQ55" s="34">
        <v>8</v>
      </c>
      <c r="DR55" s="34">
        <v>0</v>
      </c>
      <c r="DS55" s="34">
        <v>36</v>
      </c>
      <c r="DT55" s="34">
        <v>0</v>
      </c>
      <c r="DU55" s="34">
        <v>65</v>
      </c>
      <c r="DV55" s="34">
        <v>0</v>
      </c>
      <c r="DW55" s="34">
        <v>0</v>
      </c>
      <c r="DX55" s="34">
        <v>0</v>
      </c>
      <c r="DY55" s="34">
        <v>0</v>
      </c>
      <c r="DZ55" s="34">
        <v>49</v>
      </c>
      <c r="EA55" s="34">
        <v>49</v>
      </c>
      <c r="EB55" s="34">
        <v>26</v>
      </c>
      <c r="EC55" s="34">
        <v>47</v>
      </c>
      <c r="ED55" s="34">
        <v>0</v>
      </c>
      <c r="EE55" s="34">
        <v>10</v>
      </c>
      <c r="EF55" s="34">
        <v>0</v>
      </c>
      <c r="EG55" s="34">
        <v>83</v>
      </c>
      <c r="EH55" s="34">
        <v>197</v>
      </c>
      <c r="EI55" s="38">
        <f>EH55/E55</f>
        <v>8.9790337283500457E-2</v>
      </c>
      <c r="EJ55" s="34">
        <v>3</v>
      </c>
      <c r="EK55" s="34">
        <v>52</v>
      </c>
      <c r="EL55" s="34">
        <v>5</v>
      </c>
      <c r="EM55" s="34">
        <v>120</v>
      </c>
      <c r="EN55" s="34">
        <v>6</v>
      </c>
      <c r="EO55" s="34">
        <v>2</v>
      </c>
      <c r="EP55" s="34">
        <v>5</v>
      </c>
      <c r="EQ55" s="34">
        <v>0</v>
      </c>
      <c r="ER55" s="34">
        <v>3</v>
      </c>
      <c r="ES55" s="34">
        <v>22</v>
      </c>
      <c r="ET55" s="34">
        <v>208</v>
      </c>
      <c r="EU55" s="34">
        <v>300</v>
      </c>
      <c r="EV55" s="39">
        <v>1620</v>
      </c>
    </row>
    <row r="56" spans="1:152" s="1" customFormat="1" x14ac:dyDescent="0.2">
      <c r="A56" s="1" t="s">
        <v>407</v>
      </c>
      <c r="B56" s="1" t="s">
        <v>408</v>
      </c>
      <c r="C56" s="1" t="s">
        <v>169</v>
      </c>
      <c r="D56" s="15" t="s">
        <v>170</v>
      </c>
      <c r="E56" s="16">
        <v>1921</v>
      </c>
      <c r="F56" s="17">
        <v>44</v>
      </c>
      <c r="G56" s="17">
        <v>8</v>
      </c>
      <c r="H56" s="17">
        <v>40</v>
      </c>
      <c r="I56" s="18">
        <v>52</v>
      </c>
      <c r="J56" s="18">
        <v>8</v>
      </c>
      <c r="K56" s="18">
        <v>40</v>
      </c>
      <c r="L56" s="18">
        <v>44</v>
      </c>
      <c r="M56" s="18">
        <v>80</v>
      </c>
      <c r="N56" s="18">
        <v>800</v>
      </c>
      <c r="O56" s="18">
        <v>160</v>
      </c>
      <c r="P56" s="18">
        <v>880</v>
      </c>
      <c r="Q56" s="18"/>
      <c r="R56" s="18"/>
      <c r="S56" s="16">
        <v>1500</v>
      </c>
      <c r="T56" s="19">
        <f>S56/E56</f>
        <v>0.78084331077563773</v>
      </c>
      <c r="U56" s="20" t="s">
        <v>171</v>
      </c>
      <c r="V56" s="20" t="s">
        <v>172</v>
      </c>
      <c r="W56" s="21">
        <v>17.600000000000001</v>
      </c>
      <c r="X56" s="21">
        <v>6</v>
      </c>
      <c r="Y56" s="21">
        <v>0</v>
      </c>
      <c r="Z56" s="21">
        <v>23.599999999999998</v>
      </c>
      <c r="AA56" s="21">
        <v>1.2</v>
      </c>
      <c r="AB56" s="21">
        <v>24.8</v>
      </c>
      <c r="AC56" s="22">
        <v>0</v>
      </c>
      <c r="AD56" s="22">
        <v>0.25</v>
      </c>
      <c r="AE56" s="23">
        <v>31950</v>
      </c>
      <c r="AF56" s="24">
        <f>AE56/E56</f>
        <v>16.631962519521082</v>
      </c>
      <c r="AG56" s="25">
        <v>0</v>
      </c>
      <c r="AH56" s="25">
        <v>0</v>
      </c>
      <c r="AI56" s="25">
        <v>0</v>
      </c>
      <c r="AJ56" s="26" t="s">
        <v>181</v>
      </c>
      <c r="AK56" s="25">
        <v>2197</v>
      </c>
      <c r="AL56" s="23">
        <v>2197</v>
      </c>
      <c r="AM56" s="23">
        <f>AE56+AL56</f>
        <v>34147</v>
      </c>
      <c r="AN56" s="25">
        <v>2984</v>
      </c>
      <c r="AO56" s="23">
        <f>AM56+AN56</f>
        <v>37131</v>
      </c>
      <c r="AP56" s="25">
        <v>400</v>
      </c>
      <c r="AQ56" s="23">
        <v>520</v>
      </c>
      <c r="AR56" s="25">
        <v>5500</v>
      </c>
      <c r="AS56" s="25">
        <v>6420</v>
      </c>
      <c r="AT56" s="25">
        <v>1000</v>
      </c>
      <c r="AU56" s="27">
        <v>0</v>
      </c>
      <c r="AV56" s="27">
        <v>0</v>
      </c>
      <c r="AW56" s="27">
        <v>0</v>
      </c>
      <c r="AX56" s="27">
        <v>1000</v>
      </c>
      <c r="AY56" s="27">
        <v>1000</v>
      </c>
      <c r="AZ56" s="28">
        <v>3077</v>
      </c>
      <c r="BA56" s="28">
        <v>594</v>
      </c>
      <c r="BB56" s="28">
        <v>71</v>
      </c>
      <c r="BC56" s="28">
        <v>3742</v>
      </c>
      <c r="BD56" s="29">
        <f>BC56/E56</f>
        <v>1.9479437792816241</v>
      </c>
      <c r="BE56" s="28">
        <v>20143</v>
      </c>
      <c r="BF56" s="28">
        <v>2014</v>
      </c>
      <c r="BG56" s="28">
        <v>22157</v>
      </c>
      <c r="BH56" s="28">
        <v>7376</v>
      </c>
      <c r="BI56" s="28">
        <v>33275</v>
      </c>
      <c r="BJ56" s="30">
        <v>1954</v>
      </c>
      <c r="BK56" s="41"/>
      <c r="BL56" s="32">
        <v>3597</v>
      </c>
      <c r="BM56" s="32">
        <v>3018</v>
      </c>
      <c r="BN56" s="32">
        <v>6615</v>
      </c>
      <c r="BO56" s="32"/>
      <c r="BP56" s="32"/>
      <c r="BQ56" s="32">
        <v>0</v>
      </c>
      <c r="BR56" s="32"/>
      <c r="BS56" s="32"/>
      <c r="BT56" s="32">
        <v>0</v>
      </c>
      <c r="BU56" s="43">
        <v>13158</v>
      </c>
      <c r="BV56" s="32">
        <v>10598</v>
      </c>
      <c r="BW56" s="32"/>
      <c r="BX56" s="32"/>
      <c r="BY56" s="32">
        <v>0</v>
      </c>
      <c r="BZ56" s="32"/>
      <c r="CA56" s="32">
        <v>7353</v>
      </c>
      <c r="CB56" s="32">
        <v>52</v>
      </c>
      <c r="CC56" s="36"/>
      <c r="CD56" s="36"/>
      <c r="CE56" s="34"/>
      <c r="CF56" s="35"/>
      <c r="CG56" s="36">
        <v>1209</v>
      </c>
      <c r="CH56" s="35">
        <f>CG56/E56</f>
        <v>0.62935970848516398</v>
      </c>
      <c r="CI56" s="36"/>
      <c r="CJ56" s="36">
        <v>300</v>
      </c>
      <c r="CK56" s="36">
        <v>1468</v>
      </c>
      <c r="CL56" s="36">
        <v>0</v>
      </c>
      <c r="CM56" s="36"/>
      <c r="CN56" s="36"/>
      <c r="CO56" s="36">
        <v>3671</v>
      </c>
      <c r="CP56" s="36"/>
      <c r="CQ56" s="36"/>
      <c r="CR56" s="36">
        <v>5139</v>
      </c>
      <c r="CS56" s="35">
        <f>CR56/E56</f>
        <v>2.6751691827173345</v>
      </c>
      <c r="CT56" s="35">
        <f>CR56/CG56</f>
        <v>4.2506203473945412</v>
      </c>
      <c r="CU56" s="36"/>
      <c r="CV56" s="36"/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4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3</v>
      </c>
      <c r="DN56" s="34">
        <v>3</v>
      </c>
      <c r="DO56" s="36">
        <v>3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4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18</v>
      </c>
      <c r="EG56" s="34">
        <v>18</v>
      </c>
      <c r="EH56" s="34">
        <v>18</v>
      </c>
      <c r="EI56" s="38">
        <f>EH56/E56</f>
        <v>9.3701197293076521E-3</v>
      </c>
      <c r="EJ56" s="36"/>
      <c r="EK56" s="36"/>
      <c r="EL56" s="36"/>
      <c r="EM56" s="36"/>
      <c r="EN56" s="36"/>
      <c r="EO56" s="36"/>
      <c r="EP56" s="36"/>
      <c r="EQ56" s="36"/>
      <c r="ER56" s="34">
        <v>2</v>
      </c>
      <c r="ES56" s="36"/>
      <c r="ET56" s="36"/>
      <c r="EU56" s="36"/>
      <c r="EV56" s="42"/>
    </row>
    <row r="57" spans="1:152" s="1" customFormat="1" x14ac:dyDescent="0.2">
      <c r="A57" s="1" t="s">
        <v>411</v>
      </c>
      <c r="B57" s="1" t="s">
        <v>412</v>
      </c>
      <c r="C57" s="1" t="s">
        <v>199</v>
      </c>
      <c r="D57" s="15" t="s">
        <v>162</v>
      </c>
      <c r="E57" s="16">
        <v>1077</v>
      </c>
      <c r="F57" s="17">
        <v>36</v>
      </c>
      <c r="G57" s="17">
        <v>16</v>
      </c>
      <c r="H57" s="17">
        <v>33</v>
      </c>
      <c r="I57" s="18">
        <v>52</v>
      </c>
      <c r="J57" s="18">
        <v>16</v>
      </c>
      <c r="K57" s="18">
        <v>33</v>
      </c>
      <c r="L57" s="18">
        <v>36</v>
      </c>
      <c r="M57" s="18">
        <v>20</v>
      </c>
      <c r="N57" s="17"/>
      <c r="O57" s="17"/>
      <c r="P57" s="18">
        <v>20</v>
      </c>
      <c r="Q57" s="17"/>
      <c r="R57" s="18"/>
      <c r="S57" s="16">
        <v>2720</v>
      </c>
      <c r="T57" s="19">
        <f>S57/E57</f>
        <v>2.5255338904363973</v>
      </c>
      <c r="U57" s="20" t="s">
        <v>163</v>
      </c>
      <c r="V57" s="20" t="s">
        <v>164</v>
      </c>
      <c r="W57" s="21">
        <v>0</v>
      </c>
      <c r="X57" s="21">
        <v>25</v>
      </c>
      <c r="Y57" s="21">
        <v>0</v>
      </c>
      <c r="Z57" s="21">
        <v>25.2</v>
      </c>
      <c r="AA57" s="21">
        <v>2</v>
      </c>
      <c r="AB57" s="21">
        <v>27.200000000000003</v>
      </c>
      <c r="AC57" s="22">
        <v>0</v>
      </c>
      <c r="AD57" s="21">
        <v>10</v>
      </c>
      <c r="AE57" s="23">
        <v>18000</v>
      </c>
      <c r="AF57" s="24">
        <f>AE57/E57</f>
        <v>16.713091922005571</v>
      </c>
      <c r="AG57" s="25">
        <v>0</v>
      </c>
      <c r="AH57" s="25">
        <v>0</v>
      </c>
      <c r="AI57" s="25">
        <v>0</v>
      </c>
      <c r="AJ57" s="26" t="s">
        <v>181</v>
      </c>
      <c r="AK57" s="25">
        <v>11617</v>
      </c>
      <c r="AL57" s="23">
        <v>11617</v>
      </c>
      <c r="AM57" s="23">
        <f>AE57+AL57</f>
        <v>29617</v>
      </c>
      <c r="AN57" s="25">
        <v>11808</v>
      </c>
      <c r="AO57" s="23">
        <f>AM57+AN57</f>
        <v>41425</v>
      </c>
      <c r="AP57" s="25">
        <v>0</v>
      </c>
      <c r="AQ57" s="23">
        <v>0</v>
      </c>
      <c r="AR57" s="25">
        <v>0</v>
      </c>
      <c r="AS57" s="25">
        <v>0</v>
      </c>
      <c r="AT57" s="25">
        <v>50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8">
        <v>5929</v>
      </c>
      <c r="BA57" s="28">
        <v>226</v>
      </c>
      <c r="BB57" s="28">
        <v>66</v>
      </c>
      <c r="BC57" s="28">
        <v>6221</v>
      </c>
      <c r="BD57" s="29">
        <f>BC57/E57</f>
        <v>5.7762302692664811</v>
      </c>
      <c r="BE57" s="28">
        <v>16460</v>
      </c>
      <c r="BF57" s="28">
        <v>1571</v>
      </c>
      <c r="BG57" s="28">
        <v>18031</v>
      </c>
      <c r="BH57" s="28">
        <v>21936</v>
      </c>
      <c r="BI57" s="28">
        <v>46188</v>
      </c>
      <c r="BJ57" s="30">
        <v>0</v>
      </c>
      <c r="BK57" s="30">
        <v>0</v>
      </c>
      <c r="BL57" s="32">
        <v>7302</v>
      </c>
      <c r="BM57" s="32">
        <v>2375</v>
      </c>
      <c r="BN57" s="32">
        <v>9677</v>
      </c>
      <c r="BO57" s="32"/>
      <c r="BP57" s="32"/>
      <c r="BQ57" s="32">
        <v>488</v>
      </c>
      <c r="BR57" s="32"/>
      <c r="BS57" s="32"/>
      <c r="BT57" s="32"/>
      <c r="BU57" s="43">
        <v>12598</v>
      </c>
      <c r="BV57" s="32">
        <v>9097</v>
      </c>
      <c r="BW57" s="32">
        <v>0</v>
      </c>
      <c r="BX57" s="32">
        <v>0</v>
      </c>
      <c r="BY57" s="32">
        <v>18</v>
      </c>
      <c r="BZ57" s="32">
        <v>58</v>
      </c>
      <c r="CA57" s="32"/>
      <c r="CB57" s="32">
        <v>52</v>
      </c>
      <c r="CC57" s="34"/>
      <c r="CD57" s="34"/>
      <c r="CE57" s="34">
        <v>454</v>
      </c>
      <c r="CF57" s="35">
        <f>CE57/E57</f>
        <v>0.42154131847725163</v>
      </c>
      <c r="CG57" s="36">
        <v>2800</v>
      </c>
      <c r="CH57" s="35">
        <f>CG57/E57</f>
        <v>2.5998142989786444</v>
      </c>
      <c r="CI57" s="34">
        <v>47</v>
      </c>
      <c r="CJ57" s="36">
        <v>108</v>
      </c>
      <c r="CK57" s="36">
        <v>654</v>
      </c>
      <c r="CL57" s="36">
        <v>702</v>
      </c>
      <c r="CM57" s="34"/>
      <c r="CN57" s="34"/>
      <c r="CO57" s="36">
        <v>2798</v>
      </c>
      <c r="CP57" s="34">
        <v>50</v>
      </c>
      <c r="CQ57" s="34">
        <v>77</v>
      </c>
      <c r="CR57" s="36">
        <v>4154</v>
      </c>
      <c r="CS57" s="35">
        <f>CR57/E57</f>
        <v>3.8570102135561743</v>
      </c>
      <c r="CT57" s="35">
        <f>CR57/CG57</f>
        <v>1.4835714285714285</v>
      </c>
      <c r="CU57" s="34">
        <v>57</v>
      </c>
      <c r="CV57" s="34">
        <v>78</v>
      </c>
      <c r="CW57" s="34">
        <v>0</v>
      </c>
      <c r="CX57" s="34">
        <v>0</v>
      </c>
      <c r="CY57" s="34">
        <v>0</v>
      </c>
      <c r="CZ57" s="34">
        <v>0</v>
      </c>
      <c r="DA57" s="34">
        <v>5</v>
      </c>
      <c r="DB57" s="34">
        <v>5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6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1</v>
      </c>
      <c r="DN57" s="34">
        <v>1</v>
      </c>
      <c r="DO57" s="34">
        <v>6</v>
      </c>
      <c r="DP57" s="34">
        <v>0</v>
      </c>
      <c r="DQ57" s="34">
        <v>0</v>
      </c>
      <c r="DR57" s="34">
        <v>0</v>
      </c>
      <c r="DS57" s="34">
        <v>0</v>
      </c>
      <c r="DT57" s="34">
        <v>400</v>
      </c>
      <c r="DU57" s="34">
        <v>400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6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400</v>
      </c>
      <c r="EI57" s="38">
        <f>EH57/E57</f>
        <v>0.37140204271123489</v>
      </c>
      <c r="EJ57" s="34">
        <v>0</v>
      </c>
      <c r="EK57" s="34">
        <v>0</v>
      </c>
      <c r="EL57" s="34">
        <v>5</v>
      </c>
      <c r="EM57" s="34">
        <v>325</v>
      </c>
      <c r="EN57" s="34">
        <v>4</v>
      </c>
      <c r="EO57" s="34">
        <v>100</v>
      </c>
      <c r="EP57" s="34">
        <v>0</v>
      </c>
      <c r="EQ57" s="34">
        <v>0</v>
      </c>
      <c r="ER57" s="34">
        <v>4</v>
      </c>
      <c r="ES57" s="34">
        <v>12</v>
      </c>
      <c r="ET57" s="34">
        <v>0</v>
      </c>
      <c r="EU57" s="34">
        <v>180</v>
      </c>
      <c r="EV57" s="44"/>
    </row>
    <row r="58" spans="1:152" s="1" customFormat="1" x14ac:dyDescent="0.2">
      <c r="A58" s="1" t="s">
        <v>413</v>
      </c>
      <c r="B58" s="1" t="s">
        <v>414</v>
      </c>
      <c r="C58" s="1" t="s">
        <v>225</v>
      </c>
      <c r="D58" s="15" t="s">
        <v>170</v>
      </c>
      <c r="E58" s="16">
        <v>1302</v>
      </c>
      <c r="F58" s="17">
        <v>38</v>
      </c>
      <c r="G58" s="17">
        <v>14</v>
      </c>
      <c r="H58" s="17">
        <v>36</v>
      </c>
      <c r="I58" s="18">
        <v>52</v>
      </c>
      <c r="J58" s="18">
        <v>14</v>
      </c>
      <c r="K58" s="18">
        <v>36</v>
      </c>
      <c r="L58" s="18">
        <v>38</v>
      </c>
      <c r="M58" s="18">
        <v>44</v>
      </c>
      <c r="N58" s="18">
        <v>180</v>
      </c>
      <c r="O58" s="18">
        <v>920</v>
      </c>
      <c r="P58" s="18">
        <v>224</v>
      </c>
      <c r="Q58" s="17"/>
      <c r="R58" s="17"/>
      <c r="S58" s="16">
        <v>2700</v>
      </c>
      <c r="T58" s="19">
        <f>S58/E58</f>
        <v>2.0737327188940093</v>
      </c>
      <c r="U58" s="20" t="s">
        <v>171</v>
      </c>
      <c r="V58" s="20" t="s">
        <v>172</v>
      </c>
      <c r="W58" s="21">
        <v>0</v>
      </c>
      <c r="X58" s="21">
        <v>24</v>
      </c>
      <c r="Y58" s="21">
        <v>0</v>
      </c>
      <c r="Z58" s="21">
        <v>24</v>
      </c>
      <c r="AA58" s="21">
        <v>7.1999999999999993</v>
      </c>
      <c r="AB58" s="21">
        <v>31.200000000000003</v>
      </c>
      <c r="AC58" s="22">
        <v>0</v>
      </c>
      <c r="AD58" s="22">
        <v>0.7</v>
      </c>
      <c r="AE58" s="23">
        <v>45902</v>
      </c>
      <c r="AF58" s="24">
        <f>AE58/E58</f>
        <v>35.254992319508446</v>
      </c>
      <c r="AG58" s="25">
        <v>0</v>
      </c>
      <c r="AH58" s="25">
        <v>0</v>
      </c>
      <c r="AI58" s="25">
        <v>0</v>
      </c>
      <c r="AJ58" s="26" t="s">
        <v>181</v>
      </c>
      <c r="AK58" s="25">
        <v>14209</v>
      </c>
      <c r="AL58" s="23">
        <v>14209</v>
      </c>
      <c r="AM58" s="23">
        <f>AE58+AL58</f>
        <v>60111</v>
      </c>
      <c r="AN58" s="25">
        <v>0</v>
      </c>
      <c r="AO58" s="23">
        <f>AM58+AN58</f>
        <v>60111</v>
      </c>
      <c r="AP58" s="25">
        <v>200</v>
      </c>
      <c r="AQ58" s="23">
        <v>0</v>
      </c>
      <c r="AR58" s="25">
        <v>1500</v>
      </c>
      <c r="AS58" s="25">
        <v>1700</v>
      </c>
      <c r="AT58" s="25">
        <v>1068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8"/>
      <c r="BA58" s="28"/>
      <c r="BB58" s="28"/>
      <c r="BC58" s="28">
        <v>9557</v>
      </c>
      <c r="BD58" s="29">
        <f>BC58/E58</f>
        <v>7.3402457757296471</v>
      </c>
      <c r="BE58" s="28">
        <v>34497</v>
      </c>
      <c r="BF58" s="28">
        <v>3557</v>
      </c>
      <c r="BG58" s="28">
        <v>38054</v>
      </c>
      <c r="BH58" s="28">
        <v>12501</v>
      </c>
      <c r="BI58" s="28">
        <v>60112</v>
      </c>
      <c r="BJ58" s="30">
        <v>200</v>
      </c>
      <c r="BK58" s="30">
        <v>0</v>
      </c>
      <c r="BL58" s="32"/>
      <c r="BM58" s="32"/>
      <c r="BN58" s="32">
        <v>13098</v>
      </c>
      <c r="BO58" s="32"/>
      <c r="BP58" s="32"/>
      <c r="BQ58" s="32">
        <v>703</v>
      </c>
      <c r="BR58" s="32"/>
      <c r="BS58" s="32"/>
      <c r="BT58" s="32">
        <v>448</v>
      </c>
      <c r="BU58" s="32">
        <v>13158</v>
      </c>
      <c r="BV58" s="32">
        <v>10598</v>
      </c>
      <c r="BW58" s="32">
        <v>7</v>
      </c>
      <c r="BX58" s="32">
        <v>0</v>
      </c>
      <c r="BY58" s="32">
        <v>7</v>
      </c>
      <c r="BZ58" s="32">
        <v>24</v>
      </c>
      <c r="CA58" s="32">
        <v>14273</v>
      </c>
      <c r="CB58" s="32">
        <v>52</v>
      </c>
      <c r="CC58" s="34"/>
      <c r="CD58" s="34"/>
      <c r="CE58" s="34">
        <v>134</v>
      </c>
      <c r="CF58" s="35">
        <f>CE58/E58</f>
        <v>0.10291858678955453</v>
      </c>
      <c r="CG58" s="36">
        <v>449</v>
      </c>
      <c r="CH58" s="35">
        <f>CG58/E58</f>
        <v>0.34485407066052226</v>
      </c>
      <c r="CI58" s="34">
        <v>336</v>
      </c>
      <c r="CJ58" s="36">
        <v>260</v>
      </c>
      <c r="CK58" s="36">
        <v>1251</v>
      </c>
      <c r="CL58" s="36">
        <v>84</v>
      </c>
      <c r="CM58" s="34"/>
      <c r="CN58" s="34"/>
      <c r="CO58" s="36">
        <v>2019</v>
      </c>
      <c r="CP58" s="34">
        <v>19</v>
      </c>
      <c r="CQ58" s="34"/>
      <c r="CR58" s="36">
        <v>3354</v>
      </c>
      <c r="CS58" s="35">
        <f>CR58/E58</f>
        <v>2.5760368663594471</v>
      </c>
      <c r="CT58" s="35">
        <f>CR58/CG58</f>
        <v>7.4699331848552335</v>
      </c>
      <c r="CU58" s="34">
        <v>25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34">
        <v>0</v>
      </c>
      <c r="DC58" s="34">
        <v>0</v>
      </c>
      <c r="DD58" s="34">
        <v>0</v>
      </c>
      <c r="DE58" s="34">
        <v>0</v>
      </c>
      <c r="DF58" s="34">
        <v>1</v>
      </c>
      <c r="DG58" s="34">
        <v>1</v>
      </c>
      <c r="DH58" s="34">
        <v>2</v>
      </c>
      <c r="DI58" s="34">
        <v>0</v>
      </c>
      <c r="DJ58" s="34">
        <v>0</v>
      </c>
      <c r="DK58" s="34">
        <v>0</v>
      </c>
      <c r="DL58" s="34">
        <v>1</v>
      </c>
      <c r="DM58" s="34">
        <v>7</v>
      </c>
      <c r="DN58" s="34">
        <v>8</v>
      </c>
      <c r="DO58" s="34">
        <v>10</v>
      </c>
      <c r="DP58" s="34">
        <v>0</v>
      </c>
      <c r="DQ58" s="34">
        <v>0</v>
      </c>
      <c r="DR58" s="34">
        <v>0</v>
      </c>
      <c r="DS58" s="34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/>
      <c r="DZ58" s="34"/>
      <c r="EA58" s="34">
        <v>-2</v>
      </c>
      <c r="EB58" s="34">
        <v>0</v>
      </c>
      <c r="EC58" s="34">
        <v>0</v>
      </c>
      <c r="ED58" s="34">
        <v>0</v>
      </c>
      <c r="EE58" s="34">
        <v>0</v>
      </c>
      <c r="EF58" s="34">
        <v>36</v>
      </c>
      <c r="EG58" s="34">
        <v>36</v>
      </c>
      <c r="EH58" s="34">
        <v>34</v>
      </c>
      <c r="EI58" s="38">
        <f>EH58/E58</f>
        <v>2.6113671274961597E-2</v>
      </c>
      <c r="EJ58" s="34">
        <v>0</v>
      </c>
      <c r="EK58" s="34">
        <v>0</v>
      </c>
      <c r="EL58" s="34">
        <v>17</v>
      </c>
      <c r="EM58" s="34">
        <v>104</v>
      </c>
      <c r="EN58" s="34">
        <v>0</v>
      </c>
      <c r="EO58" s="34">
        <v>16</v>
      </c>
      <c r="EP58" s="34">
        <v>0</v>
      </c>
      <c r="EQ58" s="34">
        <v>0</v>
      </c>
      <c r="ER58" s="34">
        <v>3</v>
      </c>
      <c r="ES58" s="34"/>
      <c r="ET58" s="34">
        <v>9</v>
      </c>
      <c r="EU58" s="34"/>
      <c r="EV58" s="39">
        <v>2647</v>
      </c>
    </row>
    <row r="59" spans="1:152" s="1" customFormat="1" x14ac:dyDescent="0.2">
      <c r="A59" s="1" t="s">
        <v>415</v>
      </c>
      <c r="B59" s="1" t="s">
        <v>416</v>
      </c>
      <c r="C59" s="1" t="s">
        <v>199</v>
      </c>
      <c r="D59" s="15" t="s">
        <v>170</v>
      </c>
      <c r="E59" s="16">
        <v>1210</v>
      </c>
      <c r="F59" s="17">
        <v>28</v>
      </c>
      <c r="G59" s="17">
        <v>22</v>
      </c>
      <c r="H59" s="17">
        <v>21</v>
      </c>
      <c r="I59" s="18">
        <v>50</v>
      </c>
      <c r="J59" s="18">
        <v>22</v>
      </c>
      <c r="K59" s="18">
        <v>21</v>
      </c>
      <c r="L59" s="18">
        <v>28</v>
      </c>
      <c r="M59" s="18">
        <v>175</v>
      </c>
      <c r="N59" s="18">
        <v>525</v>
      </c>
      <c r="O59" s="18">
        <v>264</v>
      </c>
      <c r="P59" s="18">
        <v>700</v>
      </c>
      <c r="Q59" s="18"/>
      <c r="R59" s="18"/>
      <c r="S59" s="16">
        <v>3085</v>
      </c>
      <c r="T59" s="19">
        <f>S59/E59</f>
        <v>2.549586776859504</v>
      </c>
      <c r="U59" s="20" t="s">
        <v>171</v>
      </c>
      <c r="V59" s="20" t="s">
        <v>172</v>
      </c>
      <c r="W59" s="21">
        <v>0</v>
      </c>
      <c r="X59" s="21">
        <v>27</v>
      </c>
      <c r="Y59" s="21">
        <v>15</v>
      </c>
      <c r="Z59" s="21">
        <v>42</v>
      </c>
      <c r="AA59" s="21">
        <v>6</v>
      </c>
      <c r="AB59" s="21">
        <v>48</v>
      </c>
      <c r="AC59" s="22">
        <v>0</v>
      </c>
      <c r="AD59" s="21">
        <v>27</v>
      </c>
      <c r="AE59" s="23">
        <v>76024</v>
      </c>
      <c r="AF59" s="24">
        <f>AE59/E59</f>
        <v>62.829752066115702</v>
      </c>
      <c r="AG59" s="25">
        <v>0</v>
      </c>
      <c r="AH59" s="25">
        <v>0</v>
      </c>
      <c r="AI59" s="25">
        <v>0</v>
      </c>
      <c r="AJ59" s="26" t="s">
        <v>181</v>
      </c>
      <c r="AK59" s="25">
        <v>15074</v>
      </c>
      <c r="AL59" s="23">
        <v>15074</v>
      </c>
      <c r="AM59" s="23">
        <f>AE59+AL59</f>
        <v>91098</v>
      </c>
      <c r="AN59" s="25">
        <v>0</v>
      </c>
      <c r="AO59" s="23">
        <f>AM59+AN59</f>
        <v>91098</v>
      </c>
      <c r="AP59" s="25">
        <v>200</v>
      </c>
      <c r="AQ59" s="23">
        <v>500</v>
      </c>
      <c r="AR59" s="25">
        <v>6400</v>
      </c>
      <c r="AS59" s="25">
        <v>7100</v>
      </c>
      <c r="AT59" s="25">
        <v>100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8">
        <v>3870</v>
      </c>
      <c r="BA59" s="28">
        <v>318</v>
      </c>
      <c r="BB59" s="28">
        <v>0</v>
      </c>
      <c r="BC59" s="28">
        <v>4188</v>
      </c>
      <c r="BD59" s="29"/>
      <c r="BE59" s="28">
        <v>55501</v>
      </c>
      <c r="BF59" s="28">
        <v>12516</v>
      </c>
      <c r="BG59" s="28">
        <v>68017</v>
      </c>
      <c r="BH59" s="28">
        <v>12150</v>
      </c>
      <c r="BI59" s="47">
        <v>84355</v>
      </c>
      <c r="BJ59" s="30">
        <v>5900</v>
      </c>
      <c r="BK59" s="30">
        <v>0</v>
      </c>
      <c r="BL59" s="32"/>
      <c r="BM59" s="32"/>
      <c r="BN59" s="32">
        <v>9155</v>
      </c>
      <c r="BO59" s="32"/>
      <c r="BP59" s="32"/>
      <c r="BQ59" s="32">
        <v>83</v>
      </c>
      <c r="BR59" s="32">
        <v>0</v>
      </c>
      <c r="BS59" s="32">
        <v>0</v>
      </c>
      <c r="BT59" s="32">
        <v>0</v>
      </c>
      <c r="BU59" s="32">
        <v>13978</v>
      </c>
      <c r="BV59" s="32">
        <v>21268</v>
      </c>
      <c r="BW59" s="32">
        <v>40</v>
      </c>
      <c r="BX59" s="32">
        <v>0</v>
      </c>
      <c r="BY59" s="32">
        <v>40</v>
      </c>
      <c r="BZ59" s="32">
        <v>37</v>
      </c>
      <c r="CA59" s="32">
        <v>9275</v>
      </c>
      <c r="CB59" s="32">
        <v>52</v>
      </c>
      <c r="CC59" s="34"/>
      <c r="CD59" s="34"/>
      <c r="CE59" s="34">
        <v>502</v>
      </c>
      <c r="CF59" s="35">
        <f>CE59/E59</f>
        <v>0.41487603305785126</v>
      </c>
      <c r="CG59" s="36">
        <v>437</v>
      </c>
      <c r="CH59" s="35">
        <f>CG59/E59</f>
        <v>0.3611570247933884</v>
      </c>
      <c r="CI59" s="34">
        <v>220</v>
      </c>
      <c r="CJ59" s="36">
        <v>300</v>
      </c>
      <c r="CK59" s="36">
        <v>67</v>
      </c>
      <c r="CL59" s="36">
        <v>0</v>
      </c>
      <c r="CM59" s="34"/>
      <c r="CN59" s="34"/>
      <c r="CO59" s="36">
        <v>3210</v>
      </c>
      <c r="CP59" s="34">
        <v>5</v>
      </c>
      <c r="CQ59" s="34">
        <v>0</v>
      </c>
      <c r="CR59" s="36">
        <v>3277</v>
      </c>
      <c r="CS59" s="35">
        <f>CR59/E59</f>
        <v>2.7082644628099173</v>
      </c>
      <c r="CT59" s="35">
        <f>CR59/CG59</f>
        <v>7.498855835240275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5</v>
      </c>
      <c r="DB59" s="34">
        <v>5</v>
      </c>
      <c r="DC59" s="34">
        <v>0</v>
      </c>
      <c r="DD59" s="34">
        <v>0</v>
      </c>
      <c r="DE59" s="34">
        <v>0</v>
      </c>
      <c r="DF59" s="34">
        <v>0</v>
      </c>
      <c r="DG59" s="34">
        <v>2</v>
      </c>
      <c r="DH59" s="34">
        <v>2</v>
      </c>
      <c r="DI59" s="34">
        <v>0</v>
      </c>
      <c r="DJ59" s="34">
        <v>0</v>
      </c>
      <c r="DK59" s="34">
        <v>0</v>
      </c>
      <c r="DL59" s="34">
        <v>0</v>
      </c>
      <c r="DM59" s="34">
        <v>190</v>
      </c>
      <c r="DN59" s="34">
        <v>190</v>
      </c>
      <c r="DO59" s="34">
        <v>197</v>
      </c>
      <c r="DP59" s="36"/>
      <c r="DQ59" s="36"/>
      <c r="DR59" s="36"/>
      <c r="DS59" s="36"/>
      <c r="DT59" s="34"/>
      <c r="DU59" s="34"/>
      <c r="DV59" s="36"/>
      <c r="DW59" s="36"/>
      <c r="DX59" s="36"/>
      <c r="DY59" s="36"/>
      <c r="DZ59" s="34"/>
      <c r="EA59" s="34"/>
      <c r="EB59" s="36"/>
      <c r="EC59" s="36"/>
      <c r="ED59" s="36"/>
      <c r="EE59" s="36"/>
      <c r="EF59" s="34"/>
      <c r="EG59" s="34"/>
      <c r="EH59" s="34"/>
      <c r="EI59" s="38">
        <f>EH59/E59</f>
        <v>0</v>
      </c>
      <c r="EJ59" s="34">
        <v>3</v>
      </c>
      <c r="EK59" s="34">
        <v>102</v>
      </c>
      <c r="EL59" s="34">
        <v>20</v>
      </c>
      <c r="EM59" s="34">
        <v>100</v>
      </c>
      <c r="EN59" s="34">
        <v>30</v>
      </c>
      <c r="EO59" s="34">
        <v>12</v>
      </c>
      <c r="EP59" s="34">
        <v>3</v>
      </c>
      <c r="EQ59" s="34">
        <v>2</v>
      </c>
      <c r="ER59" s="34">
        <v>4</v>
      </c>
      <c r="ES59" s="34">
        <v>20</v>
      </c>
      <c r="ET59" s="34">
        <v>44</v>
      </c>
      <c r="EU59" s="34">
        <v>500</v>
      </c>
      <c r="EV59" s="39">
        <v>5179</v>
      </c>
    </row>
    <row r="60" spans="1:152" s="1" customFormat="1" x14ac:dyDescent="0.2">
      <c r="A60" s="1" t="s">
        <v>417</v>
      </c>
      <c r="B60" s="1" t="s">
        <v>418</v>
      </c>
      <c r="C60" s="1" t="s">
        <v>225</v>
      </c>
      <c r="D60" s="15" t="s">
        <v>170</v>
      </c>
      <c r="E60" s="16">
        <v>2392</v>
      </c>
      <c r="F60" s="17">
        <v>1</v>
      </c>
      <c r="G60" s="17">
        <v>51</v>
      </c>
      <c r="H60" s="17">
        <v>1</v>
      </c>
      <c r="I60" s="18">
        <v>52</v>
      </c>
      <c r="J60" s="18">
        <v>51</v>
      </c>
      <c r="K60" s="18">
        <v>1</v>
      </c>
      <c r="L60" s="18">
        <v>1</v>
      </c>
      <c r="M60" s="18">
        <v>0</v>
      </c>
      <c r="N60" s="18">
        <v>15</v>
      </c>
      <c r="O60" s="18">
        <v>505</v>
      </c>
      <c r="P60" s="18">
        <v>15</v>
      </c>
      <c r="Q60" s="18"/>
      <c r="R60" s="18"/>
      <c r="S60" s="16">
        <v>2858</v>
      </c>
      <c r="T60" s="19">
        <f>S60/E60</f>
        <v>1.1948160535117056</v>
      </c>
      <c r="U60" s="20" t="s">
        <v>171</v>
      </c>
      <c r="V60" s="20" t="s">
        <v>172</v>
      </c>
      <c r="W60" s="21">
        <v>0</v>
      </c>
      <c r="X60" s="21">
        <v>36</v>
      </c>
      <c r="Y60" s="21">
        <v>0</v>
      </c>
      <c r="Z60" s="21">
        <v>36</v>
      </c>
      <c r="AA60" s="21">
        <v>20</v>
      </c>
      <c r="AB60" s="21">
        <v>56</v>
      </c>
      <c r="AC60" s="22">
        <v>0</v>
      </c>
      <c r="AD60" s="22">
        <v>0</v>
      </c>
      <c r="AE60" s="23">
        <v>87453</v>
      </c>
      <c r="AF60" s="24">
        <f>AE60/E60</f>
        <v>36.560618729096987</v>
      </c>
      <c r="AG60" s="25">
        <v>15</v>
      </c>
      <c r="AH60" s="25">
        <v>25</v>
      </c>
      <c r="AI60" s="25">
        <v>0</v>
      </c>
      <c r="AJ60" s="26" t="s">
        <v>181</v>
      </c>
      <c r="AK60" s="25">
        <v>6390</v>
      </c>
      <c r="AL60" s="23">
        <v>6390</v>
      </c>
      <c r="AM60" s="23">
        <f>AE60+AL60</f>
        <v>93843</v>
      </c>
      <c r="AN60" s="25">
        <v>0</v>
      </c>
      <c r="AO60" s="23">
        <f>AM60+AN60</f>
        <v>93843</v>
      </c>
      <c r="AP60" s="25">
        <v>200</v>
      </c>
      <c r="AQ60" s="23">
        <v>720</v>
      </c>
      <c r="AR60" s="25">
        <v>0</v>
      </c>
      <c r="AS60" s="25">
        <v>920</v>
      </c>
      <c r="AT60" s="25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8">
        <v>14644</v>
      </c>
      <c r="BA60" s="28">
        <v>538</v>
      </c>
      <c r="BB60" s="28">
        <v>1375</v>
      </c>
      <c r="BC60" s="28">
        <v>16557</v>
      </c>
      <c r="BD60" s="29">
        <f>BC60/E60</f>
        <v>6.9218227424749168</v>
      </c>
      <c r="BE60" s="28">
        <v>43602</v>
      </c>
      <c r="BF60" s="28">
        <v>12501</v>
      </c>
      <c r="BG60" s="28">
        <v>56103</v>
      </c>
      <c r="BH60" s="28">
        <v>5350</v>
      </c>
      <c r="BI60" s="28">
        <v>78010</v>
      </c>
      <c r="BJ60" s="30">
        <v>873</v>
      </c>
      <c r="BK60" s="30">
        <v>0</v>
      </c>
      <c r="BL60" s="32">
        <v>11728</v>
      </c>
      <c r="BM60" s="32">
        <v>7828</v>
      </c>
      <c r="BN60" s="32">
        <v>19556</v>
      </c>
      <c r="BO60" s="32">
        <v>599</v>
      </c>
      <c r="BP60" s="32">
        <v>204</v>
      </c>
      <c r="BQ60" s="32">
        <v>803</v>
      </c>
      <c r="BR60" s="32">
        <v>249</v>
      </c>
      <c r="BS60" s="32">
        <v>75</v>
      </c>
      <c r="BT60" s="32">
        <v>324</v>
      </c>
      <c r="BU60" s="32">
        <v>13978</v>
      </c>
      <c r="BV60" s="32">
        <v>21268</v>
      </c>
      <c r="BW60" s="32">
        <v>13</v>
      </c>
      <c r="BX60" s="32">
        <v>0</v>
      </c>
      <c r="BY60" s="32">
        <v>13</v>
      </c>
      <c r="BZ60" s="32">
        <v>17</v>
      </c>
      <c r="CA60" s="32">
        <v>20700</v>
      </c>
      <c r="CB60" s="32">
        <v>53</v>
      </c>
      <c r="CC60" s="34">
        <v>649</v>
      </c>
      <c r="CD60" s="34">
        <v>273</v>
      </c>
      <c r="CE60" s="34">
        <v>922</v>
      </c>
      <c r="CF60" s="35">
        <f>CE60/E60</f>
        <v>0.38545150501672243</v>
      </c>
      <c r="CG60" s="36">
        <v>21</v>
      </c>
      <c r="CH60" s="35">
        <f>CG60/E60</f>
        <v>8.7792642140468221E-3</v>
      </c>
      <c r="CI60" s="34">
        <v>175</v>
      </c>
      <c r="CJ60" s="36">
        <v>192</v>
      </c>
      <c r="CK60" s="36">
        <v>1095</v>
      </c>
      <c r="CL60" s="36">
        <v>5</v>
      </c>
      <c r="CM60" s="37">
        <v>2317</v>
      </c>
      <c r="CN60" s="34">
        <v>1339</v>
      </c>
      <c r="CO60" s="36">
        <v>3656</v>
      </c>
      <c r="CP60" s="34">
        <v>12</v>
      </c>
      <c r="CQ60" s="34">
        <v>418</v>
      </c>
      <c r="CR60" s="36">
        <v>4756</v>
      </c>
      <c r="CS60" s="35">
        <f>CR60/E60</f>
        <v>1.9882943143812708</v>
      </c>
      <c r="CT60" s="35">
        <f>CR60/CG60</f>
        <v>226.47619047619048</v>
      </c>
      <c r="CU60" s="34">
        <v>340</v>
      </c>
      <c r="CV60" s="34">
        <v>186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10</v>
      </c>
      <c r="DD60" s="34">
        <v>10</v>
      </c>
      <c r="DE60" s="34">
        <v>10</v>
      </c>
      <c r="DF60" s="34">
        <v>10</v>
      </c>
      <c r="DG60" s="34">
        <v>10</v>
      </c>
      <c r="DH60" s="34">
        <v>50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50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1</v>
      </c>
      <c r="DW60" s="34">
        <v>17</v>
      </c>
      <c r="DX60" s="34">
        <v>45</v>
      </c>
      <c r="DY60" s="34">
        <v>1</v>
      </c>
      <c r="DZ60" s="34">
        <v>1</v>
      </c>
      <c r="EA60" s="34">
        <v>65</v>
      </c>
      <c r="EB60" s="34">
        <v>0</v>
      </c>
      <c r="EC60" s="34">
        <v>0</v>
      </c>
      <c r="ED60" s="34">
        <v>0</v>
      </c>
      <c r="EE60" s="34">
        <v>0</v>
      </c>
      <c r="EF60" s="34">
        <v>0</v>
      </c>
      <c r="EG60" s="34">
        <v>0</v>
      </c>
      <c r="EH60" s="34">
        <v>65</v>
      </c>
      <c r="EI60" s="38">
        <f>EH60/E60</f>
        <v>2.717391304347826E-2</v>
      </c>
      <c r="EJ60" s="34">
        <v>0</v>
      </c>
      <c r="EK60" s="34">
        <v>0</v>
      </c>
      <c r="EL60" s="34">
        <v>0</v>
      </c>
      <c r="EM60" s="34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3</v>
      </c>
      <c r="ES60" s="34">
        <v>0</v>
      </c>
      <c r="ET60" s="34">
        <v>0</v>
      </c>
      <c r="EU60" s="34">
        <v>1</v>
      </c>
      <c r="EV60" s="44">
        <v>1</v>
      </c>
    </row>
    <row r="61" spans="1:152" s="1" customFormat="1" x14ac:dyDescent="0.2">
      <c r="A61" s="1" t="s">
        <v>419</v>
      </c>
      <c r="B61" s="1" t="s">
        <v>420</v>
      </c>
      <c r="C61" s="1" t="s">
        <v>231</v>
      </c>
      <c r="D61" s="15" t="s">
        <v>170</v>
      </c>
      <c r="E61" s="16">
        <v>1688</v>
      </c>
      <c r="F61" s="17">
        <v>21</v>
      </c>
      <c r="G61" s="17">
        <v>31</v>
      </c>
      <c r="H61" s="17">
        <v>21</v>
      </c>
      <c r="I61" s="18">
        <v>52</v>
      </c>
      <c r="J61" s="18">
        <v>31</v>
      </c>
      <c r="K61" s="18">
        <v>21</v>
      </c>
      <c r="L61" s="18">
        <v>21</v>
      </c>
      <c r="M61" s="18">
        <v>434</v>
      </c>
      <c r="N61" s="18">
        <v>0</v>
      </c>
      <c r="O61" s="18">
        <v>255</v>
      </c>
      <c r="P61" s="18">
        <v>434</v>
      </c>
      <c r="Q61" s="17"/>
      <c r="R61" s="17"/>
      <c r="S61" s="16">
        <v>1450</v>
      </c>
      <c r="T61" s="19">
        <f>S61/E61</f>
        <v>0.85900473933649291</v>
      </c>
      <c r="U61" s="20" t="s">
        <v>163</v>
      </c>
      <c r="V61" s="20" t="s">
        <v>164</v>
      </c>
      <c r="W61" s="21">
        <v>0</v>
      </c>
      <c r="X61" s="21">
        <v>33</v>
      </c>
      <c r="Y61" s="21">
        <v>9</v>
      </c>
      <c r="Z61" s="21">
        <v>42</v>
      </c>
      <c r="AA61" s="21">
        <v>2</v>
      </c>
      <c r="AB61" s="21">
        <v>44</v>
      </c>
      <c r="AC61" s="22">
        <v>0</v>
      </c>
      <c r="AD61" s="21">
        <v>8</v>
      </c>
      <c r="AE61" s="23">
        <v>96028</v>
      </c>
      <c r="AF61" s="24">
        <f>AE61/E61</f>
        <v>56.888625592417064</v>
      </c>
      <c r="AG61" s="25">
        <v>0</v>
      </c>
      <c r="AH61" s="25">
        <v>0</v>
      </c>
      <c r="AI61" s="25">
        <v>0</v>
      </c>
      <c r="AJ61" s="26" t="s">
        <v>181</v>
      </c>
      <c r="AK61" s="25">
        <v>6338</v>
      </c>
      <c r="AL61" s="23">
        <v>6338</v>
      </c>
      <c r="AM61" s="23">
        <f>AE61+AL61</f>
        <v>102366</v>
      </c>
      <c r="AN61" s="25">
        <v>722</v>
      </c>
      <c r="AO61" s="23">
        <f>AM61+AN61</f>
        <v>103088</v>
      </c>
      <c r="AP61" s="25">
        <v>200</v>
      </c>
      <c r="AQ61" s="23">
        <v>520</v>
      </c>
      <c r="AR61" s="25">
        <v>167</v>
      </c>
      <c r="AS61" s="25">
        <v>887</v>
      </c>
      <c r="AT61" s="25">
        <v>30370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8">
        <v>8627</v>
      </c>
      <c r="BA61" s="28">
        <v>2289</v>
      </c>
      <c r="BB61" s="28">
        <v>3220</v>
      </c>
      <c r="BC61" s="28">
        <v>14136</v>
      </c>
      <c r="BD61" s="29">
        <f>BC61/E61</f>
        <v>8.3744075829383888</v>
      </c>
      <c r="BE61" s="28">
        <v>50510</v>
      </c>
      <c r="BF61" s="28">
        <v>30270</v>
      </c>
      <c r="BG61" s="28">
        <v>80780</v>
      </c>
      <c r="BH61" s="28">
        <v>8819</v>
      </c>
      <c r="BI61" s="28">
        <v>103735</v>
      </c>
      <c r="BJ61" s="30">
        <v>167</v>
      </c>
      <c r="BK61" s="30">
        <v>0</v>
      </c>
      <c r="BL61" s="32">
        <v>5748</v>
      </c>
      <c r="BM61" s="32">
        <v>3273</v>
      </c>
      <c r="BN61" s="32">
        <v>9021</v>
      </c>
      <c r="BO61" s="32">
        <v>717</v>
      </c>
      <c r="BP61" s="32">
        <v>250</v>
      </c>
      <c r="BQ61" s="32">
        <v>967</v>
      </c>
      <c r="BR61" s="32">
        <v>652</v>
      </c>
      <c r="BS61" s="32">
        <v>156</v>
      </c>
      <c r="BT61" s="32">
        <v>808</v>
      </c>
      <c r="BU61" s="32">
        <v>13418</v>
      </c>
      <c r="BV61" s="43">
        <v>10598</v>
      </c>
      <c r="BW61" s="32">
        <v>26</v>
      </c>
      <c r="BX61" s="32">
        <v>2</v>
      </c>
      <c r="BY61" s="32">
        <v>28</v>
      </c>
      <c r="BZ61" s="32">
        <v>157</v>
      </c>
      <c r="CA61" s="32">
        <v>10953</v>
      </c>
      <c r="CB61" s="32">
        <v>55</v>
      </c>
      <c r="CC61" s="34">
        <v>708</v>
      </c>
      <c r="CD61" s="34">
        <v>48</v>
      </c>
      <c r="CE61" s="34">
        <v>756</v>
      </c>
      <c r="CF61" s="35">
        <f>CE61/E61</f>
        <v>0.44786729857819907</v>
      </c>
      <c r="CG61" s="36">
        <v>2132</v>
      </c>
      <c r="CH61" s="35">
        <f>CG61/E61</f>
        <v>1.2630331753554502</v>
      </c>
      <c r="CI61" s="37">
        <v>1110</v>
      </c>
      <c r="CJ61" s="36">
        <v>220</v>
      </c>
      <c r="CK61" s="36">
        <v>3378</v>
      </c>
      <c r="CL61" s="36">
        <v>48</v>
      </c>
      <c r="CM61" s="37">
        <v>5576</v>
      </c>
      <c r="CN61" s="34">
        <v>4860</v>
      </c>
      <c r="CO61" s="36">
        <v>10436</v>
      </c>
      <c r="CP61" s="34">
        <v>70</v>
      </c>
      <c r="CQ61" s="34"/>
      <c r="CR61" s="36">
        <v>13862</v>
      </c>
      <c r="CS61" s="35">
        <f>CR61/E61</f>
        <v>8.2120853080568725</v>
      </c>
      <c r="CT61" s="35">
        <f>CR61/CG61</f>
        <v>6.5018761726078802</v>
      </c>
      <c r="CU61" s="34">
        <v>154</v>
      </c>
      <c r="CV61" s="34">
        <v>209</v>
      </c>
      <c r="CW61" s="34">
        <v>19</v>
      </c>
      <c r="CX61" s="34">
        <v>21</v>
      </c>
      <c r="CY61" s="34">
        <v>3</v>
      </c>
      <c r="CZ61" s="34">
        <v>9</v>
      </c>
      <c r="DA61" s="34">
        <v>1</v>
      </c>
      <c r="DB61" s="34">
        <v>53</v>
      </c>
      <c r="DC61" s="34">
        <v>3</v>
      </c>
      <c r="DD61" s="34">
        <v>3</v>
      </c>
      <c r="DE61" s="34">
        <v>0</v>
      </c>
      <c r="DF61" s="34">
        <v>0</v>
      </c>
      <c r="DG61" s="34">
        <v>1</v>
      </c>
      <c r="DH61" s="34">
        <v>7</v>
      </c>
      <c r="DI61" s="34">
        <v>19</v>
      </c>
      <c r="DJ61" s="34">
        <v>38</v>
      </c>
      <c r="DK61" s="34">
        <v>0</v>
      </c>
      <c r="DL61" s="34">
        <v>7</v>
      </c>
      <c r="DM61" s="34">
        <v>8</v>
      </c>
      <c r="DN61" s="34">
        <v>72</v>
      </c>
      <c r="DO61" s="34">
        <v>132</v>
      </c>
      <c r="DP61" s="34">
        <v>239</v>
      </c>
      <c r="DQ61" s="34">
        <v>210</v>
      </c>
      <c r="DR61" s="34">
        <v>17</v>
      </c>
      <c r="DS61" s="34">
        <v>53</v>
      </c>
      <c r="DT61" s="34">
        <v>40</v>
      </c>
      <c r="DU61" s="34">
        <v>559</v>
      </c>
      <c r="DV61" s="34">
        <v>49</v>
      </c>
      <c r="DW61" s="34">
        <v>106</v>
      </c>
      <c r="DX61" s="34">
        <v>0</v>
      </c>
      <c r="DY61" s="34">
        <v>0</v>
      </c>
      <c r="DZ61" s="34">
        <v>200</v>
      </c>
      <c r="EA61" s="34">
        <v>355</v>
      </c>
      <c r="EB61" s="34">
        <v>155</v>
      </c>
      <c r="EC61" s="34">
        <v>252</v>
      </c>
      <c r="ED61" s="34">
        <v>0</v>
      </c>
      <c r="EE61" s="34">
        <v>89</v>
      </c>
      <c r="EF61" s="34">
        <v>249</v>
      </c>
      <c r="EG61" s="34">
        <v>745</v>
      </c>
      <c r="EH61" s="34">
        <v>1659</v>
      </c>
      <c r="EI61" s="38">
        <f>EH61/E61</f>
        <v>0.98281990521327012</v>
      </c>
      <c r="EJ61" s="34">
        <v>0</v>
      </c>
      <c r="EK61" s="34">
        <v>0</v>
      </c>
      <c r="EL61" s="34">
        <v>7</v>
      </c>
      <c r="EM61" s="34">
        <v>75</v>
      </c>
      <c r="EN61" s="34">
        <v>0</v>
      </c>
      <c r="EO61" s="34">
        <v>3</v>
      </c>
      <c r="EP61" s="34">
        <v>1</v>
      </c>
      <c r="EQ61" s="34">
        <v>0</v>
      </c>
      <c r="ER61" s="34">
        <v>6</v>
      </c>
      <c r="ES61" s="34">
        <v>12</v>
      </c>
      <c r="ET61" s="34">
        <v>128</v>
      </c>
      <c r="EU61" s="34">
        <v>315</v>
      </c>
      <c r="EV61" s="39">
        <v>4865</v>
      </c>
    </row>
    <row r="62" spans="1:152" s="1" customFormat="1" x14ac:dyDescent="0.2">
      <c r="A62" s="1" t="s">
        <v>427</v>
      </c>
      <c r="B62" s="1" t="s">
        <v>428</v>
      </c>
      <c r="C62" s="1" t="s">
        <v>175</v>
      </c>
      <c r="D62" s="15" t="s">
        <v>170</v>
      </c>
      <c r="E62" s="16">
        <v>1443</v>
      </c>
      <c r="F62" s="17">
        <v>33</v>
      </c>
      <c r="G62" s="17">
        <v>19</v>
      </c>
      <c r="H62" s="17">
        <v>17</v>
      </c>
      <c r="I62" s="18">
        <v>52</v>
      </c>
      <c r="J62" s="18">
        <v>19</v>
      </c>
      <c r="K62" s="18">
        <v>17</v>
      </c>
      <c r="L62" s="18">
        <v>33</v>
      </c>
      <c r="M62" s="18">
        <v>480</v>
      </c>
      <c r="N62" s="18">
        <v>510</v>
      </c>
      <c r="O62" s="18">
        <v>570</v>
      </c>
      <c r="P62" s="18">
        <v>990</v>
      </c>
      <c r="Q62" s="17"/>
      <c r="R62" s="17"/>
      <c r="S62" s="16">
        <v>2210</v>
      </c>
      <c r="T62" s="19">
        <f>S62/E62</f>
        <v>1.5315315315315314</v>
      </c>
      <c r="U62" s="20" t="s">
        <v>171</v>
      </c>
      <c r="V62" s="20" t="s">
        <v>172</v>
      </c>
      <c r="W62" s="21">
        <v>0</v>
      </c>
      <c r="X62" s="21">
        <v>0</v>
      </c>
      <c r="Y62" s="21">
        <v>32</v>
      </c>
      <c r="Z62" s="21">
        <v>32</v>
      </c>
      <c r="AA62" s="21">
        <v>0</v>
      </c>
      <c r="AB62" s="21">
        <v>32</v>
      </c>
      <c r="AC62" s="22">
        <v>0</v>
      </c>
      <c r="AD62" s="21">
        <v>12</v>
      </c>
      <c r="AE62" s="23">
        <v>46341</v>
      </c>
      <c r="AF62" s="24">
        <f>AE62/E62</f>
        <v>32.114345114345113</v>
      </c>
      <c r="AG62" s="25">
        <v>0</v>
      </c>
      <c r="AH62" s="25">
        <v>0</v>
      </c>
      <c r="AI62" s="25">
        <v>0</v>
      </c>
      <c r="AJ62" s="26" t="s">
        <v>181</v>
      </c>
      <c r="AK62" s="25">
        <v>3500</v>
      </c>
      <c r="AL62" s="23">
        <v>3500</v>
      </c>
      <c r="AM62" s="23">
        <f>AE62+AL62</f>
        <v>49841</v>
      </c>
      <c r="AN62" s="25">
        <v>0</v>
      </c>
      <c r="AO62" s="23">
        <f>AM62+AN62</f>
        <v>49841</v>
      </c>
      <c r="AP62" s="25">
        <v>0</v>
      </c>
      <c r="AQ62" s="23">
        <v>0</v>
      </c>
      <c r="AR62" s="25">
        <v>0</v>
      </c>
      <c r="AS62" s="25">
        <v>0</v>
      </c>
      <c r="AT62" s="25">
        <v>1800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8"/>
      <c r="BA62" s="28"/>
      <c r="BB62" s="28"/>
      <c r="BC62" s="28">
        <v>11869</v>
      </c>
      <c r="BD62" s="29">
        <f>BC62/E62</f>
        <v>8.2252252252252251</v>
      </c>
      <c r="BE62" s="28"/>
      <c r="BF62" s="28"/>
      <c r="BG62" s="28">
        <v>28076</v>
      </c>
      <c r="BH62" s="28">
        <v>6905</v>
      </c>
      <c r="BI62" s="28">
        <v>46850</v>
      </c>
      <c r="BJ62" s="30">
        <v>0</v>
      </c>
      <c r="BK62" s="30">
        <v>0</v>
      </c>
      <c r="BL62" s="32">
        <v>5041</v>
      </c>
      <c r="BM62" s="32">
        <v>7151</v>
      </c>
      <c r="BN62" s="32">
        <v>12192</v>
      </c>
      <c r="BO62" s="32">
        <v>1781</v>
      </c>
      <c r="BP62" s="32">
        <v>497</v>
      </c>
      <c r="BQ62" s="32">
        <v>2278</v>
      </c>
      <c r="BR62" s="32">
        <v>678</v>
      </c>
      <c r="BS62" s="32">
        <v>198</v>
      </c>
      <c r="BT62" s="32">
        <v>876</v>
      </c>
      <c r="BU62" s="32">
        <v>13978</v>
      </c>
      <c r="BV62" s="43">
        <v>10598</v>
      </c>
      <c r="BW62" s="32">
        <v>0</v>
      </c>
      <c r="BX62" s="32">
        <v>0</v>
      </c>
      <c r="BY62" s="32">
        <v>0</v>
      </c>
      <c r="BZ62" s="32">
        <v>0</v>
      </c>
      <c r="CA62" s="32">
        <v>15346</v>
      </c>
      <c r="CB62" s="32">
        <v>52</v>
      </c>
      <c r="CC62" s="34">
        <v>332</v>
      </c>
      <c r="CD62" s="34">
        <v>72</v>
      </c>
      <c r="CE62" s="34">
        <v>808</v>
      </c>
      <c r="CF62" s="35">
        <f>CE62/E62</f>
        <v>0.55994455994455994</v>
      </c>
      <c r="CG62" s="36">
        <v>2243</v>
      </c>
      <c r="CH62" s="35">
        <f>CG62/E62</f>
        <v>1.5544005544005544</v>
      </c>
      <c r="CI62" s="34">
        <v>463</v>
      </c>
      <c r="CJ62" s="36">
        <v>150</v>
      </c>
      <c r="CK62" s="36">
        <v>473</v>
      </c>
      <c r="CL62" s="36">
        <v>0</v>
      </c>
      <c r="CM62" s="37">
        <v>5172</v>
      </c>
      <c r="CN62" s="34">
        <v>4282</v>
      </c>
      <c r="CO62" s="36">
        <v>19034</v>
      </c>
      <c r="CP62" s="34"/>
      <c r="CQ62" s="34"/>
      <c r="CR62" s="36">
        <v>19507</v>
      </c>
      <c r="CS62" s="35">
        <f>CR62/E62</f>
        <v>13.518364518364518</v>
      </c>
      <c r="CT62" s="35">
        <f>CR62/CG62</f>
        <v>8.696834596522514</v>
      </c>
      <c r="CU62" s="34">
        <v>370</v>
      </c>
      <c r="CV62" s="34">
        <v>279</v>
      </c>
      <c r="CW62" s="34">
        <v>0</v>
      </c>
      <c r="CX62" s="34">
        <v>0</v>
      </c>
      <c r="CY62" s="34">
        <v>0</v>
      </c>
      <c r="CZ62" s="34">
        <v>0</v>
      </c>
      <c r="DA62" s="34">
        <v>36</v>
      </c>
      <c r="DB62" s="34">
        <v>36</v>
      </c>
      <c r="DC62" s="34">
        <v>0</v>
      </c>
      <c r="DD62" s="34">
        <v>0</v>
      </c>
      <c r="DE62" s="34">
        <v>0</v>
      </c>
      <c r="DF62" s="34">
        <v>0</v>
      </c>
      <c r="DG62" s="34">
        <v>0</v>
      </c>
      <c r="DH62" s="36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34</v>
      </c>
      <c r="DN62" s="34">
        <v>34</v>
      </c>
      <c r="DO62" s="34">
        <v>70</v>
      </c>
      <c r="DP62" s="34">
        <v>0</v>
      </c>
      <c r="DQ62" s="34">
        <v>0</v>
      </c>
      <c r="DR62" s="34">
        <v>0</v>
      </c>
      <c r="DS62" s="34">
        <v>0</v>
      </c>
      <c r="DT62" s="34">
        <v>263</v>
      </c>
      <c r="DU62" s="34">
        <v>263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6">
        <v>0</v>
      </c>
      <c r="EB62" s="34">
        <v>0</v>
      </c>
      <c r="EC62" s="34">
        <v>0</v>
      </c>
      <c r="ED62" s="34">
        <v>0</v>
      </c>
      <c r="EE62" s="34">
        <v>0</v>
      </c>
      <c r="EF62" s="34">
        <v>258</v>
      </c>
      <c r="EG62" s="34">
        <v>258</v>
      </c>
      <c r="EH62" s="34">
        <v>521</v>
      </c>
      <c r="EI62" s="38">
        <f>EH62/E62</f>
        <v>0.36105336105336105</v>
      </c>
      <c r="EJ62" s="34">
        <v>0</v>
      </c>
      <c r="EK62" s="34">
        <v>0</v>
      </c>
      <c r="EL62" s="34">
        <v>425</v>
      </c>
      <c r="EM62" s="34">
        <v>425</v>
      </c>
      <c r="EN62" s="34">
        <v>3</v>
      </c>
      <c r="EO62" s="34">
        <v>0</v>
      </c>
      <c r="EP62" s="34">
        <v>0</v>
      </c>
      <c r="EQ62" s="34">
        <v>0</v>
      </c>
      <c r="ER62" s="34">
        <v>8</v>
      </c>
      <c r="ES62" s="34">
        <v>8</v>
      </c>
      <c r="ET62" s="34">
        <v>250</v>
      </c>
      <c r="EU62" s="37">
        <v>3000</v>
      </c>
      <c r="EV62" s="44"/>
    </row>
    <row r="63" spans="1:152" s="1" customFormat="1" x14ac:dyDescent="0.2">
      <c r="A63" s="1" t="s">
        <v>478</v>
      </c>
      <c r="B63" s="1" t="s">
        <v>479</v>
      </c>
      <c r="C63" s="1" t="s">
        <v>196</v>
      </c>
      <c r="D63" s="45" t="s">
        <v>162</v>
      </c>
      <c r="E63" s="16">
        <v>2224</v>
      </c>
      <c r="F63" s="17">
        <v>48</v>
      </c>
      <c r="G63" s="17">
        <v>4</v>
      </c>
      <c r="H63" s="17">
        <v>48</v>
      </c>
      <c r="I63" s="18">
        <v>52</v>
      </c>
      <c r="J63" s="18">
        <v>4</v>
      </c>
      <c r="K63" s="18">
        <v>48</v>
      </c>
      <c r="L63" s="18">
        <v>48</v>
      </c>
      <c r="M63" s="16">
        <v>1512</v>
      </c>
      <c r="N63" s="18">
        <v>0</v>
      </c>
      <c r="O63" s="18">
        <v>126</v>
      </c>
      <c r="P63" s="16">
        <v>1512</v>
      </c>
      <c r="Q63" s="17"/>
      <c r="R63" s="17"/>
      <c r="S63" s="16">
        <v>3000</v>
      </c>
      <c r="T63" s="19">
        <f>S63/E63</f>
        <v>1.3489208633093526</v>
      </c>
      <c r="U63" s="20" t="s">
        <v>281</v>
      </c>
      <c r="V63" s="20" t="s">
        <v>282</v>
      </c>
      <c r="W63" s="21">
        <v>0</v>
      </c>
      <c r="X63" s="21">
        <v>0</v>
      </c>
      <c r="Y63" s="21">
        <v>31.5</v>
      </c>
      <c r="Z63" s="21">
        <v>31.6</v>
      </c>
      <c r="AA63" s="21">
        <v>0</v>
      </c>
      <c r="AB63" s="21">
        <v>31.6</v>
      </c>
      <c r="AC63" s="22">
        <v>0</v>
      </c>
      <c r="AD63" s="21">
        <v>3</v>
      </c>
      <c r="AE63" s="23">
        <v>50000</v>
      </c>
      <c r="AF63" s="24">
        <f>AE63/E63</f>
        <v>22.482014388489208</v>
      </c>
      <c r="AG63" s="25">
        <v>0</v>
      </c>
      <c r="AH63" s="25">
        <v>0</v>
      </c>
      <c r="AI63" s="25">
        <v>0</v>
      </c>
      <c r="AJ63" s="26" t="s">
        <v>451</v>
      </c>
      <c r="AK63" s="25">
        <v>13096</v>
      </c>
      <c r="AL63" s="23">
        <v>13096</v>
      </c>
      <c r="AM63" s="23">
        <f>AE63+AL63</f>
        <v>63096</v>
      </c>
      <c r="AN63" s="25">
        <v>0</v>
      </c>
      <c r="AO63" s="23">
        <f>AM63+AN63</f>
        <v>63096</v>
      </c>
      <c r="AP63" s="25">
        <v>0</v>
      </c>
      <c r="AQ63" s="23">
        <v>538</v>
      </c>
      <c r="AR63" s="25">
        <v>0</v>
      </c>
      <c r="AS63" s="25">
        <v>538</v>
      </c>
      <c r="AT63" s="25">
        <v>0</v>
      </c>
      <c r="AU63" s="27">
        <v>0</v>
      </c>
      <c r="AV63" s="27">
        <v>0</v>
      </c>
      <c r="AW63" s="27">
        <v>3446</v>
      </c>
      <c r="AX63" s="27">
        <v>0</v>
      </c>
      <c r="AY63" s="27">
        <v>3446</v>
      </c>
      <c r="AZ63" s="28"/>
      <c r="BA63" s="28"/>
      <c r="BB63" s="28"/>
      <c r="BC63" s="28">
        <v>7864</v>
      </c>
      <c r="BD63" s="29">
        <f>BC63/E63</f>
        <v>3.535971223021583</v>
      </c>
      <c r="BE63" s="28"/>
      <c r="BF63" s="28"/>
      <c r="BG63" s="28">
        <v>44714</v>
      </c>
      <c r="BH63" s="28"/>
      <c r="BI63" s="28"/>
      <c r="BJ63" s="30">
        <v>0</v>
      </c>
      <c r="BK63" s="41"/>
      <c r="BL63" s="32"/>
      <c r="BM63" s="32"/>
      <c r="BN63" s="32">
        <v>10499</v>
      </c>
      <c r="BO63" s="32"/>
      <c r="BP63" s="32"/>
      <c r="BQ63" s="32">
        <v>3659</v>
      </c>
      <c r="BR63" s="32">
        <v>46</v>
      </c>
      <c r="BS63" s="32">
        <v>3</v>
      </c>
      <c r="BT63" s="32">
        <v>49</v>
      </c>
      <c r="BU63" s="32">
        <v>13158</v>
      </c>
      <c r="BV63" s="32">
        <v>10741</v>
      </c>
      <c r="BW63" s="32">
        <v>20</v>
      </c>
      <c r="BX63" s="32">
        <v>2</v>
      </c>
      <c r="BY63" s="32">
        <v>22</v>
      </c>
      <c r="BZ63" s="32">
        <v>8</v>
      </c>
      <c r="CA63" s="32">
        <v>14215</v>
      </c>
      <c r="CB63" s="32">
        <v>52</v>
      </c>
      <c r="CC63" s="34">
        <v>725</v>
      </c>
      <c r="CD63" s="34">
        <v>242</v>
      </c>
      <c r="CE63" s="34">
        <v>967</v>
      </c>
      <c r="CF63" s="35">
        <f>CE63/E63</f>
        <v>0.43480215827338131</v>
      </c>
      <c r="CG63" s="36">
        <v>1585</v>
      </c>
      <c r="CH63" s="35">
        <f>CG63/E63</f>
        <v>0.71267985611510787</v>
      </c>
      <c r="CI63" s="34">
        <v>925</v>
      </c>
      <c r="CJ63" s="36">
        <v>132</v>
      </c>
      <c r="CK63" s="36">
        <v>75</v>
      </c>
      <c r="CL63" s="36">
        <v>3</v>
      </c>
      <c r="CM63" s="36"/>
      <c r="CN63" s="36"/>
      <c r="CO63" s="36">
        <v>5382</v>
      </c>
      <c r="CP63" s="34">
        <v>8</v>
      </c>
      <c r="CQ63" s="34">
        <v>65</v>
      </c>
      <c r="CR63" s="36">
        <v>5460</v>
      </c>
      <c r="CS63" s="35">
        <f>CR63/E63</f>
        <v>2.4550359712230216</v>
      </c>
      <c r="CT63" s="35">
        <f>CR63/CG63</f>
        <v>3.4447949526813879</v>
      </c>
      <c r="CU63" s="37">
        <v>1226</v>
      </c>
      <c r="CV63" s="34">
        <v>837</v>
      </c>
      <c r="CW63" s="34">
        <v>38</v>
      </c>
      <c r="CX63" s="34">
        <v>0</v>
      </c>
      <c r="CY63" s="34">
        <v>0</v>
      </c>
      <c r="CZ63" s="34">
        <v>0</v>
      </c>
      <c r="DA63" s="34">
        <v>0</v>
      </c>
      <c r="DB63" s="34">
        <v>38</v>
      </c>
      <c r="DC63" s="34">
        <v>0</v>
      </c>
      <c r="DD63" s="34">
        <v>0</v>
      </c>
      <c r="DE63" s="34">
        <v>0</v>
      </c>
      <c r="DF63" s="34">
        <v>0</v>
      </c>
      <c r="DG63" s="34">
        <v>0</v>
      </c>
      <c r="DH63" s="36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38</v>
      </c>
      <c r="DP63" s="34">
        <v>152</v>
      </c>
      <c r="DQ63" s="34">
        <v>0</v>
      </c>
      <c r="DR63" s="34">
        <v>0</v>
      </c>
      <c r="DS63" s="34">
        <v>0</v>
      </c>
      <c r="DT63" s="34">
        <v>0</v>
      </c>
      <c r="DU63" s="34">
        <v>152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6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152</v>
      </c>
      <c r="EI63" s="38">
        <f>EH63/E63</f>
        <v>6.83453237410072E-2</v>
      </c>
      <c r="EJ63" s="34">
        <v>96</v>
      </c>
      <c r="EK63" s="34">
        <v>0</v>
      </c>
      <c r="EL63" s="34">
        <v>8</v>
      </c>
      <c r="EM63" s="34">
        <v>96</v>
      </c>
      <c r="EN63" s="34">
        <v>6</v>
      </c>
      <c r="EO63" s="34">
        <v>0</v>
      </c>
      <c r="EP63" s="34">
        <v>0</v>
      </c>
      <c r="EQ63" s="34">
        <v>0</v>
      </c>
      <c r="ER63" s="34">
        <v>2</v>
      </c>
      <c r="ES63" s="34">
        <v>5</v>
      </c>
      <c r="ET63" s="34">
        <v>16</v>
      </c>
      <c r="EU63" s="34"/>
      <c r="EV63" s="44"/>
    </row>
    <row r="64" spans="1:152" s="1" customFormat="1" x14ac:dyDescent="0.2">
      <c r="A64" s="1" t="s">
        <v>429</v>
      </c>
      <c r="B64" s="1" t="s">
        <v>430</v>
      </c>
      <c r="C64" s="1" t="s">
        <v>222</v>
      </c>
      <c r="D64" s="15" t="s">
        <v>170</v>
      </c>
      <c r="E64" s="16">
        <v>2328</v>
      </c>
      <c r="F64" s="17">
        <v>25</v>
      </c>
      <c r="G64" s="17">
        <v>27</v>
      </c>
      <c r="H64" s="17">
        <v>25</v>
      </c>
      <c r="I64" s="18">
        <v>52</v>
      </c>
      <c r="J64" s="18">
        <v>27</v>
      </c>
      <c r="K64" s="18">
        <v>25</v>
      </c>
      <c r="L64" s="18">
        <v>25</v>
      </c>
      <c r="M64" s="18">
        <v>314</v>
      </c>
      <c r="N64" s="18">
        <v>0</v>
      </c>
      <c r="O64" s="18">
        <v>343</v>
      </c>
      <c r="P64" s="18">
        <v>314</v>
      </c>
      <c r="Q64" s="18"/>
      <c r="R64" s="18"/>
      <c r="S64" s="16">
        <v>2130</v>
      </c>
      <c r="T64" s="19">
        <f>S64/E64</f>
        <v>0.91494845360824739</v>
      </c>
      <c r="U64" s="20" t="s">
        <v>171</v>
      </c>
      <c r="V64" s="20" t="s">
        <v>172</v>
      </c>
      <c r="W64" s="21">
        <v>0</v>
      </c>
      <c r="X64" s="21">
        <v>30</v>
      </c>
      <c r="Y64" s="21">
        <v>0</v>
      </c>
      <c r="Z64" s="21">
        <v>30</v>
      </c>
      <c r="AA64" s="21">
        <v>2</v>
      </c>
      <c r="AB64" s="21">
        <v>32</v>
      </c>
      <c r="AC64" s="22">
        <v>0</v>
      </c>
      <c r="AD64" s="21">
        <v>4.33</v>
      </c>
      <c r="AE64" s="23">
        <v>74944</v>
      </c>
      <c r="AF64" s="24">
        <f>AE64/E64</f>
        <v>32.192439862542955</v>
      </c>
      <c r="AG64" s="25">
        <v>0</v>
      </c>
      <c r="AH64" s="25">
        <v>0</v>
      </c>
      <c r="AI64" s="25">
        <v>0</v>
      </c>
      <c r="AJ64" s="26" t="s">
        <v>181</v>
      </c>
      <c r="AK64" s="25">
        <v>8679</v>
      </c>
      <c r="AL64" s="23">
        <v>8679</v>
      </c>
      <c r="AM64" s="23">
        <f>AE64+AL64</f>
        <v>83623</v>
      </c>
      <c r="AN64" s="25">
        <v>0</v>
      </c>
      <c r="AO64" s="23">
        <f>AM64+AN64</f>
        <v>83623</v>
      </c>
      <c r="AP64" s="25">
        <v>200</v>
      </c>
      <c r="AQ64" s="23">
        <v>920</v>
      </c>
      <c r="AR64" s="25">
        <v>5000</v>
      </c>
      <c r="AS64" s="25">
        <v>6120</v>
      </c>
      <c r="AT64" s="25">
        <v>5370</v>
      </c>
      <c r="AU64" s="27">
        <v>5000</v>
      </c>
      <c r="AV64" s="27">
        <v>0</v>
      </c>
      <c r="AW64" s="27">
        <v>0</v>
      </c>
      <c r="AX64" s="27">
        <v>0</v>
      </c>
      <c r="AY64" s="27">
        <v>5000</v>
      </c>
      <c r="AZ64" s="28">
        <v>6788</v>
      </c>
      <c r="BA64" s="28">
        <v>2005</v>
      </c>
      <c r="BB64" s="28">
        <v>621</v>
      </c>
      <c r="BC64" s="28">
        <v>9414</v>
      </c>
      <c r="BD64" s="29">
        <f>BC64/E64</f>
        <v>4.0438144329896906</v>
      </c>
      <c r="BE64" s="28">
        <v>38134</v>
      </c>
      <c r="BF64" s="28">
        <v>10287</v>
      </c>
      <c r="BG64" s="28">
        <v>48421</v>
      </c>
      <c r="BH64" s="28">
        <v>22594</v>
      </c>
      <c r="BI64" s="28">
        <v>80429</v>
      </c>
      <c r="BJ64" s="30">
        <v>6195</v>
      </c>
      <c r="BK64" s="30">
        <v>5137</v>
      </c>
      <c r="BL64" s="32">
        <v>4749</v>
      </c>
      <c r="BM64" s="32">
        <v>4644</v>
      </c>
      <c r="BN64" s="32">
        <v>9393</v>
      </c>
      <c r="BO64" s="32">
        <v>652</v>
      </c>
      <c r="BP64" s="32">
        <v>484</v>
      </c>
      <c r="BQ64" s="32">
        <v>1136</v>
      </c>
      <c r="BR64" s="32">
        <v>187</v>
      </c>
      <c r="BS64" s="32">
        <v>127</v>
      </c>
      <c r="BT64" s="32">
        <v>314</v>
      </c>
      <c r="BU64" s="32">
        <v>13177</v>
      </c>
      <c r="BV64" s="32">
        <v>10615</v>
      </c>
      <c r="BW64" s="32">
        <v>18</v>
      </c>
      <c r="BX64" s="32">
        <v>2</v>
      </c>
      <c r="BY64" s="32">
        <v>20</v>
      </c>
      <c r="BZ64" s="32">
        <v>40</v>
      </c>
      <c r="CA64" s="32">
        <v>10883</v>
      </c>
      <c r="CB64" s="32">
        <v>52</v>
      </c>
      <c r="CC64" s="34">
        <v>596</v>
      </c>
      <c r="CD64" s="34">
        <v>187</v>
      </c>
      <c r="CE64" s="34">
        <v>783</v>
      </c>
      <c r="CF64" s="35">
        <f>CE64/E64</f>
        <v>0.33634020618556704</v>
      </c>
      <c r="CG64" s="36">
        <v>1863</v>
      </c>
      <c r="CH64" s="35">
        <f>CG64/E64</f>
        <v>0.80025773195876293</v>
      </c>
      <c r="CI64" s="34">
        <v>750</v>
      </c>
      <c r="CJ64" s="36">
        <v>516</v>
      </c>
      <c r="CK64" s="36">
        <v>2915</v>
      </c>
      <c r="CL64" s="36">
        <v>27</v>
      </c>
      <c r="CM64" s="34"/>
      <c r="CN64" s="34"/>
      <c r="CO64" s="36">
        <v>9852</v>
      </c>
      <c r="CP64" s="34">
        <v>42</v>
      </c>
      <c r="CQ64" s="37">
        <v>4190</v>
      </c>
      <c r="CR64" s="36">
        <v>12794</v>
      </c>
      <c r="CS64" s="35">
        <f>CR64/E64</f>
        <v>5.4957044673539519</v>
      </c>
      <c r="CT64" s="35">
        <f>CR64/CG64</f>
        <v>6.8674181427804619</v>
      </c>
      <c r="CU64" s="34">
        <v>215</v>
      </c>
      <c r="CV64" s="34">
        <v>500</v>
      </c>
      <c r="CW64" s="34">
        <v>24</v>
      </c>
      <c r="CX64" s="34">
        <v>3</v>
      </c>
      <c r="CY64" s="34">
        <v>0</v>
      </c>
      <c r="CZ64" s="34">
        <v>3</v>
      </c>
      <c r="DA64" s="34">
        <v>5</v>
      </c>
      <c r="DB64" s="34">
        <v>35</v>
      </c>
      <c r="DC64" s="34">
        <v>0</v>
      </c>
      <c r="DD64" s="34">
        <v>0</v>
      </c>
      <c r="DE64" s="34">
        <v>0</v>
      </c>
      <c r="DF64" s="34">
        <v>1</v>
      </c>
      <c r="DG64" s="34">
        <v>1</v>
      </c>
      <c r="DH64" s="34">
        <v>2</v>
      </c>
      <c r="DI64" s="34">
        <v>1</v>
      </c>
      <c r="DJ64" s="34">
        <v>2</v>
      </c>
      <c r="DK64" s="34">
        <v>4</v>
      </c>
      <c r="DL64" s="34">
        <v>41</v>
      </c>
      <c r="DM64" s="34">
        <v>2</v>
      </c>
      <c r="DN64" s="34">
        <v>50</v>
      </c>
      <c r="DO64" s="34">
        <v>87</v>
      </c>
      <c r="DP64" s="34">
        <v>443</v>
      </c>
      <c r="DQ64" s="34">
        <v>44</v>
      </c>
      <c r="DR64" s="34">
        <v>0</v>
      </c>
      <c r="DS64" s="34">
        <v>22</v>
      </c>
      <c r="DT64" s="34">
        <v>202</v>
      </c>
      <c r="DU64" s="34">
        <v>711</v>
      </c>
      <c r="DV64" s="34">
        <v>0</v>
      </c>
      <c r="DW64" s="34">
        <v>0</v>
      </c>
      <c r="DX64" s="34">
        <v>0</v>
      </c>
      <c r="DY64" s="34">
        <v>110</v>
      </c>
      <c r="DZ64" s="34">
        <v>64</v>
      </c>
      <c r="EA64" s="34">
        <v>174</v>
      </c>
      <c r="EB64" s="34">
        <v>8</v>
      </c>
      <c r="EC64" s="34">
        <v>6</v>
      </c>
      <c r="ED64" s="34">
        <v>18</v>
      </c>
      <c r="EE64" s="34">
        <v>403</v>
      </c>
      <c r="EF64" s="34">
        <v>13</v>
      </c>
      <c r="EG64" s="34">
        <v>448</v>
      </c>
      <c r="EH64" s="34">
        <v>1333</v>
      </c>
      <c r="EI64" s="38">
        <f>EH64/E64</f>
        <v>0.57259450171821302</v>
      </c>
      <c r="EJ64" s="34">
        <v>59</v>
      </c>
      <c r="EK64" s="37">
        <v>1284</v>
      </c>
      <c r="EL64" s="34">
        <v>52</v>
      </c>
      <c r="EM64" s="37">
        <v>1150</v>
      </c>
      <c r="EN64" s="34">
        <v>6</v>
      </c>
      <c r="EO64" s="34">
        <v>0</v>
      </c>
      <c r="EP64" s="34">
        <v>0</v>
      </c>
      <c r="EQ64" s="34">
        <v>52</v>
      </c>
      <c r="ER64" s="34">
        <v>7</v>
      </c>
      <c r="ES64" s="34">
        <v>5</v>
      </c>
      <c r="ET64" s="34">
        <v>44</v>
      </c>
      <c r="EU64" s="37">
        <v>11435</v>
      </c>
      <c r="EV64" s="39">
        <v>2696</v>
      </c>
    </row>
    <row r="65" spans="1:152" s="1" customFormat="1" x14ac:dyDescent="0.2">
      <c r="A65" s="1" t="s">
        <v>435</v>
      </c>
      <c r="B65" s="1" t="s">
        <v>436</v>
      </c>
      <c r="C65" s="1" t="s">
        <v>225</v>
      </c>
      <c r="D65" s="15" t="s">
        <v>170</v>
      </c>
      <c r="E65" s="16">
        <v>2071</v>
      </c>
      <c r="F65" s="17">
        <v>47</v>
      </c>
      <c r="G65" s="17">
        <v>5</v>
      </c>
      <c r="H65" s="17">
        <v>47</v>
      </c>
      <c r="I65" s="18">
        <v>52</v>
      </c>
      <c r="J65" s="18">
        <v>5</v>
      </c>
      <c r="K65" s="18">
        <v>47</v>
      </c>
      <c r="L65" s="18">
        <v>47</v>
      </c>
      <c r="M65" s="16">
        <v>1052</v>
      </c>
      <c r="N65" s="18">
        <v>16</v>
      </c>
      <c r="O65" s="18">
        <v>63</v>
      </c>
      <c r="P65" s="16">
        <v>1068</v>
      </c>
      <c r="Q65" s="18"/>
      <c r="R65" s="18"/>
      <c r="S65" s="16">
        <v>1680</v>
      </c>
      <c r="T65" s="19">
        <f>S65/E65</f>
        <v>0.81120231772090778</v>
      </c>
      <c r="U65" s="20" t="s">
        <v>171</v>
      </c>
      <c r="V65" s="20" t="s">
        <v>172</v>
      </c>
      <c r="W65" s="21">
        <v>0</v>
      </c>
      <c r="X65" s="21">
        <v>26</v>
      </c>
      <c r="Y65" s="21">
        <v>32</v>
      </c>
      <c r="Z65" s="21">
        <v>58</v>
      </c>
      <c r="AA65" s="21">
        <v>0</v>
      </c>
      <c r="AB65" s="21">
        <v>58</v>
      </c>
      <c r="AC65" s="22">
        <v>0</v>
      </c>
      <c r="AD65" s="21">
        <v>2</v>
      </c>
      <c r="AE65" s="23">
        <v>73771</v>
      </c>
      <c r="AF65" s="24">
        <f>AE65/E65</f>
        <v>35.620956059874459</v>
      </c>
      <c r="AG65" s="25">
        <v>0</v>
      </c>
      <c r="AH65" s="25">
        <v>0</v>
      </c>
      <c r="AI65" s="25">
        <v>0</v>
      </c>
      <c r="AJ65" s="26" t="s">
        <v>181</v>
      </c>
      <c r="AK65" s="25">
        <v>0</v>
      </c>
      <c r="AL65" s="23">
        <v>0</v>
      </c>
      <c r="AM65" s="23">
        <f>AE65+AL65</f>
        <v>73771</v>
      </c>
      <c r="AN65" s="25">
        <v>0</v>
      </c>
      <c r="AO65" s="23">
        <f>AM65+AN65</f>
        <v>73771</v>
      </c>
      <c r="AP65" s="25">
        <v>0</v>
      </c>
      <c r="AQ65" s="23">
        <v>0</v>
      </c>
      <c r="AR65" s="25">
        <v>1500</v>
      </c>
      <c r="AS65" s="25">
        <v>1500</v>
      </c>
      <c r="AT65" s="25">
        <v>21300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8">
        <v>10296</v>
      </c>
      <c r="BA65" s="28">
        <v>1120</v>
      </c>
      <c r="BB65" s="28">
        <v>1015</v>
      </c>
      <c r="BC65" s="28">
        <v>12431</v>
      </c>
      <c r="BD65" s="29">
        <f>BC65/E65</f>
        <v>6.002414292612265</v>
      </c>
      <c r="BE65" s="28">
        <v>45591</v>
      </c>
      <c r="BF65" s="28">
        <v>5637</v>
      </c>
      <c r="BG65" s="28">
        <v>51228</v>
      </c>
      <c r="BH65" s="28">
        <v>9474</v>
      </c>
      <c r="BI65" s="28">
        <v>73133</v>
      </c>
      <c r="BJ65" s="30">
        <v>1500</v>
      </c>
      <c r="BK65" s="30">
        <v>0</v>
      </c>
      <c r="BL65" s="32">
        <v>6900</v>
      </c>
      <c r="BM65" s="32">
        <v>3153</v>
      </c>
      <c r="BN65" s="32">
        <v>10053</v>
      </c>
      <c r="BO65" s="32">
        <v>800</v>
      </c>
      <c r="BP65" s="32">
        <v>274</v>
      </c>
      <c r="BQ65" s="32">
        <v>1074</v>
      </c>
      <c r="BR65" s="32">
        <v>225</v>
      </c>
      <c r="BS65" s="32">
        <v>95</v>
      </c>
      <c r="BT65" s="32">
        <v>320</v>
      </c>
      <c r="BU65" s="32">
        <v>13978</v>
      </c>
      <c r="BV65" s="43">
        <v>10598</v>
      </c>
      <c r="BW65" s="32">
        <v>12</v>
      </c>
      <c r="BX65" s="32">
        <v>0</v>
      </c>
      <c r="BY65" s="32">
        <v>12</v>
      </c>
      <c r="BZ65" s="32">
        <v>67</v>
      </c>
      <c r="CA65" s="32">
        <v>11514</v>
      </c>
      <c r="CB65" s="32">
        <v>52</v>
      </c>
      <c r="CC65" s="37">
        <v>1232</v>
      </c>
      <c r="CD65" s="34">
        <v>196</v>
      </c>
      <c r="CE65" s="37">
        <v>1428</v>
      </c>
      <c r="CF65" s="35">
        <f>CE65/E65</f>
        <v>0.68952197006277161</v>
      </c>
      <c r="CG65" s="36">
        <v>3163</v>
      </c>
      <c r="CH65" s="35">
        <f>CG65/E65</f>
        <v>1.5272815065185901</v>
      </c>
      <c r="CI65" s="34">
        <v>48</v>
      </c>
      <c r="CJ65" s="36">
        <v>2000</v>
      </c>
      <c r="CK65" s="36">
        <v>744</v>
      </c>
      <c r="CL65" s="36">
        <v>0</v>
      </c>
      <c r="CM65" s="34"/>
      <c r="CN65" s="34"/>
      <c r="CO65" s="36">
        <v>5195</v>
      </c>
      <c r="CP65" s="34">
        <v>25</v>
      </c>
      <c r="CQ65" s="34">
        <v>115</v>
      </c>
      <c r="CR65" s="36">
        <v>5939</v>
      </c>
      <c r="CS65" s="35">
        <f>CR65/E65</f>
        <v>2.8676967648478997</v>
      </c>
      <c r="CT65" s="35">
        <f>CR65/CG65</f>
        <v>1.8776478027189376</v>
      </c>
      <c r="CU65" s="34">
        <v>93</v>
      </c>
      <c r="CV65" s="34">
        <v>246</v>
      </c>
      <c r="CW65" s="34">
        <v>12</v>
      </c>
      <c r="CX65" s="34">
        <v>6</v>
      </c>
      <c r="CY65" s="34">
        <v>0</v>
      </c>
      <c r="CZ65" s="34">
        <v>18</v>
      </c>
      <c r="DA65" s="34">
        <v>1</v>
      </c>
      <c r="DB65" s="34">
        <v>37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6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34">
        <v>37</v>
      </c>
      <c r="DP65" s="34">
        <v>375</v>
      </c>
      <c r="DQ65" s="34">
        <v>30</v>
      </c>
      <c r="DR65" s="34">
        <v>0</v>
      </c>
      <c r="DS65" s="34">
        <v>262</v>
      </c>
      <c r="DT65" s="34">
        <v>256</v>
      </c>
      <c r="DU65" s="34">
        <v>923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6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923</v>
      </c>
      <c r="EI65" s="38">
        <f>EH65/E65</f>
        <v>0.44567841622404636</v>
      </c>
      <c r="EJ65" s="34">
        <v>0</v>
      </c>
      <c r="EK65" s="34">
        <v>0</v>
      </c>
      <c r="EL65" s="34">
        <v>0</v>
      </c>
      <c r="EM65" s="34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5</v>
      </c>
      <c r="ES65" s="34">
        <v>100</v>
      </c>
      <c r="ET65" s="34">
        <v>700</v>
      </c>
      <c r="EU65" s="37">
        <v>6000</v>
      </c>
      <c r="EV65" s="44"/>
    </row>
    <row r="66" spans="1:152" s="1" customFormat="1" x14ac:dyDescent="0.2">
      <c r="A66" s="1" t="s">
        <v>444</v>
      </c>
      <c r="B66" s="1" t="s">
        <v>445</v>
      </c>
      <c r="C66" s="1" t="s">
        <v>161</v>
      </c>
      <c r="D66" s="15" t="s">
        <v>170</v>
      </c>
      <c r="E66" s="16">
        <v>2174</v>
      </c>
      <c r="F66" s="17">
        <v>30</v>
      </c>
      <c r="G66" s="17">
        <v>22</v>
      </c>
      <c r="H66" s="17">
        <v>30</v>
      </c>
      <c r="I66" s="18">
        <v>52</v>
      </c>
      <c r="J66" s="18">
        <v>38</v>
      </c>
      <c r="K66" s="18">
        <v>0</v>
      </c>
      <c r="L66" s="18">
        <v>14</v>
      </c>
      <c r="M66" s="18">
        <v>280</v>
      </c>
      <c r="N66" s="18">
        <v>0</v>
      </c>
      <c r="O66" s="18">
        <v>270</v>
      </c>
      <c r="P66" s="18">
        <v>280</v>
      </c>
      <c r="Q66" s="17"/>
      <c r="R66" s="17"/>
      <c r="S66" s="16">
        <v>2300</v>
      </c>
      <c r="T66" s="19">
        <f>S66/E66</f>
        <v>1.0579576816927323</v>
      </c>
      <c r="U66" s="20" t="s">
        <v>163</v>
      </c>
      <c r="V66" s="20" t="s">
        <v>164</v>
      </c>
      <c r="W66" s="21">
        <v>0</v>
      </c>
      <c r="X66" s="21">
        <v>0</v>
      </c>
      <c r="Y66" s="21">
        <v>20</v>
      </c>
      <c r="Z66" s="21">
        <v>20</v>
      </c>
      <c r="AA66" s="21">
        <v>0</v>
      </c>
      <c r="AB66" s="21">
        <v>20</v>
      </c>
      <c r="AC66" s="22"/>
      <c r="AD66" s="22">
        <v>0</v>
      </c>
      <c r="AE66" s="23">
        <v>20900</v>
      </c>
      <c r="AF66" s="24">
        <f>AE66/E66</f>
        <v>9.613615455381785</v>
      </c>
      <c r="AG66" s="26"/>
      <c r="AH66" s="26"/>
      <c r="AI66" s="26"/>
      <c r="AJ66" s="26" t="s">
        <v>181</v>
      </c>
      <c r="AK66" s="26"/>
      <c r="AL66" s="23">
        <v>0</v>
      </c>
      <c r="AM66" s="23">
        <f>AE66+AL66</f>
        <v>20900</v>
      </c>
      <c r="AN66" s="26"/>
      <c r="AO66" s="23">
        <f>AM66+AN66</f>
        <v>20900</v>
      </c>
      <c r="AP66" s="26"/>
      <c r="AQ66" s="23">
        <v>0</v>
      </c>
      <c r="AR66" s="26"/>
      <c r="AS66" s="25">
        <v>0</v>
      </c>
      <c r="AT66" s="25">
        <v>0</v>
      </c>
      <c r="AU66" s="40"/>
      <c r="AV66" s="40"/>
      <c r="AW66" s="40"/>
      <c r="AX66" s="40"/>
      <c r="AY66" s="27">
        <v>0</v>
      </c>
      <c r="AZ66" s="28">
        <v>3100</v>
      </c>
      <c r="BA66" s="28">
        <v>0</v>
      </c>
      <c r="BB66" s="28">
        <v>200</v>
      </c>
      <c r="BC66" s="28">
        <v>3300</v>
      </c>
      <c r="BD66" s="29">
        <f>BC66/E66</f>
        <v>1.5179392824287028</v>
      </c>
      <c r="BE66" s="28">
        <v>12480</v>
      </c>
      <c r="BF66" s="28">
        <v>1000</v>
      </c>
      <c r="BG66" s="28">
        <v>13480</v>
      </c>
      <c r="BH66" s="28">
        <v>4320</v>
      </c>
      <c r="BI66" s="28">
        <v>21100</v>
      </c>
      <c r="BJ66" s="30">
        <v>0</v>
      </c>
      <c r="BK66" s="41"/>
      <c r="BL66" s="32"/>
      <c r="BM66" s="32"/>
      <c r="BN66" s="32"/>
      <c r="BO66" s="32">
        <v>0</v>
      </c>
      <c r="BP66" s="32">
        <v>0</v>
      </c>
      <c r="BQ66" s="32"/>
      <c r="BR66" s="32"/>
      <c r="BS66" s="32"/>
      <c r="BT66" s="32"/>
      <c r="BU66" s="32">
        <v>0</v>
      </c>
      <c r="BV66" s="32">
        <v>0</v>
      </c>
      <c r="BW66" s="32">
        <v>0</v>
      </c>
      <c r="BX66" s="32">
        <v>0</v>
      </c>
      <c r="BY66" s="32"/>
      <c r="BZ66" s="32"/>
      <c r="CA66" s="32"/>
      <c r="CB66" s="32">
        <v>52</v>
      </c>
      <c r="CC66" s="34"/>
      <c r="CD66" s="34"/>
      <c r="CE66" s="34">
        <v>300</v>
      </c>
      <c r="CF66" s="35">
        <f>CE66/E66</f>
        <v>0.13799448022079117</v>
      </c>
      <c r="CG66" s="36">
        <v>356</v>
      </c>
      <c r="CH66" s="35">
        <f>CG66/E66</f>
        <v>0.16375344986200552</v>
      </c>
      <c r="CI66" s="36"/>
      <c r="CJ66" s="36">
        <v>25</v>
      </c>
      <c r="CK66" s="36">
        <v>0</v>
      </c>
      <c r="CL66" s="36">
        <v>0</v>
      </c>
      <c r="CM66" s="36"/>
      <c r="CN66" s="36"/>
      <c r="CO66" s="36">
        <v>406</v>
      </c>
      <c r="CP66" s="36"/>
      <c r="CQ66" s="36"/>
      <c r="CR66" s="36">
        <v>406</v>
      </c>
      <c r="CS66" s="35">
        <f>CR66/E66</f>
        <v>0.18675252989880406</v>
      </c>
      <c r="CT66" s="35">
        <f>CR66/CG66</f>
        <v>1.1404494382022472</v>
      </c>
      <c r="CU66" s="36"/>
      <c r="CV66" s="36"/>
      <c r="CW66" s="36"/>
      <c r="CX66" s="36"/>
      <c r="CY66" s="36"/>
      <c r="CZ66" s="36"/>
      <c r="DA66" s="36"/>
      <c r="DB66" s="34">
        <v>0</v>
      </c>
      <c r="DC66" s="36"/>
      <c r="DD66" s="36"/>
      <c r="DE66" s="36"/>
      <c r="DF66" s="36"/>
      <c r="DG66" s="36"/>
      <c r="DH66" s="36">
        <v>0</v>
      </c>
      <c r="DI66" s="36"/>
      <c r="DJ66" s="36"/>
      <c r="DK66" s="36"/>
      <c r="DL66" s="36"/>
      <c r="DM66" s="36"/>
      <c r="DN66" s="34">
        <v>0</v>
      </c>
      <c r="DO66" s="36">
        <v>0</v>
      </c>
      <c r="DP66" s="36"/>
      <c r="DQ66" s="36"/>
      <c r="DR66" s="36"/>
      <c r="DS66" s="36"/>
      <c r="DT66" s="36"/>
      <c r="DU66" s="34">
        <v>0</v>
      </c>
      <c r="DV66" s="36"/>
      <c r="DW66" s="36"/>
      <c r="DX66" s="36"/>
      <c r="DY66" s="36"/>
      <c r="DZ66" s="36"/>
      <c r="EA66" s="36">
        <v>0</v>
      </c>
      <c r="EB66" s="36"/>
      <c r="EC66" s="36"/>
      <c r="ED66" s="36"/>
      <c r="EE66" s="36"/>
      <c r="EF66" s="36"/>
      <c r="EG66" s="34">
        <v>0</v>
      </c>
      <c r="EH66" s="34">
        <v>0</v>
      </c>
      <c r="EI66" s="38">
        <f>EH66/E66</f>
        <v>0</v>
      </c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42"/>
    </row>
    <row r="67" spans="1:152" s="1" customFormat="1" x14ac:dyDescent="0.2">
      <c r="A67" s="1" t="s">
        <v>448</v>
      </c>
      <c r="B67" s="1" t="s">
        <v>449</v>
      </c>
      <c r="C67" s="1" t="s">
        <v>187</v>
      </c>
      <c r="D67" s="15" t="s">
        <v>170</v>
      </c>
      <c r="E67" s="16">
        <v>1636</v>
      </c>
      <c r="F67" s="17">
        <v>52</v>
      </c>
      <c r="G67" s="17">
        <v>0</v>
      </c>
      <c r="H67" s="17">
        <v>0</v>
      </c>
      <c r="I67" s="18">
        <v>52</v>
      </c>
      <c r="J67" s="18">
        <v>0</v>
      </c>
      <c r="K67" s="18">
        <v>0</v>
      </c>
      <c r="L67" s="18">
        <v>52</v>
      </c>
      <c r="M67" s="18">
        <v>33</v>
      </c>
      <c r="N67" s="18">
        <v>0</v>
      </c>
      <c r="O67" s="18">
        <v>0</v>
      </c>
      <c r="P67" s="18">
        <v>33</v>
      </c>
      <c r="Q67" s="18"/>
      <c r="R67" s="18"/>
      <c r="S67" s="16">
        <v>5200</v>
      </c>
      <c r="T67" s="19">
        <f>S67/E67</f>
        <v>3.1784841075794623</v>
      </c>
      <c r="U67" s="20" t="s">
        <v>171</v>
      </c>
      <c r="V67" s="20" t="s">
        <v>172</v>
      </c>
      <c r="W67" s="21">
        <v>35.200000000000003</v>
      </c>
      <c r="X67" s="21">
        <v>0</v>
      </c>
      <c r="Y67" s="21">
        <v>15</v>
      </c>
      <c r="Z67" s="21">
        <v>50</v>
      </c>
      <c r="AA67" s="21">
        <v>0</v>
      </c>
      <c r="AB67" s="21">
        <v>50</v>
      </c>
      <c r="AC67" s="22">
        <v>0</v>
      </c>
      <c r="AD67" s="21">
        <v>15</v>
      </c>
      <c r="AE67" s="23">
        <v>95600</v>
      </c>
      <c r="AF67" s="24">
        <f>AE67/E67</f>
        <v>58.43520782396088</v>
      </c>
      <c r="AG67" s="25">
        <v>0</v>
      </c>
      <c r="AH67" s="25">
        <v>0</v>
      </c>
      <c r="AI67" s="25">
        <v>0</v>
      </c>
      <c r="AJ67" s="26" t="s">
        <v>181</v>
      </c>
      <c r="AK67" s="25">
        <v>40000</v>
      </c>
      <c r="AL67" s="23">
        <v>40000</v>
      </c>
      <c r="AM67" s="23">
        <f>AE67+AL67</f>
        <v>135600</v>
      </c>
      <c r="AN67" s="25">
        <v>0</v>
      </c>
      <c r="AO67" s="23">
        <f>AM67+AN67</f>
        <v>135600</v>
      </c>
      <c r="AP67" s="25">
        <v>200</v>
      </c>
      <c r="AQ67" s="23">
        <v>520</v>
      </c>
      <c r="AR67" s="25">
        <v>1500</v>
      </c>
      <c r="AS67" s="25">
        <v>2220</v>
      </c>
      <c r="AT67" s="25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8">
        <v>13560</v>
      </c>
      <c r="BA67" s="28">
        <v>1208</v>
      </c>
      <c r="BB67" s="28">
        <v>2262</v>
      </c>
      <c r="BC67" s="28">
        <v>17030</v>
      </c>
      <c r="BD67" s="29">
        <f>BC67/E67</f>
        <v>10.409535452322739</v>
      </c>
      <c r="BE67" s="28">
        <v>55135</v>
      </c>
      <c r="BF67" s="28">
        <v>4984</v>
      </c>
      <c r="BG67" s="28">
        <v>60119</v>
      </c>
      <c r="BH67" s="28">
        <v>42274</v>
      </c>
      <c r="BI67" s="28">
        <v>119423</v>
      </c>
      <c r="BJ67" s="30">
        <v>2220</v>
      </c>
      <c r="BK67" s="30">
        <v>0</v>
      </c>
      <c r="BL67" s="32"/>
      <c r="BM67" s="32"/>
      <c r="BN67" s="32">
        <v>17859</v>
      </c>
      <c r="BO67" s="32"/>
      <c r="BP67" s="32"/>
      <c r="BQ67" s="32">
        <v>1193</v>
      </c>
      <c r="BR67" s="32"/>
      <c r="BS67" s="32"/>
      <c r="BT67" s="32">
        <v>952</v>
      </c>
      <c r="BU67" s="32">
        <v>13158</v>
      </c>
      <c r="BV67" s="32">
        <v>10598</v>
      </c>
      <c r="BW67" s="32">
        <v>0</v>
      </c>
      <c r="BX67" s="32">
        <v>0</v>
      </c>
      <c r="BY67" s="32">
        <v>73</v>
      </c>
      <c r="BZ67" s="32">
        <v>21</v>
      </c>
      <c r="CA67" s="32">
        <v>20025</v>
      </c>
      <c r="CB67" s="32">
        <v>54</v>
      </c>
      <c r="CC67" s="34"/>
      <c r="CD67" s="34"/>
      <c r="CE67" s="37">
        <v>1540</v>
      </c>
      <c r="CF67" s="35">
        <f>CE67/E67</f>
        <v>0.94132029339853296</v>
      </c>
      <c r="CG67" s="36">
        <v>5562</v>
      </c>
      <c r="CH67" s="35">
        <f>CG67/E67</f>
        <v>3.399755501222494</v>
      </c>
      <c r="CI67" s="34">
        <v>41</v>
      </c>
      <c r="CJ67" s="36">
        <v>715</v>
      </c>
      <c r="CK67" s="36">
        <v>3073</v>
      </c>
      <c r="CL67" s="36">
        <v>204</v>
      </c>
      <c r="CM67" s="34"/>
      <c r="CN67" s="34"/>
      <c r="CO67" s="36">
        <v>12800</v>
      </c>
      <c r="CP67" s="34">
        <v>103</v>
      </c>
      <c r="CQ67" s="34">
        <v>378</v>
      </c>
      <c r="CR67" s="36">
        <v>16077</v>
      </c>
      <c r="CS67" s="35">
        <f>CR67/E67</f>
        <v>9.8270171149144261</v>
      </c>
      <c r="CT67" s="35">
        <f>CR67/CG67</f>
        <v>2.890507011866235</v>
      </c>
      <c r="CU67" s="34">
        <v>325</v>
      </c>
      <c r="CV67" s="34">
        <v>524</v>
      </c>
      <c r="CW67" s="34">
        <v>5</v>
      </c>
      <c r="CX67" s="36"/>
      <c r="CY67" s="36"/>
      <c r="CZ67" s="36"/>
      <c r="DA67" s="34">
        <v>3</v>
      </c>
      <c r="DB67" s="34">
        <v>8</v>
      </c>
      <c r="DC67" s="36"/>
      <c r="DD67" s="36"/>
      <c r="DE67" s="36"/>
      <c r="DF67" s="36"/>
      <c r="DG67" s="34">
        <v>3</v>
      </c>
      <c r="DH67" s="34">
        <v>3</v>
      </c>
      <c r="DI67" s="34">
        <v>20</v>
      </c>
      <c r="DJ67" s="36"/>
      <c r="DK67" s="36"/>
      <c r="DL67" s="34">
        <v>81</v>
      </c>
      <c r="DM67" s="36"/>
      <c r="DN67" s="34">
        <v>101</v>
      </c>
      <c r="DO67" s="34">
        <v>112</v>
      </c>
      <c r="DP67" s="34">
        <v>42</v>
      </c>
      <c r="DQ67" s="36"/>
      <c r="DR67" s="36"/>
      <c r="DS67" s="36"/>
      <c r="DT67" s="34">
        <v>112</v>
      </c>
      <c r="DU67" s="34">
        <v>154</v>
      </c>
      <c r="DV67" s="36"/>
      <c r="DW67" s="36"/>
      <c r="DX67" s="36"/>
      <c r="DY67" s="36"/>
      <c r="DZ67" s="34">
        <v>100</v>
      </c>
      <c r="EA67" s="34">
        <v>100</v>
      </c>
      <c r="EB67" s="34">
        <v>357</v>
      </c>
      <c r="EC67" s="36"/>
      <c r="ED67" s="36"/>
      <c r="EE67" s="34">
        <v>998</v>
      </c>
      <c r="EF67" s="36"/>
      <c r="EG67" s="34">
        <v>1355</v>
      </c>
      <c r="EH67" s="34">
        <v>1609</v>
      </c>
      <c r="EI67" s="38">
        <f>EH67/E67</f>
        <v>0.98349633251833746</v>
      </c>
      <c r="EJ67" s="34">
        <v>8</v>
      </c>
      <c r="EK67" s="34">
        <v>256</v>
      </c>
      <c r="EL67" s="34">
        <v>79</v>
      </c>
      <c r="EM67" s="34">
        <v>150</v>
      </c>
      <c r="EN67" s="34">
        <v>12</v>
      </c>
      <c r="EO67" s="34">
        <v>3</v>
      </c>
      <c r="EP67" s="34">
        <v>0</v>
      </c>
      <c r="EQ67" s="34">
        <v>0</v>
      </c>
      <c r="ER67" s="34">
        <v>8</v>
      </c>
      <c r="ES67" s="34">
        <v>35</v>
      </c>
      <c r="ET67" s="37">
        <v>1050</v>
      </c>
      <c r="EU67" s="37">
        <v>1987</v>
      </c>
      <c r="EV67" s="39">
        <v>11742</v>
      </c>
    </row>
    <row r="68" spans="1:152" s="1" customFormat="1" ht="12.75" customHeight="1" x14ac:dyDescent="0.2">
      <c r="D68" s="50"/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9"/>
      <c r="U68" s="17"/>
      <c r="V68" s="17"/>
      <c r="W68" s="21"/>
      <c r="X68" s="21"/>
      <c r="Y68" s="21"/>
      <c r="Z68" s="21"/>
      <c r="AA68" s="21"/>
      <c r="AB68" s="21"/>
      <c r="AC68" s="22"/>
      <c r="AD68" s="22"/>
      <c r="AE68" s="23"/>
      <c r="AF68" s="24"/>
      <c r="AG68" s="26"/>
      <c r="AH68" s="26"/>
      <c r="AI68" s="26"/>
      <c r="AJ68" s="26"/>
      <c r="AK68" s="26"/>
      <c r="AL68" s="23"/>
      <c r="AM68" s="23"/>
      <c r="AN68" s="26"/>
      <c r="AO68" s="23"/>
      <c r="AP68" s="26"/>
      <c r="AQ68" s="23"/>
      <c r="AR68" s="26"/>
      <c r="AS68" s="26"/>
      <c r="AT68" s="26"/>
      <c r="AU68" s="40"/>
      <c r="AV68" s="40"/>
      <c r="AW68" s="40"/>
      <c r="AX68" s="40"/>
      <c r="AY68" s="40"/>
      <c r="AZ68" s="28"/>
      <c r="BA68" s="28"/>
      <c r="BB68" s="28"/>
      <c r="BC68" s="28"/>
      <c r="BD68" s="29"/>
      <c r="BE68" s="28"/>
      <c r="BF68" s="28"/>
      <c r="BG68" s="28"/>
      <c r="BH68" s="28"/>
      <c r="BI68" s="28"/>
      <c r="BJ68" s="41"/>
      <c r="BK68" s="41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6"/>
      <c r="CD68" s="36"/>
      <c r="CE68" s="36"/>
      <c r="CF68" s="35"/>
      <c r="CG68" s="36"/>
      <c r="CH68" s="35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5"/>
      <c r="CT68" s="35"/>
      <c r="CU68" s="36"/>
      <c r="CV68" s="36"/>
      <c r="CW68" s="36"/>
      <c r="CX68" s="36"/>
      <c r="CY68" s="36"/>
      <c r="CZ68" s="36"/>
      <c r="DA68" s="36"/>
      <c r="DB68" s="34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4"/>
      <c r="DO68" s="36"/>
      <c r="DP68" s="36"/>
      <c r="DQ68" s="36"/>
      <c r="DR68" s="36"/>
      <c r="DS68" s="36"/>
      <c r="DT68" s="36"/>
      <c r="DU68" s="34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4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42"/>
    </row>
    <row r="69" spans="1:152" s="2" customFormat="1" ht="12.75" customHeight="1" x14ac:dyDescent="0.2">
      <c r="A69" s="2" t="s">
        <v>561</v>
      </c>
      <c r="D69" s="51"/>
      <c r="E69" s="52">
        <f t="shared" ref="E69:S69" si="0">SUM(E5:E67)</f>
        <v>102665</v>
      </c>
      <c r="F69" s="52">
        <f t="shared" si="0"/>
        <v>1975</v>
      </c>
      <c r="G69" s="52">
        <f t="shared" si="0"/>
        <v>986</v>
      </c>
      <c r="H69" s="52">
        <f t="shared" si="0"/>
        <v>1485</v>
      </c>
      <c r="I69" s="52">
        <f t="shared" si="0"/>
        <v>3272</v>
      </c>
      <c r="J69" s="52">
        <f t="shared" si="0"/>
        <v>1184</v>
      </c>
      <c r="K69" s="52">
        <f t="shared" si="0"/>
        <v>1434</v>
      </c>
      <c r="L69" s="52">
        <f t="shared" si="0"/>
        <v>2089</v>
      </c>
      <c r="M69" s="52">
        <f t="shared" si="0"/>
        <v>35092</v>
      </c>
      <c r="N69" s="52">
        <f t="shared" si="0"/>
        <v>5441</v>
      </c>
      <c r="O69" s="52">
        <f t="shared" si="0"/>
        <v>22217</v>
      </c>
      <c r="P69" s="52">
        <f t="shared" si="0"/>
        <v>40533</v>
      </c>
      <c r="Q69" s="52">
        <f t="shared" si="0"/>
        <v>1646</v>
      </c>
      <c r="R69" s="52">
        <f t="shared" si="0"/>
        <v>24</v>
      </c>
      <c r="S69" s="52">
        <f t="shared" si="0"/>
        <v>142379</v>
      </c>
      <c r="T69" s="52"/>
      <c r="U69" s="52"/>
      <c r="V69" s="52"/>
      <c r="W69" s="53">
        <f t="shared" ref="W69:AE69" si="1">SUM(W5:W67)</f>
        <v>479.2</v>
      </c>
      <c r="X69" s="53">
        <f t="shared" si="1"/>
        <v>880.3</v>
      </c>
      <c r="Y69" s="53">
        <f t="shared" si="1"/>
        <v>707.2</v>
      </c>
      <c r="Z69" s="53">
        <f t="shared" si="1"/>
        <v>2069.6000000000004</v>
      </c>
      <c r="AA69" s="53">
        <f t="shared" si="1"/>
        <v>355.59999999999991</v>
      </c>
      <c r="AB69" s="53">
        <f t="shared" si="1"/>
        <v>2425.2000000000003</v>
      </c>
      <c r="AC69" s="53">
        <f t="shared" si="1"/>
        <v>35.5</v>
      </c>
      <c r="AD69" s="53">
        <f t="shared" si="1"/>
        <v>380.07</v>
      </c>
      <c r="AE69" s="54">
        <f t="shared" si="1"/>
        <v>3085537</v>
      </c>
      <c r="AF69" s="54"/>
      <c r="AG69" s="54">
        <f>SUM(AG5:AG67)</f>
        <v>105</v>
      </c>
      <c r="AH69" s="54">
        <f>SUM(AH5:AH67)</f>
        <v>80</v>
      </c>
      <c r="AI69" s="54">
        <f>SUM(AI5:AI67)</f>
        <v>2615</v>
      </c>
      <c r="AJ69" s="54"/>
      <c r="AK69" s="54">
        <f t="shared" ref="AK69:BC69" si="2">SUM(AK5:AK67)</f>
        <v>826503</v>
      </c>
      <c r="AL69" s="54">
        <f t="shared" si="2"/>
        <v>829118</v>
      </c>
      <c r="AM69" s="54">
        <f t="shared" si="2"/>
        <v>3914655</v>
      </c>
      <c r="AN69" s="54">
        <f t="shared" si="2"/>
        <v>492788</v>
      </c>
      <c r="AO69" s="54">
        <f t="shared" si="2"/>
        <v>4407443</v>
      </c>
      <c r="AP69" s="54">
        <f t="shared" si="2"/>
        <v>7000</v>
      </c>
      <c r="AQ69" s="54">
        <f t="shared" si="2"/>
        <v>24425</v>
      </c>
      <c r="AR69" s="54">
        <f t="shared" si="2"/>
        <v>139791</v>
      </c>
      <c r="AS69" s="54">
        <f t="shared" si="2"/>
        <v>171216</v>
      </c>
      <c r="AT69" s="54">
        <f t="shared" si="2"/>
        <v>197637</v>
      </c>
      <c r="AU69" s="155">
        <f t="shared" si="2"/>
        <v>56125</v>
      </c>
      <c r="AV69" s="155">
        <f t="shared" si="2"/>
        <v>0</v>
      </c>
      <c r="AW69" s="155">
        <f t="shared" si="2"/>
        <v>3446</v>
      </c>
      <c r="AX69" s="155">
        <f t="shared" si="2"/>
        <v>46688</v>
      </c>
      <c r="AY69" s="155">
        <f t="shared" si="2"/>
        <v>106259</v>
      </c>
      <c r="AZ69" s="56">
        <f t="shared" si="2"/>
        <v>269327</v>
      </c>
      <c r="BA69" s="56">
        <f t="shared" si="2"/>
        <v>43746</v>
      </c>
      <c r="BB69" s="56">
        <f t="shared" si="2"/>
        <v>38281</v>
      </c>
      <c r="BC69" s="56">
        <f t="shared" si="2"/>
        <v>451083</v>
      </c>
      <c r="BD69" s="57"/>
      <c r="BE69" s="56">
        <f t="shared" ref="BE69:CE69" si="3">SUM(BE5:BE67)</f>
        <v>2018091</v>
      </c>
      <c r="BF69" s="56">
        <f t="shared" si="3"/>
        <v>409214</v>
      </c>
      <c r="BG69" s="56">
        <f t="shared" si="3"/>
        <v>2723635</v>
      </c>
      <c r="BH69" s="56">
        <f t="shared" si="3"/>
        <v>914383</v>
      </c>
      <c r="BI69" s="56">
        <f t="shared" si="3"/>
        <v>4036523</v>
      </c>
      <c r="BJ69" s="56">
        <f t="shared" si="3"/>
        <v>200248</v>
      </c>
      <c r="BK69" s="56">
        <f t="shared" si="3"/>
        <v>98510</v>
      </c>
      <c r="BL69" s="58">
        <f t="shared" si="3"/>
        <v>260524</v>
      </c>
      <c r="BM69" s="58">
        <f t="shared" si="3"/>
        <v>165629</v>
      </c>
      <c r="BN69" s="58">
        <f t="shared" si="3"/>
        <v>603140</v>
      </c>
      <c r="BO69" s="58">
        <f t="shared" si="3"/>
        <v>28090</v>
      </c>
      <c r="BP69" s="58">
        <f t="shared" si="3"/>
        <v>8967</v>
      </c>
      <c r="BQ69" s="58">
        <f t="shared" si="3"/>
        <v>60412</v>
      </c>
      <c r="BR69" s="58">
        <f t="shared" si="3"/>
        <v>13738</v>
      </c>
      <c r="BS69" s="58">
        <f t="shared" si="3"/>
        <v>3480</v>
      </c>
      <c r="BT69" s="58">
        <f t="shared" si="3"/>
        <v>24370</v>
      </c>
      <c r="BU69" s="58">
        <f t="shared" si="3"/>
        <v>675092</v>
      </c>
      <c r="BV69" s="58">
        <f t="shared" si="3"/>
        <v>612887</v>
      </c>
      <c r="BW69" s="58">
        <f t="shared" si="3"/>
        <v>597</v>
      </c>
      <c r="BX69" s="58">
        <f t="shared" si="3"/>
        <v>44</v>
      </c>
      <c r="BY69" s="58">
        <f t="shared" si="3"/>
        <v>900</v>
      </c>
      <c r="BZ69" s="58">
        <f t="shared" si="3"/>
        <v>3851</v>
      </c>
      <c r="CA69" s="58">
        <f t="shared" si="3"/>
        <v>672137</v>
      </c>
      <c r="CB69" s="58">
        <f t="shared" si="3"/>
        <v>3258</v>
      </c>
      <c r="CC69" s="59">
        <f t="shared" si="3"/>
        <v>19139</v>
      </c>
      <c r="CD69" s="59">
        <f t="shared" si="3"/>
        <v>4113</v>
      </c>
      <c r="CE69" s="59">
        <f t="shared" si="3"/>
        <v>48619</v>
      </c>
      <c r="CF69" s="59"/>
      <c r="CG69" s="59">
        <f>SUM(CG5:CG67)</f>
        <v>139088</v>
      </c>
      <c r="CH69" s="59"/>
      <c r="CI69" s="59">
        <f t="shared" ref="CI69:CR69" si="4">SUM(CI5:CI67)</f>
        <v>22112</v>
      </c>
      <c r="CJ69" s="59">
        <f t="shared" si="4"/>
        <v>20639</v>
      </c>
      <c r="CK69" s="59">
        <f t="shared" si="4"/>
        <v>78481</v>
      </c>
      <c r="CL69" s="59">
        <f t="shared" si="4"/>
        <v>5581</v>
      </c>
      <c r="CM69" s="59">
        <f t="shared" si="4"/>
        <v>97729</v>
      </c>
      <c r="CN69" s="59">
        <f t="shared" si="4"/>
        <v>71483</v>
      </c>
      <c r="CO69" s="59">
        <f t="shared" si="4"/>
        <v>315798</v>
      </c>
      <c r="CP69" s="59">
        <f t="shared" si="4"/>
        <v>1831</v>
      </c>
      <c r="CQ69" s="59">
        <f t="shared" si="4"/>
        <v>42313</v>
      </c>
      <c r="CR69" s="59">
        <f t="shared" si="4"/>
        <v>381724</v>
      </c>
      <c r="CS69" s="59"/>
      <c r="CT69" s="59"/>
      <c r="CU69" s="59">
        <f t="shared" ref="CU69:EH69" si="5">SUM(CU5:CU67)</f>
        <v>9153</v>
      </c>
      <c r="CV69" s="59">
        <f t="shared" si="5"/>
        <v>12110</v>
      </c>
      <c r="CW69" s="59">
        <f t="shared" si="5"/>
        <v>376</v>
      </c>
      <c r="CX69" s="59">
        <f t="shared" si="5"/>
        <v>313</v>
      </c>
      <c r="CY69" s="59">
        <f t="shared" si="5"/>
        <v>35</v>
      </c>
      <c r="CZ69" s="59">
        <f t="shared" si="5"/>
        <v>658</v>
      </c>
      <c r="DA69" s="59">
        <f t="shared" si="5"/>
        <v>139</v>
      </c>
      <c r="DB69" s="59">
        <f t="shared" si="5"/>
        <v>1521</v>
      </c>
      <c r="DC69" s="59">
        <f t="shared" si="5"/>
        <v>114</v>
      </c>
      <c r="DD69" s="59">
        <f t="shared" si="5"/>
        <v>48</v>
      </c>
      <c r="DE69" s="59">
        <f t="shared" si="5"/>
        <v>13</v>
      </c>
      <c r="DF69" s="59">
        <f t="shared" si="5"/>
        <v>31</v>
      </c>
      <c r="DG69" s="59">
        <f t="shared" si="5"/>
        <v>43</v>
      </c>
      <c r="DH69" s="59">
        <f t="shared" si="5"/>
        <v>249</v>
      </c>
      <c r="DI69" s="59">
        <f t="shared" si="5"/>
        <v>256</v>
      </c>
      <c r="DJ69" s="59">
        <f t="shared" si="5"/>
        <v>135</v>
      </c>
      <c r="DK69" s="59">
        <f t="shared" si="5"/>
        <v>13</v>
      </c>
      <c r="DL69" s="59">
        <f t="shared" si="5"/>
        <v>363</v>
      </c>
      <c r="DM69" s="59">
        <f t="shared" si="5"/>
        <v>394</v>
      </c>
      <c r="DN69" s="59">
        <f t="shared" si="5"/>
        <v>1161</v>
      </c>
      <c r="DO69" s="59">
        <f t="shared" si="5"/>
        <v>2931</v>
      </c>
      <c r="DP69" s="59">
        <f t="shared" si="5"/>
        <v>5025</v>
      </c>
      <c r="DQ69" s="59">
        <f t="shared" si="5"/>
        <v>3190</v>
      </c>
      <c r="DR69" s="59">
        <f t="shared" si="5"/>
        <v>224</v>
      </c>
      <c r="DS69" s="59">
        <f t="shared" si="5"/>
        <v>2545</v>
      </c>
      <c r="DT69" s="59">
        <f t="shared" si="5"/>
        <v>4078</v>
      </c>
      <c r="DU69" s="59">
        <f t="shared" si="5"/>
        <v>15061</v>
      </c>
      <c r="DV69" s="59">
        <f t="shared" si="5"/>
        <v>1013</v>
      </c>
      <c r="DW69" s="59">
        <f t="shared" si="5"/>
        <v>846</v>
      </c>
      <c r="DX69" s="59">
        <f t="shared" si="5"/>
        <v>61</v>
      </c>
      <c r="DY69" s="59">
        <f t="shared" si="5"/>
        <v>274</v>
      </c>
      <c r="DZ69" s="59">
        <f t="shared" si="5"/>
        <v>1276</v>
      </c>
      <c r="EA69" s="59">
        <f t="shared" si="5"/>
        <v>3468</v>
      </c>
      <c r="EB69" s="59">
        <f t="shared" si="5"/>
        <v>2521</v>
      </c>
      <c r="EC69" s="59">
        <f t="shared" si="5"/>
        <v>662</v>
      </c>
      <c r="ED69" s="59">
        <f t="shared" si="5"/>
        <v>86</v>
      </c>
      <c r="EE69" s="59">
        <f t="shared" si="5"/>
        <v>3898</v>
      </c>
      <c r="EF69" s="59">
        <f t="shared" si="5"/>
        <v>2293</v>
      </c>
      <c r="EG69" s="59">
        <f t="shared" si="5"/>
        <v>9458</v>
      </c>
      <c r="EH69" s="59">
        <f t="shared" si="5"/>
        <v>27987</v>
      </c>
      <c r="EI69" s="59"/>
      <c r="EJ69" s="59">
        <f t="shared" ref="EJ69:EV69" si="6">SUM(EJ5:EJ67)</f>
        <v>521</v>
      </c>
      <c r="EK69" s="59">
        <f t="shared" si="6"/>
        <v>6316</v>
      </c>
      <c r="EL69" s="59">
        <f t="shared" si="6"/>
        <v>1102</v>
      </c>
      <c r="EM69" s="59">
        <f t="shared" si="6"/>
        <v>9438</v>
      </c>
      <c r="EN69" s="59">
        <f t="shared" si="6"/>
        <v>943</v>
      </c>
      <c r="EO69" s="59">
        <f t="shared" si="6"/>
        <v>876</v>
      </c>
      <c r="EP69" s="59">
        <f t="shared" si="6"/>
        <v>207</v>
      </c>
      <c r="EQ69" s="59">
        <f t="shared" si="6"/>
        <v>162</v>
      </c>
      <c r="ER69" s="59">
        <f t="shared" si="6"/>
        <v>263</v>
      </c>
      <c r="ES69" s="59">
        <f t="shared" si="6"/>
        <v>812</v>
      </c>
      <c r="ET69" s="59">
        <f t="shared" si="6"/>
        <v>12485</v>
      </c>
      <c r="EU69" s="59">
        <f t="shared" si="6"/>
        <v>89723</v>
      </c>
      <c r="EV69" s="61">
        <f t="shared" si="6"/>
        <v>264608</v>
      </c>
    </row>
    <row r="70" spans="1:152" s="2" customFormat="1" ht="12.75" customHeight="1" x14ac:dyDescent="0.2">
      <c r="D70" s="6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64"/>
      <c r="X70" s="64"/>
      <c r="Y70" s="64"/>
      <c r="Z70" s="64"/>
      <c r="AA70" s="64"/>
      <c r="AB70" s="64"/>
      <c r="AC70" s="64"/>
      <c r="AD70" s="6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155"/>
      <c r="AV70" s="155"/>
      <c r="AW70" s="155"/>
      <c r="AX70" s="155"/>
      <c r="AY70" s="155"/>
      <c r="AZ70" s="56"/>
      <c r="BA70" s="56"/>
      <c r="BB70" s="56"/>
      <c r="BC70" s="56"/>
      <c r="BD70" s="66"/>
      <c r="BE70" s="56"/>
      <c r="BF70" s="56"/>
      <c r="BG70" s="56"/>
      <c r="BH70" s="56"/>
      <c r="BI70" s="56"/>
      <c r="BJ70" s="56"/>
      <c r="BK70" s="56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61"/>
    </row>
    <row r="71" spans="1:152" s="2" customFormat="1" ht="12.75" customHeight="1" x14ac:dyDescent="0.2">
      <c r="A71" s="2" t="s">
        <v>562</v>
      </c>
      <c r="D71" s="51"/>
      <c r="E71" s="52">
        <f t="shared" ref="E71:T71" si="7">AVERAGE(E5:E67)</f>
        <v>1629.6031746031747</v>
      </c>
      <c r="F71" s="52">
        <f t="shared" si="7"/>
        <v>34.649122807017541</v>
      </c>
      <c r="G71" s="52">
        <f t="shared" si="7"/>
        <v>17.298245614035089</v>
      </c>
      <c r="H71" s="52">
        <f t="shared" si="7"/>
        <v>26.05263157894737</v>
      </c>
      <c r="I71" s="52">
        <f t="shared" si="7"/>
        <v>51.936507936507937</v>
      </c>
      <c r="J71" s="52">
        <f t="shared" si="7"/>
        <v>19.096774193548388</v>
      </c>
      <c r="K71" s="52">
        <f t="shared" si="7"/>
        <v>23.9</v>
      </c>
      <c r="L71" s="52">
        <f t="shared" si="7"/>
        <v>33.158730158730158</v>
      </c>
      <c r="M71" s="52">
        <f t="shared" si="7"/>
        <v>566</v>
      </c>
      <c r="N71" s="52">
        <f t="shared" si="7"/>
        <v>90.683333333333337</v>
      </c>
      <c r="O71" s="52">
        <f t="shared" si="7"/>
        <v>370.28333333333336</v>
      </c>
      <c r="P71" s="52">
        <f t="shared" si="7"/>
        <v>653.75806451612902</v>
      </c>
      <c r="Q71" s="52">
        <f t="shared" si="7"/>
        <v>823</v>
      </c>
      <c r="R71" s="52">
        <f t="shared" si="7"/>
        <v>24</v>
      </c>
      <c r="S71" s="52">
        <f t="shared" si="7"/>
        <v>2334.0819672131147</v>
      </c>
      <c r="T71" s="164">
        <f t="shared" si="7"/>
        <v>1.4538678412513486</v>
      </c>
      <c r="U71" s="52"/>
      <c r="V71" s="52"/>
      <c r="W71" s="71">
        <f t="shared" ref="W71:AI71" si="8">AVERAGE(W5:W67)</f>
        <v>7.606349206349206</v>
      </c>
      <c r="X71" s="71">
        <f t="shared" si="8"/>
        <v>13.973015873015873</v>
      </c>
      <c r="Y71" s="71">
        <f t="shared" si="8"/>
        <v>11.225396825396826</v>
      </c>
      <c r="Z71" s="71">
        <f t="shared" si="8"/>
        <v>32.850793650793655</v>
      </c>
      <c r="AA71" s="71">
        <f t="shared" si="8"/>
        <v>5.644444444444443</v>
      </c>
      <c r="AB71" s="71">
        <f t="shared" si="8"/>
        <v>38.495238095238101</v>
      </c>
      <c r="AC71" s="71">
        <f t="shared" si="8"/>
        <v>0.57258064516129037</v>
      </c>
      <c r="AD71" s="71">
        <f t="shared" si="8"/>
        <v>6.1301612903225804</v>
      </c>
      <c r="AE71" s="54">
        <f t="shared" si="8"/>
        <v>50582.573770491806</v>
      </c>
      <c r="AF71" s="154">
        <f t="shared" si="8"/>
        <v>31.768018558851661</v>
      </c>
      <c r="AG71" s="54">
        <f t="shared" si="8"/>
        <v>1.75</v>
      </c>
      <c r="AH71" s="54">
        <f t="shared" si="8"/>
        <v>1.3333333333333333</v>
      </c>
      <c r="AI71" s="54">
        <f t="shared" si="8"/>
        <v>43.583333333333336</v>
      </c>
      <c r="AJ71" s="54"/>
      <c r="AK71" s="54">
        <f t="shared" ref="AK71:BP71" si="9">AVERAGE(AK5:AK67)</f>
        <v>13775.05</v>
      </c>
      <c r="AL71" s="54">
        <f t="shared" si="9"/>
        <v>13592.098360655738</v>
      </c>
      <c r="AM71" s="54">
        <f t="shared" si="9"/>
        <v>64174.672131147541</v>
      </c>
      <c r="AN71" s="54">
        <f t="shared" si="9"/>
        <v>8213.1333333333332</v>
      </c>
      <c r="AO71" s="54">
        <f t="shared" si="9"/>
        <v>72253.163934426237</v>
      </c>
      <c r="AP71" s="54">
        <f t="shared" si="9"/>
        <v>116.66666666666667</v>
      </c>
      <c r="AQ71" s="54">
        <f t="shared" si="9"/>
        <v>400.40983606557376</v>
      </c>
      <c r="AR71" s="54">
        <f t="shared" si="9"/>
        <v>2329.85</v>
      </c>
      <c r="AS71" s="54">
        <f t="shared" si="9"/>
        <v>2761.5483870967741</v>
      </c>
      <c r="AT71" s="54">
        <f t="shared" si="9"/>
        <v>3187.6935483870966</v>
      </c>
      <c r="AU71" s="155">
        <f t="shared" si="9"/>
        <v>935.41666666666663</v>
      </c>
      <c r="AV71" s="155">
        <f t="shared" si="9"/>
        <v>0</v>
      </c>
      <c r="AW71" s="155">
        <f t="shared" si="9"/>
        <v>57.43333333333333</v>
      </c>
      <c r="AX71" s="155">
        <f t="shared" si="9"/>
        <v>778.13333333333333</v>
      </c>
      <c r="AY71" s="155">
        <f t="shared" si="9"/>
        <v>1713.8548387096773</v>
      </c>
      <c r="AZ71" s="56">
        <f t="shared" si="9"/>
        <v>6121.068181818182</v>
      </c>
      <c r="BA71" s="56">
        <f t="shared" si="9"/>
        <v>994.22727272727275</v>
      </c>
      <c r="BB71" s="56">
        <f t="shared" si="9"/>
        <v>870.02272727272725</v>
      </c>
      <c r="BC71" s="56">
        <f t="shared" si="9"/>
        <v>7394.8032786885242</v>
      </c>
      <c r="BD71" s="156">
        <f t="shared" si="9"/>
        <v>4.8084467286800319</v>
      </c>
      <c r="BE71" s="56">
        <f t="shared" si="9"/>
        <v>38077.188679245286</v>
      </c>
      <c r="BF71" s="56">
        <f t="shared" si="9"/>
        <v>7721.0188679245284</v>
      </c>
      <c r="BG71" s="56">
        <f t="shared" si="9"/>
        <v>44649.754098360652</v>
      </c>
      <c r="BH71" s="56">
        <f t="shared" si="9"/>
        <v>15239.716666666667</v>
      </c>
      <c r="BI71" s="56">
        <f t="shared" si="9"/>
        <v>67275.383333333331</v>
      </c>
      <c r="BJ71" s="56">
        <f t="shared" si="9"/>
        <v>3282.7540983606559</v>
      </c>
      <c r="BK71" s="56">
        <f t="shared" si="9"/>
        <v>1698.4482758620691</v>
      </c>
      <c r="BL71" s="58">
        <f t="shared" si="9"/>
        <v>6354.2439024390242</v>
      </c>
      <c r="BM71" s="58">
        <f t="shared" si="9"/>
        <v>4039.731707317073</v>
      </c>
      <c r="BN71" s="58">
        <f t="shared" si="9"/>
        <v>10222.71186440678</v>
      </c>
      <c r="BO71" s="58">
        <f t="shared" si="9"/>
        <v>720.25641025641028</v>
      </c>
      <c r="BP71" s="58">
        <f t="shared" si="9"/>
        <v>229.92307692307693</v>
      </c>
      <c r="BQ71" s="58">
        <f t="shared" ref="BQ71:CV71" si="10">AVERAGE(BQ5:BQ67)</f>
        <v>1023.9322033898305</v>
      </c>
      <c r="BR71" s="58">
        <f t="shared" si="10"/>
        <v>352.25641025641028</v>
      </c>
      <c r="BS71" s="58">
        <f t="shared" si="10"/>
        <v>89.230769230769226</v>
      </c>
      <c r="BT71" s="58">
        <f t="shared" si="10"/>
        <v>420.17241379310343</v>
      </c>
      <c r="BU71" s="58">
        <f t="shared" si="10"/>
        <v>11251.533333333333</v>
      </c>
      <c r="BV71" s="58">
        <f t="shared" si="10"/>
        <v>10214.783333333333</v>
      </c>
      <c r="BW71" s="58">
        <f t="shared" si="10"/>
        <v>9.7868852459016402</v>
      </c>
      <c r="BX71" s="58">
        <f t="shared" si="10"/>
        <v>0.72131147540983609</v>
      </c>
      <c r="BY71" s="58">
        <f t="shared" si="10"/>
        <v>15.517241379310345</v>
      </c>
      <c r="BZ71" s="58">
        <f t="shared" si="10"/>
        <v>65.271186440677965</v>
      </c>
      <c r="CA71" s="58">
        <f t="shared" si="10"/>
        <v>11791.877192982456</v>
      </c>
      <c r="CB71" s="58">
        <f t="shared" si="10"/>
        <v>52.548387096774192</v>
      </c>
      <c r="CC71" s="59">
        <f t="shared" si="10"/>
        <v>659.9655172413793</v>
      </c>
      <c r="CD71" s="59">
        <f t="shared" si="10"/>
        <v>141.82758620689654</v>
      </c>
      <c r="CE71" s="59">
        <f t="shared" si="10"/>
        <v>824.05084745762713</v>
      </c>
      <c r="CF71" s="162">
        <f t="shared" si="10"/>
        <v>0.51824589865671644</v>
      </c>
      <c r="CG71" s="59">
        <f t="shared" si="10"/>
        <v>2318.1333333333332</v>
      </c>
      <c r="CH71" s="162">
        <f t="shared" si="10"/>
        <v>1.4585364488695218</v>
      </c>
      <c r="CI71" s="59">
        <f t="shared" si="10"/>
        <v>394.85714285714283</v>
      </c>
      <c r="CJ71" s="59">
        <f t="shared" si="10"/>
        <v>368.55357142857144</v>
      </c>
      <c r="CK71" s="59">
        <f t="shared" si="10"/>
        <v>1330.1864406779662</v>
      </c>
      <c r="CL71" s="59">
        <f t="shared" si="10"/>
        <v>96.224137931034477</v>
      </c>
      <c r="CM71" s="59">
        <f t="shared" si="10"/>
        <v>2961.4848484848485</v>
      </c>
      <c r="CN71" s="59">
        <f t="shared" si="10"/>
        <v>2166.151515151515</v>
      </c>
      <c r="CO71" s="59">
        <f t="shared" si="10"/>
        <v>5093.5161290322585</v>
      </c>
      <c r="CP71" s="59">
        <f t="shared" si="10"/>
        <v>31.568965517241381</v>
      </c>
      <c r="CQ71" s="59">
        <f t="shared" si="10"/>
        <v>783.57407407407402</v>
      </c>
      <c r="CR71" s="59">
        <f t="shared" si="10"/>
        <v>6581.4482758620688</v>
      </c>
      <c r="CS71" s="162">
        <f t="shared" si="10"/>
        <v>3.8715192459597638</v>
      </c>
      <c r="CT71" s="162">
        <f t="shared" si="10"/>
        <v>22.91148691284301</v>
      </c>
      <c r="CU71" s="59">
        <f t="shared" si="10"/>
        <v>155.13559322033899</v>
      </c>
      <c r="CV71" s="59">
        <f t="shared" si="10"/>
        <v>205.25423728813558</v>
      </c>
      <c r="CW71" s="59">
        <f t="shared" ref="CW71:EB71" si="11">AVERAGE(CW5:CW67)</f>
        <v>6.7142857142857144</v>
      </c>
      <c r="CX71" s="59">
        <f t="shared" si="11"/>
        <v>5.5892857142857144</v>
      </c>
      <c r="CY71" s="59">
        <f t="shared" si="11"/>
        <v>0.64814814814814814</v>
      </c>
      <c r="CZ71" s="59">
        <f t="shared" si="11"/>
        <v>11.75</v>
      </c>
      <c r="DA71" s="59">
        <f t="shared" si="11"/>
        <v>2.5272727272727273</v>
      </c>
      <c r="DB71" s="59">
        <f t="shared" si="11"/>
        <v>24.532258064516128</v>
      </c>
      <c r="DC71" s="59">
        <f t="shared" si="11"/>
        <v>2.0727272727272728</v>
      </c>
      <c r="DD71" s="59">
        <f t="shared" si="11"/>
        <v>0.8571428571428571</v>
      </c>
      <c r="DE71" s="59">
        <f t="shared" si="11"/>
        <v>0.23636363636363636</v>
      </c>
      <c r="DF71" s="59">
        <f t="shared" si="11"/>
        <v>0.57407407407407407</v>
      </c>
      <c r="DG71" s="59">
        <f t="shared" si="11"/>
        <v>0.7678571428571429</v>
      </c>
      <c r="DH71" s="59">
        <f t="shared" si="11"/>
        <v>4.0161290322580649</v>
      </c>
      <c r="DI71" s="59">
        <f t="shared" si="11"/>
        <v>4.5714285714285712</v>
      </c>
      <c r="DJ71" s="59">
        <f t="shared" si="11"/>
        <v>2.4545454545454546</v>
      </c>
      <c r="DK71" s="59">
        <f t="shared" si="11"/>
        <v>0.24528301886792453</v>
      </c>
      <c r="DL71" s="59">
        <f t="shared" si="11"/>
        <v>6.8490566037735849</v>
      </c>
      <c r="DM71" s="59">
        <f t="shared" si="11"/>
        <v>7.4339622641509431</v>
      </c>
      <c r="DN71" s="59">
        <f t="shared" si="11"/>
        <v>18.725806451612904</v>
      </c>
      <c r="DO71" s="59">
        <f t="shared" si="11"/>
        <v>47.274193548387096</v>
      </c>
      <c r="DP71" s="59">
        <f t="shared" si="11"/>
        <v>96.634615384615387</v>
      </c>
      <c r="DQ71" s="59">
        <f t="shared" si="11"/>
        <v>60.188679245283019</v>
      </c>
      <c r="DR71" s="59">
        <f t="shared" si="11"/>
        <v>4.4800000000000004</v>
      </c>
      <c r="DS71" s="59">
        <f t="shared" si="11"/>
        <v>48.942307692307693</v>
      </c>
      <c r="DT71" s="59">
        <f t="shared" si="11"/>
        <v>75.518518518518519</v>
      </c>
      <c r="DU71" s="59">
        <f t="shared" si="11"/>
        <v>251.01666666666668</v>
      </c>
      <c r="DV71" s="59">
        <f t="shared" si="11"/>
        <v>20.260000000000002</v>
      </c>
      <c r="DW71" s="59">
        <f t="shared" si="11"/>
        <v>17.26530612244898</v>
      </c>
      <c r="DX71" s="59">
        <f t="shared" si="11"/>
        <v>1.2708333333333333</v>
      </c>
      <c r="DY71" s="59">
        <f t="shared" si="11"/>
        <v>5.708333333333333</v>
      </c>
      <c r="DZ71" s="59">
        <f t="shared" si="11"/>
        <v>24.53846153846154</v>
      </c>
      <c r="EA71" s="59">
        <f t="shared" si="11"/>
        <v>57.8</v>
      </c>
      <c r="EB71" s="59">
        <f t="shared" si="11"/>
        <v>51.448979591836732</v>
      </c>
      <c r="EC71" s="59">
        <f t="shared" ref="EC71:EV71" si="12">AVERAGE(EC5:EC67)</f>
        <v>13.791666666666666</v>
      </c>
      <c r="ED71" s="59">
        <f t="shared" si="12"/>
        <v>1.7916666666666667</v>
      </c>
      <c r="EE71" s="59">
        <f t="shared" si="12"/>
        <v>79.551020408163268</v>
      </c>
      <c r="EF71" s="59">
        <f t="shared" si="12"/>
        <v>46.795918367346935</v>
      </c>
      <c r="EG71" s="59">
        <f t="shared" si="12"/>
        <v>160.30508474576271</v>
      </c>
      <c r="EH71" s="59">
        <f t="shared" si="12"/>
        <v>474.35593220338984</v>
      </c>
      <c r="EI71" s="162">
        <f t="shared" si="12"/>
        <v>0.29328091204456685</v>
      </c>
      <c r="EJ71" s="59">
        <f t="shared" si="12"/>
        <v>8.9827586206896548</v>
      </c>
      <c r="EK71" s="59">
        <f t="shared" si="12"/>
        <v>110.80701754385964</v>
      </c>
      <c r="EL71" s="59">
        <f t="shared" si="12"/>
        <v>19</v>
      </c>
      <c r="EM71" s="59">
        <f t="shared" si="12"/>
        <v>162.72413793103448</v>
      </c>
      <c r="EN71" s="59">
        <f t="shared" si="12"/>
        <v>16.258620689655171</v>
      </c>
      <c r="EO71" s="59">
        <f t="shared" si="12"/>
        <v>15.368421052631579</v>
      </c>
      <c r="EP71" s="59">
        <f t="shared" si="12"/>
        <v>3.6315789473684212</v>
      </c>
      <c r="EQ71" s="59">
        <f t="shared" si="12"/>
        <v>2.8421052631578947</v>
      </c>
      <c r="ER71" s="59">
        <f t="shared" si="12"/>
        <v>4.4576271186440675</v>
      </c>
      <c r="ES71" s="59">
        <f t="shared" si="12"/>
        <v>14.5</v>
      </c>
      <c r="ET71" s="59">
        <f t="shared" si="12"/>
        <v>219.03508771929825</v>
      </c>
      <c r="EU71" s="59">
        <f t="shared" si="12"/>
        <v>1831.0816326530612</v>
      </c>
      <c r="EV71" s="61">
        <f t="shared" si="12"/>
        <v>5880.1777777777779</v>
      </c>
    </row>
    <row r="72" spans="1:152" s="2" customFormat="1" ht="12.75" customHeight="1" x14ac:dyDescent="0.2">
      <c r="A72" s="2" t="s">
        <v>563</v>
      </c>
      <c r="D72" s="51"/>
      <c r="E72" s="52">
        <f t="shared" ref="E72:T72" si="13">MEDIAN(E5:E67)</f>
        <v>1583</v>
      </c>
      <c r="F72" s="52">
        <f t="shared" si="13"/>
        <v>36</v>
      </c>
      <c r="G72" s="52">
        <f t="shared" si="13"/>
        <v>16</v>
      </c>
      <c r="H72" s="52">
        <f t="shared" si="13"/>
        <v>24</v>
      </c>
      <c r="I72" s="52">
        <f t="shared" si="13"/>
        <v>52</v>
      </c>
      <c r="J72" s="52">
        <f t="shared" si="13"/>
        <v>16</v>
      </c>
      <c r="K72" s="52">
        <f t="shared" si="13"/>
        <v>23</v>
      </c>
      <c r="L72" s="52">
        <f t="shared" si="13"/>
        <v>36</v>
      </c>
      <c r="M72" s="52">
        <f t="shared" si="13"/>
        <v>344.5</v>
      </c>
      <c r="N72" s="52">
        <f t="shared" si="13"/>
        <v>0</v>
      </c>
      <c r="O72" s="52">
        <f t="shared" si="13"/>
        <v>208</v>
      </c>
      <c r="P72" s="52">
        <f t="shared" si="13"/>
        <v>458.5</v>
      </c>
      <c r="Q72" s="52">
        <f t="shared" si="13"/>
        <v>823</v>
      </c>
      <c r="R72" s="52">
        <f t="shared" si="13"/>
        <v>24</v>
      </c>
      <c r="S72" s="52">
        <f t="shared" si="13"/>
        <v>2130</v>
      </c>
      <c r="T72" s="164">
        <f t="shared" si="13"/>
        <v>1.278688524590164</v>
      </c>
      <c r="U72" s="52"/>
      <c r="V72" s="52"/>
      <c r="W72" s="71">
        <f t="shared" ref="W72:AI72" si="14">MEDIAN(W5:W67)</f>
        <v>0</v>
      </c>
      <c r="X72" s="71">
        <f t="shared" si="14"/>
        <v>14</v>
      </c>
      <c r="Y72" s="71">
        <f t="shared" si="14"/>
        <v>9</v>
      </c>
      <c r="Z72" s="71">
        <f t="shared" si="14"/>
        <v>30</v>
      </c>
      <c r="AA72" s="71">
        <f t="shared" si="14"/>
        <v>0</v>
      </c>
      <c r="AB72" s="71">
        <f t="shared" si="14"/>
        <v>31.6</v>
      </c>
      <c r="AC72" s="71">
        <f t="shared" si="14"/>
        <v>0</v>
      </c>
      <c r="AD72" s="71">
        <f t="shared" si="14"/>
        <v>4</v>
      </c>
      <c r="AE72" s="54">
        <f t="shared" si="14"/>
        <v>40077</v>
      </c>
      <c r="AF72" s="154">
        <f t="shared" si="14"/>
        <v>29.738747884940778</v>
      </c>
      <c r="AG72" s="54">
        <f t="shared" si="14"/>
        <v>0</v>
      </c>
      <c r="AH72" s="54">
        <f t="shared" si="14"/>
        <v>0</v>
      </c>
      <c r="AI72" s="54">
        <f t="shared" si="14"/>
        <v>0</v>
      </c>
      <c r="AJ72" s="54"/>
      <c r="AK72" s="54">
        <f t="shared" ref="AK72:BP72" si="15">MEDIAN(AK5:AK67)</f>
        <v>9042</v>
      </c>
      <c r="AL72" s="54">
        <f t="shared" si="15"/>
        <v>8679</v>
      </c>
      <c r="AM72" s="54">
        <f t="shared" si="15"/>
        <v>59261</v>
      </c>
      <c r="AN72" s="54">
        <f t="shared" si="15"/>
        <v>0</v>
      </c>
      <c r="AO72" s="54">
        <f t="shared" si="15"/>
        <v>59788</v>
      </c>
      <c r="AP72" s="54">
        <f t="shared" si="15"/>
        <v>200</v>
      </c>
      <c r="AQ72" s="54">
        <f t="shared" si="15"/>
        <v>390</v>
      </c>
      <c r="AR72" s="54">
        <f t="shared" si="15"/>
        <v>1500</v>
      </c>
      <c r="AS72" s="54">
        <f t="shared" si="15"/>
        <v>1685</v>
      </c>
      <c r="AT72" s="54">
        <f t="shared" si="15"/>
        <v>300</v>
      </c>
      <c r="AU72" s="155">
        <f t="shared" si="15"/>
        <v>0</v>
      </c>
      <c r="AV72" s="155">
        <f t="shared" si="15"/>
        <v>0</v>
      </c>
      <c r="AW72" s="155">
        <f t="shared" si="15"/>
        <v>0</v>
      </c>
      <c r="AX72" s="155">
        <f t="shared" si="15"/>
        <v>0</v>
      </c>
      <c r="AY72" s="155">
        <f t="shared" si="15"/>
        <v>0</v>
      </c>
      <c r="AZ72" s="56">
        <f t="shared" si="15"/>
        <v>5384.5</v>
      </c>
      <c r="BA72" s="56">
        <f t="shared" si="15"/>
        <v>671.5</v>
      </c>
      <c r="BB72" s="56">
        <f t="shared" si="15"/>
        <v>518</v>
      </c>
      <c r="BC72" s="56">
        <f t="shared" si="15"/>
        <v>6056</v>
      </c>
      <c r="BD72" s="156">
        <f t="shared" si="15"/>
        <v>4.0949485500467731</v>
      </c>
      <c r="BE72" s="56">
        <f t="shared" si="15"/>
        <v>32485</v>
      </c>
      <c r="BF72" s="56">
        <f t="shared" si="15"/>
        <v>3278</v>
      </c>
      <c r="BG72" s="56">
        <f t="shared" si="15"/>
        <v>36957</v>
      </c>
      <c r="BH72" s="56">
        <f t="shared" si="15"/>
        <v>12027.5</v>
      </c>
      <c r="BI72" s="56">
        <f t="shared" si="15"/>
        <v>57469.5</v>
      </c>
      <c r="BJ72" s="56">
        <f t="shared" si="15"/>
        <v>917</v>
      </c>
      <c r="BK72" s="56">
        <f t="shared" si="15"/>
        <v>0</v>
      </c>
      <c r="BL72" s="58">
        <f t="shared" si="15"/>
        <v>5748</v>
      </c>
      <c r="BM72" s="58">
        <f t="shared" si="15"/>
        <v>3666</v>
      </c>
      <c r="BN72" s="58">
        <f t="shared" si="15"/>
        <v>9635</v>
      </c>
      <c r="BO72" s="58">
        <f t="shared" si="15"/>
        <v>620</v>
      </c>
      <c r="BP72" s="58">
        <f t="shared" si="15"/>
        <v>210</v>
      </c>
      <c r="BQ72" s="58">
        <f t="shared" ref="BQ72:CV72" si="16">MEDIAN(BQ5:BQ67)</f>
        <v>820</v>
      </c>
      <c r="BR72" s="58">
        <f t="shared" si="16"/>
        <v>296</v>
      </c>
      <c r="BS72" s="58">
        <f t="shared" si="16"/>
        <v>42</v>
      </c>
      <c r="BT72" s="58">
        <f t="shared" si="16"/>
        <v>337.5</v>
      </c>
      <c r="BU72" s="58">
        <f t="shared" si="16"/>
        <v>13158</v>
      </c>
      <c r="BV72" s="58">
        <f t="shared" si="16"/>
        <v>10598</v>
      </c>
      <c r="BW72" s="58">
        <f t="shared" si="16"/>
        <v>7</v>
      </c>
      <c r="BX72" s="58">
        <f t="shared" si="16"/>
        <v>0</v>
      </c>
      <c r="BY72" s="58">
        <f t="shared" si="16"/>
        <v>11</v>
      </c>
      <c r="BZ72" s="58">
        <f t="shared" si="16"/>
        <v>21</v>
      </c>
      <c r="CA72" s="58">
        <f t="shared" si="16"/>
        <v>11108</v>
      </c>
      <c r="CB72" s="58">
        <f t="shared" si="16"/>
        <v>52</v>
      </c>
      <c r="CC72" s="59">
        <f t="shared" si="16"/>
        <v>596</v>
      </c>
      <c r="CD72" s="59">
        <f t="shared" si="16"/>
        <v>142</v>
      </c>
      <c r="CE72" s="59">
        <f t="shared" si="16"/>
        <v>726</v>
      </c>
      <c r="CF72" s="162">
        <f t="shared" si="16"/>
        <v>0.43480215827338131</v>
      </c>
      <c r="CG72" s="59">
        <f t="shared" si="16"/>
        <v>1695.5</v>
      </c>
      <c r="CH72" s="162">
        <f t="shared" si="16"/>
        <v>0.87693928095090301</v>
      </c>
      <c r="CI72" s="59">
        <f t="shared" si="16"/>
        <v>238</v>
      </c>
      <c r="CJ72" s="59">
        <f t="shared" si="16"/>
        <v>255</v>
      </c>
      <c r="CK72" s="59">
        <f t="shared" si="16"/>
        <v>1027</v>
      </c>
      <c r="CL72" s="59">
        <f t="shared" si="16"/>
        <v>12</v>
      </c>
      <c r="CM72" s="59">
        <f t="shared" si="16"/>
        <v>1921</v>
      </c>
      <c r="CN72" s="59">
        <f t="shared" si="16"/>
        <v>1473</v>
      </c>
      <c r="CO72" s="59">
        <f t="shared" si="16"/>
        <v>3686</v>
      </c>
      <c r="CP72" s="59">
        <f t="shared" si="16"/>
        <v>10</v>
      </c>
      <c r="CQ72" s="59">
        <f t="shared" si="16"/>
        <v>121.5</v>
      </c>
      <c r="CR72" s="59">
        <f t="shared" si="16"/>
        <v>5037.5</v>
      </c>
      <c r="CS72" s="162">
        <f t="shared" si="16"/>
        <v>2.8676967648478997</v>
      </c>
      <c r="CT72" s="162">
        <f t="shared" si="16"/>
        <v>2.6385147948562366</v>
      </c>
      <c r="CU72" s="59">
        <f t="shared" si="16"/>
        <v>95</v>
      </c>
      <c r="CV72" s="59">
        <f t="shared" si="16"/>
        <v>176</v>
      </c>
      <c r="CW72" s="59">
        <f t="shared" ref="CW72:EB72" si="17">MEDIAN(CW5:CW67)</f>
        <v>1</v>
      </c>
      <c r="CX72" s="59">
        <f t="shared" si="17"/>
        <v>1</v>
      </c>
      <c r="CY72" s="59">
        <f t="shared" si="17"/>
        <v>0</v>
      </c>
      <c r="CZ72" s="59">
        <f t="shared" si="17"/>
        <v>1.5</v>
      </c>
      <c r="DA72" s="59">
        <f t="shared" si="17"/>
        <v>1</v>
      </c>
      <c r="DB72" s="59">
        <f t="shared" si="17"/>
        <v>12</v>
      </c>
      <c r="DC72" s="59">
        <f t="shared" si="17"/>
        <v>0</v>
      </c>
      <c r="DD72" s="59">
        <f t="shared" si="17"/>
        <v>0</v>
      </c>
      <c r="DE72" s="59">
        <f t="shared" si="17"/>
        <v>0</v>
      </c>
      <c r="DF72" s="59">
        <f t="shared" si="17"/>
        <v>0</v>
      </c>
      <c r="DG72" s="59">
        <f t="shared" si="17"/>
        <v>0</v>
      </c>
      <c r="DH72" s="59">
        <f t="shared" si="17"/>
        <v>1</v>
      </c>
      <c r="DI72" s="59">
        <f t="shared" si="17"/>
        <v>0</v>
      </c>
      <c r="DJ72" s="59">
        <f t="shared" si="17"/>
        <v>0</v>
      </c>
      <c r="DK72" s="59">
        <f t="shared" si="17"/>
        <v>0</v>
      </c>
      <c r="DL72" s="59">
        <f t="shared" si="17"/>
        <v>0</v>
      </c>
      <c r="DM72" s="59">
        <f t="shared" si="17"/>
        <v>0</v>
      </c>
      <c r="DN72" s="59">
        <f t="shared" si="17"/>
        <v>5</v>
      </c>
      <c r="DO72" s="59">
        <f t="shared" si="17"/>
        <v>25</v>
      </c>
      <c r="DP72" s="59">
        <f t="shared" si="17"/>
        <v>18</v>
      </c>
      <c r="DQ72" s="59">
        <f t="shared" si="17"/>
        <v>9</v>
      </c>
      <c r="DR72" s="59">
        <f t="shared" si="17"/>
        <v>0</v>
      </c>
      <c r="DS72" s="59">
        <f t="shared" si="17"/>
        <v>10.5</v>
      </c>
      <c r="DT72" s="59">
        <f t="shared" si="17"/>
        <v>0</v>
      </c>
      <c r="DU72" s="59">
        <f t="shared" si="17"/>
        <v>115.5</v>
      </c>
      <c r="DV72" s="59">
        <f t="shared" si="17"/>
        <v>0</v>
      </c>
      <c r="DW72" s="59">
        <f t="shared" si="17"/>
        <v>0</v>
      </c>
      <c r="DX72" s="59">
        <f t="shared" si="17"/>
        <v>0</v>
      </c>
      <c r="DY72" s="59">
        <f t="shared" si="17"/>
        <v>0</v>
      </c>
      <c r="DZ72" s="59">
        <f t="shared" si="17"/>
        <v>0</v>
      </c>
      <c r="EA72" s="59">
        <f t="shared" si="17"/>
        <v>14</v>
      </c>
      <c r="EB72" s="59">
        <f t="shared" si="17"/>
        <v>0</v>
      </c>
      <c r="EC72" s="59">
        <f t="shared" ref="EC72:EV72" si="18">MEDIAN(EC5:EC67)</f>
        <v>0</v>
      </c>
      <c r="ED72" s="59">
        <f t="shared" si="18"/>
        <v>0</v>
      </c>
      <c r="EE72" s="59">
        <f t="shared" si="18"/>
        <v>2</v>
      </c>
      <c r="EF72" s="59">
        <f t="shared" si="18"/>
        <v>0</v>
      </c>
      <c r="EG72" s="59">
        <f t="shared" si="18"/>
        <v>42</v>
      </c>
      <c r="EH72" s="59">
        <f t="shared" si="18"/>
        <v>260</v>
      </c>
      <c r="EI72" s="162">
        <f t="shared" si="18"/>
        <v>0.16311166875784192</v>
      </c>
      <c r="EJ72" s="59">
        <f t="shared" si="18"/>
        <v>0</v>
      </c>
      <c r="EK72" s="59">
        <f t="shared" si="18"/>
        <v>0</v>
      </c>
      <c r="EL72" s="59">
        <f t="shared" si="18"/>
        <v>5.5</v>
      </c>
      <c r="EM72" s="59">
        <f t="shared" si="18"/>
        <v>66</v>
      </c>
      <c r="EN72" s="59">
        <f t="shared" si="18"/>
        <v>3</v>
      </c>
      <c r="EO72" s="59">
        <f t="shared" si="18"/>
        <v>3</v>
      </c>
      <c r="EP72" s="59">
        <f t="shared" si="18"/>
        <v>0</v>
      </c>
      <c r="EQ72" s="59">
        <f t="shared" si="18"/>
        <v>0</v>
      </c>
      <c r="ER72" s="59">
        <f t="shared" si="18"/>
        <v>4</v>
      </c>
      <c r="ES72" s="59">
        <f t="shared" si="18"/>
        <v>5</v>
      </c>
      <c r="ET72" s="59">
        <f t="shared" si="18"/>
        <v>97</v>
      </c>
      <c r="EU72" s="59">
        <f t="shared" si="18"/>
        <v>651</v>
      </c>
      <c r="EV72" s="61">
        <f t="shared" si="18"/>
        <v>2085</v>
      </c>
    </row>
  </sheetData>
  <autoFilter ref="A4:II4" xr:uid="{00000000-0001-0000-0000-000000000000}">
    <sortState xmlns:xlrd2="http://schemas.microsoft.com/office/spreadsheetml/2017/richdata2" ref="A5:EV67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B463F-98B4-4616-BAFF-1FD958921BAB}">
  <sheetPr>
    <tabColor theme="5" tint="-0.249977111117893"/>
  </sheetPr>
  <dimension ref="A1:EV29"/>
  <sheetViews>
    <sheetView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EI6" sqref="EI5:EI6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2851562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0.85546875" style="161" bestFit="1" customWidth="1"/>
    <col min="78" max="78" width="14.7109375" style="161" customWidth="1"/>
    <col min="79" max="79" width="11.42578125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3.5703125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179</v>
      </c>
      <c r="B5" s="1" t="s">
        <v>180</v>
      </c>
      <c r="C5" s="1" t="s">
        <v>175</v>
      </c>
      <c r="D5" s="15" t="s">
        <v>170</v>
      </c>
      <c r="E5" s="16">
        <v>765</v>
      </c>
      <c r="F5" s="17">
        <v>51</v>
      </c>
      <c r="G5" s="17">
        <v>1</v>
      </c>
      <c r="H5" s="17">
        <v>51</v>
      </c>
      <c r="I5" s="18">
        <v>52</v>
      </c>
      <c r="J5" s="18">
        <v>1</v>
      </c>
      <c r="K5" s="18">
        <v>51</v>
      </c>
      <c r="L5" s="18">
        <v>51</v>
      </c>
      <c r="M5" s="18">
        <v>996</v>
      </c>
      <c r="N5" s="18">
        <v>0</v>
      </c>
      <c r="O5" s="18">
        <v>8</v>
      </c>
      <c r="P5" s="18">
        <v>996</v>
      </c>
      <c r="Q5" s="18"/>
      <c r="R5" s="18"/>
      <c r="S5" s="16">
        <v>1272</v>
      </c>
      <c r="T5" s="19">
        <f>S5/E5</f>
        <v>1.6627450980392158</v>
      </c>
      <c r="U5" s="20" t="s">
        <v>171</v>
      </c>
      <c r="V5" s="20" t="s">
        <v>172</v>
      </c>
      <c r="W5" s="21">
        <v>0</v>
      </c>
      <c r="X5" s="21">
        <v>16</v>
      </c>
      <c r="Y5" s="21">
        <v>0</v>
      </c>
      <c r="Z5" s="21">
        <v>16</v>
      </c>
      <c r="AA5" s="21">
        <v>15.2</v>
      </c>
      <c r="AB5" s="21">
        <v>31.200000000000003</v>
      </c>
      <c r="AC5" s="22">
        <v>0</v>
      </c>
      <c r="AD5" s="21">
        <v>5</v>
      </c>
      <c r="AE5" s="23">
        <v>41500</v>
      </c>
      <c r="AF5" s="24">
        <f>AE5/E5</f>
        <v>54.248366013071895</v>
      </c>
      <c r="AG5" s="25">
        <v>0</v>
      </c>
      <c r="AH5" s="25">
        <v>0</v>
      </c>
      <c r="AI5" s="25">
        <v>0</v>
      </c>
      <c r="AJ5" s="26" t="s">
        <v>181</v>
      </c>
      <c r="AK5" s="25">
        <v>10625</v>
      </c>
      <c r="AL5" s="23">
        <v>10625</v>
      </c>
      <c r="AM5" s="23">
        <f>AE5+AL5</f>
        <v>52125</v>
      </c>
      <c r="AN5" s="25">
        <v>0</v>
      </c>
      <c r="AO5" s="23">
        <f>AM5+AN5</f>
        <v>52125</v>
      </c>
      <c r="AP5" s="25">
        <v>0</v>
      </c>
      <c r="AQ5" s="23">
        <v>0</v>
      </c>
      <c r="AR5" s="25">
        <v>0</v>
      </c>
      <c r="AS5" s="25">
        <v>0</v>
      </c>
      <c r="AT5" s="25">
        <v>1360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8">
        <v>2167</v>
      </c>
      <c r="BA5" s="28">
        <v>379</v>
      </c>
      <c r="BB5" s="28">
        <v>1266</v>
      </c>
      <c r="BC5" s="28">
        <v>3812</v>
      </c>
      <c r="BD5" s="29">
        <f>BC5/E5</f>
        <v>4.9830065359477125</v>
      </c>
      <c r="BE5" s="28">
        <v>26322</v>
      </c>
      <c r="BF5" s="28">
        <v>2013</v>
      </c>
      <c r="BG5" s="28">
        <v>28335</v>
      </c>
      <c r="BH5" s="28">
        <v>11392</v>
      </c>
      <c r="BI5" s="28">
        <v>43539</v>
      </c>
      <c r="BJ5" s="30">
        <v>0</v>
      </c>
      <c r="BK5" s="30">
        <v>0</v>
      </c>
      <c r="BL5" s="32"/>
      <c r="BM5" s="32"/>
      <c r="BN5" s="32">
        <v>5401</v>
      </c>
      <c r="BO5" s="32"/>
      <c r="BP5" s="32"/>
      <c r="BQ5" s="32">
        <v>350</v>
      </c>
      <c r="BR5" s="32">
        <v>261</v>
      </c>
      <c r="BS5" s="32">
        <v>100</v>
      </c>
      <c r="BT5" s="32">
        <v>361</v>
      </c>
      <c r="BU5" s="32">
        <v>13158</v>
      </c>
      <c r="BV5" s="32">
        <v>10598</v>
      </c>
      <c r="BW5" s="32">
        <v>2</v>
      </c>
      <c r="BX5" s="32">
        <v>0</v>
      </c>
      <c r="BY5" s="32">
        <v>2</v>
      </c>
      <c r="BZ5" s="32">
        <v>12</v>
      </c>
      <c r="CA5" s="32">
        <v>6124</v>
      </c>
      <c r="CB5" s="32">
        <v>53</v>
      </c>
      <c r="CC5" s="34"/>
      <c r="CD5" s="34"/>
      <c r="CE5" s="34">
        <v>300</v>
      </c>
      <c r="CF5" s="35">
        <f>CE5/E5</f>
        <v>0.39215686274509803</v>
      </c>
      <c r="CG5" s="36">
        <v>1264</v>
      </c>
      <c r="CH5" s="35">
        <f>CG5/E5</f>
        <v>1.6522875816993463</v>
      </c>
      <c r="CI5" s="34">
        <v>151</v>
      </c>
      <c r="CJ5" s="36">
        <v>300</v>
      </c>
      <c r="CK5" s="36">
        <v>927</v>
      </c>
      <c r="CL5" s="36">
        <v>22</v>
      </c>
      <c r="CM5" s="37">
        <v>1176</v>
      </c>
      <c r="CN5" s="34">
        <v>885</v>
      </c>
      <c r="CO5" s="36">
        <v>2061</v>
      </c>
      <c r="CP5" s="34">
        <v>46</v>
      </c>
      <c r="CQ5" s="34">
        <v>300</v>
      </c>
      <c r="CR5" s="36">
        <v>3010</v>
      </c>
      <c r="CS5" s="35">
        <f>CR5/E5</f>
        <v>3.9346405228758168</v>
      </c>
      <c r="CT5" s="35">
        <f>CR5/CG5</f>
        <v>2.3813291139240507</v>
      </c>
      <c r="CU5" s="34">
        <v>46</v>
      </c>
      <c r="CV5" s="34">
        <v>139</v>
      </c>
      <c r="CW5" s="34">
        <v>0</v>
      </c>
      <c r="CX5" s="34">
        <v>1</v>
      </c>
      <c r="CY5" s="34">
        <v>0</v>
      </c>
      <c r="CZ5" s="34">
        <v>0</v>
      </c>
      <c r="DA5" s="34">
        <v>3</v>
      </c>
      <c r="DB5" s="34">
        <v>4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6">
        <v>0</v>
      </c>
      <c r="DI5" s="34">
        <v>0</v>
      </c>
      <c r="DJ5" s="34">
        <v>0</v>
      </c>
      <c r="DK5" s="34">
        <v>0</v>
      </c>
      <c r="DL5" s="34">
        <v>0</v>
      </c>
      <c r="DM5" s="34">
        <v>1</v>
      </c>
      <c r="DN5" s="34">
        <v>1</v>
      </c>
      <c r="DO5" s="34">
        <v>5</v>
      </c>
      <c r="DP5" s="34">
        <v>0</v>
      </c>
      <c r="DQ5" s="34">
        <v>26</v>
      </c>
      <c r="DR5" s="34">
        <v>0</v>
      </c>
      <c r="DS5" s="34">
        <v>0</v>
      </c>
      <c r="DT5" s="34">
        <v>39</v>
      </c>
      <c r="DU5" s="34">
        <v>65</v>
      </c>
      <c r="DV5" s="34">
        <v>0</v>
      </c>
      <c r="DW5" s="34">
        <v>0</v>
      </c>
      <c r="DX5" s="34">
        <v>0</v>
      </c>
      <c r="DY5" s="34">
        <v>0</v>
      </c>
      <c r="DZ5" s="34">
        <v>0</v>
      </c>
      <c r="EA5" s="36">
        <v>0</v>
      </c>
      <c r="EB5" s="34">
        <v>0</v>
      </c>
      <c r="EC5" s="34">
        <v>0</v>
      </c>
      <c r="ED5" s="34">
        <v>0</v>
      </c>
      <c r="EE5" s="34">
        <v>0</v>
      </c>
      <c r="EF5" s="34">
        <v>23</v>
      </c>
      <c r="EG5" s="34">
        <v>23</v>
      </c>
      <c r="EH5" s="34">
        <v>88</v>
      </c>
      <c r="EI5" s="38">
        <f>EH5/E5</f>
        <v>0.11503267973856209</v>
      </c>
      <c r="EJ5" s="34">
        <v>1</v>
      </c>
      <c r="EK5" s="34">
        <v>14</v>
      </c>
      <c r="EL5" s="34">
        <v>17</v>
      </c>
      <c r="EM5" s="34">
        <v>140</v>
      </c>
      <c r="EN5" s="34">
        <v>0</v>
      </c>
      <c r="EO5" s="34">
        <v>10</v>
      </c>
      <c r="EP5" s="34">
        <v>0</v>
      </c>
      <c r="EQ5" s="34">
        <v>2</v>
      </c>
      <c r="ER5" s="34">
        <v>1</v>
      </c>
      <c r="ES5" s="34">
        <v>5</v>
      </c>
      <c r="ET5" s="34">
        <v>75</v>
      </c>
      <c r="EU5" s="34">
        <v>20</v>
      </c>
      <c r="EV5" s="39">
        <v>1319</v>
      </c>
    </row>
    <row r="6" spans="1:152" s="1" customFormat="1" x14ac:dyDescent="0.2">
      <c r="A6" s="1" t="s">
        <v>188</v>
      </c>
      <c r="B6" s="1" t="s">
        <v>189</v>
      </c>
      <c r="C6" s="1" t="s">
        <v>190</v>
      </c>
      <c r="D6" s="15" t="s">
        <v>170</v>
      </c>
      <c r="E6" s="16">
        <v>862</v>
      </c>
      <c r="F6" s="17">
        <v>23</v>
      </c>
      <c r="G6" s="17">
        <v>29</v>
      </c>
      <c r="H6" s="17">
        <v>23</v>
      </c>
      <c r="I6" s="18">
        <v>52</v>
      </c>
      <c r="J6" s="18">
        <v>29</v>
      </c>
      <c r="K6" s="18">
        <v>23</v>
      </c>
      <c r="L6" s="18">
        <v>23</v>
      </c>
      <c r="M6" s="18">
        <v>251</v>
      </c>
      <c r="N6" s="18">
        <v>256</v>
      </c>
      <c r="O6" s="18">
        <v>511</v>
      </c>
      <c r="P6" s="18">
        <v>507</v>
      </c>
      <c r="Q6" s="18"/>
      <c r="R6" s="18"/>
      <c r="S6" s="16">
        <v>3114</v>
      </c>
      <c r="T6" s="19">
        <f>S6/E6</f>
        <v>3.6125290023201857</v>
      </c>
      <c r="U6" s="20" t="s">
        <v>163</v>
      </c>
      <c r="V6" s="20" t="s">
        <v>164</v>
      </c>
      <c r="W6" s="21">
        <v>0</v>
      </c>
      <c r="X6" s="21">
        <v>0</v>
      </c>
      <c r="Y6" s="21">
        <v>25</v>
      </c>
      <c r="Z6" s="21">
        <v>25.2</v>
      </c>
      <c r="AA6" s="21">
        <v>25.2</v>
      </c>
      <c r="AB6" s="21">
        <v>50.4</v>
      </c>
      <c r="AC6" s="22">
        <v>0</v>
      </c>
      <c r="AD6" s="22">
        <v>0</v>
      </c>
      <c r="AE6" s="23">
        <v>87400</v>
      </c>
      <c r="AF6" s="24">
        <f>AE6/E6</f>
        <v>101.39211136890951</v>
      </c>
      <c r="AG6" s="25">
        <v>0</v>
      </c>
      <c r="AH6" s="25">
        <v>0</v>
      </c>
      <c r="AI6" s="25">
        <v>0</v>
      </c>
      <c r="AJ6" s="26" t="s">
        <v>181</v>
      </c>
      <c r="AK6" s="25">
        <v>6561</v>
      </c>
      <c r="AL6" s="23">
        <v>6561</v>
      </c>
      <c r="AM6" s="23">
        <f>AE6+AL6</f>
        <v>93961</v>
      </c>
      <c r="AN6" s="25">
        <v>0</v>
      </c>
      <c r="AO6" s="23">
        <f>AM6+AN6</f>
        <v>93961</v>
      </c>
      <c r="AP6" s="25">
        <v>200</v>
      </c>
      <c r="AQ6" s="23">
        <v>0</v>
      </c>
      <c r="AR6" s="25">
        <v>19500</v>
      </c>
      <c r="AS6" s="25">
        <v>19700</v>
      </c>
      <c r="AT6" s="25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8">
        <v>12966</v>
      </c>
      <c r="BA6" s="28">
        <v>250</v>
      </c>
      <c r="BB6" s="28">
        <v>989</v>
      </c>
      <c r="BC6" s="28">
        <v>14205</v>
      </c>
      <c r="BD6" s="29">
        <f>BC6/E6</f>
        <v>16.479118329466356</v>
      </c>
      <c r="BE6" s="28">
        <v>39997</v>
      </c>
      <c r="BF6" s="28">
        <v>3060</v>
      </c>
      <c r="BG6" s="28">
        <v>43057</v>
      </c>
      <c r="BH6" s="28">
        <v>37562</v>
      </c>
      <c r="BI6" s="28">
        <v>94824</v>
      </c>
      <c r="BJ6" s="30">
        <v>19525</v>
      </c>
      <c r="BK6" s="30">
        <v>0</v>
      </c>
      <c r="BL6" s="32">
        <v>5941</v>
      </c>
      <c r="BM6" s="32">
        <v>4001</v>
      </c>
      <c r="BN6" s="32">
        <v>9942</v>
      </c>
      <c r="BO6" s="32">
        <v>185</v>
      </c>
      <c r="BP6" s="32">
        <v>0</v>
      </c>
      <c r="BQ6" s="32">
        <v>185</v>
      </c>
      <c r="BR6" s="32">
        <v>0</v>
      </c>
      <c r="BS6" s="32">
        <v>0</v>
      </c>
      <c r="BT6" s="32">
        <v>0</v>
      </c>
      <c r="BU6" s="32">
        <v>12598</v>
      </c>
      <c r="BV6" s="32">
        <v>9097</v>
      </c>
      <c r="BW6" s="32">
        <v>12</v>
      </c>
      <c r="BX6" s="32">
        <v>0</v>
      </c>
      <c r="BY6" s="32">
        <v>24</v>
      </c>
      <c r="BZ6" s="32">
        <v>132</v>
      </c>
      <c r="CA6" s="32">
        <v>10259</v>
      </c>
      <c r="CB6" s="32">
        <v>52</v>
      </c>
      <c r="CC6" s="34">
        <v>645</v>
      </c>
      <c r="CD6" s="34">
        <v>300</v>
      </c>
      <c r="CE6" s="37">
        <v>1654</v>
      </c>
      <c r="CF6" s="35">
        <f>CE6/E6</f>
        <v>1.9187935034802783</v>
      </c>
      <c r="CG6" s="36">
        <v>2772</v>
      </c>
      <c r="CH6" s="35">
        <f>CG6/E6</f>
        <v>3.2157772621809744</v>
      </c>
      <c r="CI6" s="37">
        <v>1334</v>
      </c>
      <c r="CJ6" s="36">
        <v>276</v>
      </c>
      <c r="CK6" s="36">
        <v>977</v>
      </c>
      <c r="CL6" s="36">
        <v>81</v>
      </c>
      <c r="CM6" s="37">
        <v>1991</v>
      </c>
      <c r="CN6" s="34">
        <v>1077</v>
      </c>
      <c r="CO6" s="36">
        <v>3068</v>
      </c>
      <c r="CP6" s="34">
        <v>156</v>
      </c>
      <c r="CQ6" s="37">
        <v>1837</v>
      </c>
      <c r="CR6" s="36">
        <v>4126</v>
      </c>
      <c r="CS6" s="35">
        <f>CR6/E6</f>
        <v>4.786542923433875</v>
      </c>
      <c r="CT6" s="35">
        <f>CR6/CG6</f>
        <v>1.4884559884559885</v>
      </c>
      <c r="CU6" s="34">
        <v>79</v>
      </c>
      <c r="CV6" s="34">
        <v>110</v>
      </c>
      <c r="CW6" s="34">
        <v>3</v>
      </c>
      <c r="CX6" s="34">
        <v>3</v>
      </c>
      <c r="CY6" s="34">
        <v>0</v>
      </c>
      <c r="CZ6" s="34">
        <v>0</v>
      </c>
      <c r="DA6" s="34">
        <v>10</v>
      </c>
      <c r="DB6" s="34">
        <v>16</v>
      </c>
      <c r="DC6" s="34">
        <v>0</v>
      </c>
      <c r="DD6" s="34">
        <v>0</v>
      </c>
      <c r="DE6" s="34">
        <v>0</v>
      </c>
      <c r="DF6" s="34">
        <v>0</v>
      </c>
      <c r="DG6" s="34">
        <v>0</v>
      </c>
      <c r="DH6" s="36">
        <v>0</v>
      </c>
      <c r="DI6" s="34">
        <v>6</v>
      </c>
      <c r="DJ6" s="34">
        <v>8</v>
      </c>
      <c r="DK6" s="34">
        <v>0</v>
      </c>
      <c r="DL6" s="36"/>
      <c r="DM6" s="34">
        <v>11</v>
      </c>
      <c r="DN6" s="34">
        <v>25</v>
      </c>
      <c r="DO6" s="34">
        <v>41</v>
      </c>
      <c r="DP6" s="34">
        <v>19</v>
      </c>
      <c r="DQ6" s="34">
        <v>44</v>
      </c>
      <c r="DR6" s="34">
        <v>0</v>
      </c>
      <c r="DS6" s="34">
        <v>0</v>
      </c>
      <c r="DT6" s="34">
        <v>45</v>
      </c>
      <c r="DU6" s="34">
        <v>108</v>
      </c>
      <c r="DV6" s="36"/>
      <c r="DW6" s="36"/>
      <c r="DX6" s="36"/>
      <c r="DY6" s="34">
        <v>0</v>
      </c>
      <c r="DZ6" s="36"/>
      <c r="EA6" s="36">
        <v>0</v>
      </c>
      <c r="EB6" s="34">
        <v>6</v>
      </c>
      <c r="EC6" s="34">
        <v>13</v>
      </c>
      <c r="ED6" s="34">
        <v>0</v>
      </c>
      <c r="EE6" s="34">
        <v>0</v>
      </c>
      <c r="EF6" s="34">
        <v>25</v>
      </c>
      <c r="EG6" s="34">
        <v>44</v>
      </c>
      <c r="EH6" s="34">
        <v>152</v>
      </c>
      <c r="EI6" s="38">
        <f>EH6/E6</f>
        <v>0.17633410672853828</v>
      </c>
      <c r="EJ6" s="34">
        <v>6</v>
      </c>
      <c r="EK6" s="34">
        <v>6</v>
      </c>
      <c r="EL6" s="34">
        <v>5</v>
      </c>
      <c r="EM6" s="34">
        <v>800</v>
      </c>
      <c r="EN6" s="34">
        <v>0</v>
      </c>
      <c r="EO6" s="34">
        <v>25</v>
      </c>
      <c r="EP6" s="34">
        <v>0</v>
      </c>
      <c r="EQ6" s="34">
        <v>3</v>
      </c>
      <c r="ER6" s="34">
        <v>6</v>
      </c>
      <c r="ES6" s="34">
        <v>20</v>
      </c>
      <c r="ET6" s="34">
        <v>210</v>
      </c>
      <c r="EU6" s="37">
        <v>5000</v>
      </c>
      <c r="EV6" s="39">
        <v>1020</v>
      </c>
    </row>
    <row r="7" spans="1:152" s="1" customFormat="1" x14ac:dyDescent="0.2">
      <c r="A7" s="1" t="s">
        <v>486</v>
      </c>
      <c r="B7" s="1" t="s">
        <v>487</v>
      </c>
      <c r="C7" s="1" t="s">
        <v>175</v>
      </c>
      <c r="D7" s="45" t="s">
        <v>162</v>
      </c>
      <c r="E7" s="16">
        <v>712</v>
      </c>
      <c r="F7" s="17">
        <v>52</v>
      </c>
      <c r="G7" s="17">
        <v>0</v>
      </c>
      <c r="H7" s="17">
        <v>0</v>
      </c>
      <c r="I7" s="18">
        <v>52</v>
      </c>
      <c r="J7" s="18">
        <v>0</v>
      </c>
      <c r="K7" s="18">
        <v>0</v>
      </c>
      <c r="L7" s="18">
        <v>52</v>
      </c>
      <c r="M7" s="18">
        <v>520</v>
      </c>
      <c r="N7" s="18">
        <v>20</v>
      </c>
      <c r="O7" s="17"/>
      <c r="P7" s="18">
        <v>540</v>
      </c>
      <c r="Q7" s="18"/>
      <c r="R7" s="18"/>
      <c r="S7" s="18">
        <v>743</v>
      </c>
      <c r="T7" s="19">
        <f>S7/E7</f>
        <v>1.0435393258426966</v>
      </c>
      <c r="U7" s="20" t="s">
        <v>171</v>
      </c>
      <c r="V7" s="20" t="s">
        <v>172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2">
        <v>0</v>
      </c>
      <c r="AD7" s="21">
        <v>10</v>
      </c>
      <c r="AE7" s="23"/>
      <c r="AF7" s="24"/>
      <c r="AG7" s="25"/>
      <c r="AH7" s="25"/>
      <c r="AI7" s="25"/>
      <c r="AJ7" s="26"/>
      <c r="AK7" s="25"/>
      <c r="AL7" s="23"/>
      <c r="AM7" s="23"/>
      <c r="AN7" s="25"/>
      <c r="AO7" s="23"/>
      <c r="AP7" s="25"/>
      <c r="AQ7" s="23"/>
      <c r="AR7" s="25"/>
      <c r="AS7" s="25"/>
      <c r="AT7" s="25"/>
      <c r="AU7" s="27"/>
      <c r="AV7" s="27"/>
      <c r="AW7" s="27"/>
      <c r="AX7" s="27"/>
      <c r="AY7" s="27"/>
      <c r="AZ7" s="28"/>
      <c r="BA7" s="28"/>
      <c r="BB7" s="28"/>
      <c r="BC7" s="28"/>
      <c r="BD7" s="29"/>
      <c r="BE7" s="28"/>
      <c r="BF7" s="28"/>
      <c r="BG7" s="28"/>
      <c r="BH7" s="28"/>
      <c r="BI7" s="28"/>
      <c r="BJ7" s="30"/>
      <c r="BK7" s="30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6"/>
      <c r="CD7" s="36"/>
      <c r="CE7" s="36"/>
      <c r="CF7" s="35"/>
      <c r="CG7" s="36"/>
      <c r="CH7" s="35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5"/>
      <c r="CT7" s="35"/>
      <c r="CU7" s="36"/>
      <c r="CV7" s="36"/>
      <c r="CW7" s="36"/>
      <c r="CX7" s="36"/>
      <c r="CY7" s="36"/>
      <c r="CZ7" s="36"/>
      <c r="DA7" s="36"/>
      <c r="DB7" s="34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4"/>
      <c r="DO7" s="36"/>
      <c r="DP7" s="36"/>
      <c r="DQ7" s="36"/>
      <c r="DR7" s="36"/>
      <c r="DS7" s="36"/>
      <c r="DT7" s="36"/>
      <c r="DU7" s="34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4"/>
      <c r="EH7" s="34"/>
      <c r="EI7" s="38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42"/>
    </row>
    <row r="8" spans="1:152" s="1" customFormat="1" x14ac:dyDescent="0.2">
      <c r="A8" s="1" t="s">
        <v>206</v>
      </c>
      <c r="B8" s="1" t="s">
        <v>207</v>
      </c>
      <c r="C8" s="1" t="s">
        <v>196</v>
      </c>
      <c r="D8" s="15" t="s">
        <v>170</v>
      </c>
      <c r="E8" s="16">
        <v>701</v>
      </c>
      <c r="F8" s="17">
        <v>40</v>
      </c>
      <c r="G8" s="17">
        <v>12</v>
      </c>
      <c r="H8" s="17">
        <v>40</v>
      </c>
      <c r="I8" s="18">
        <v>52</v>
      </c>
      <c r="J8" s="18">
        <v>12</v>
      </c>
      <c r="K8" s="18">
        <v>40</v>
      </c>
      <c r="L8" s="18">
        <v>40</v>
      </c>
      <c r="M8" s="18">
        <v>360</v>
      </c>
      <c r="N8" s="18">
        <v>36</v>
      </c>
      <c r="O8" s="18">
        <v>36</v>
      </c>
      <c r="P8" s="18">
        <v>396</v>
      </c>
      <c r="Q8" s="18"/>
      <c r="R8" s="18"/>
      <c r="S8" s="17" t="s">
        <v>184</v>
      </c>
      <c r="T8" s="19"/>
      <c r="U8" s="20" t="s">
        <v>171</v>
      </c>
      <c r="V8" s="20" t="s">
        <v>172</v>
      </c>
      <c r="W8" s="21">
        <v>0</v>
      </c>
      <c r="X8" s="21">
        <v>0</v>
      </c>
      <c r="Y8" s="21">
        <v>9</v>
      </c>
      <c r="Z8" s="21">
        <v>9.2000000000000011</v>
      </c>
      <c r="AA8" s="21">
        <v>0</v>
      </c>
      <c r="AB8" s="21">
        <v>9.2000000000000011</v>
      </c>
      <c r="AC8" s="22">
        <v>0</v>
      </c>
      <c r="AD8" s="21">
        <v>3</v>
      </c>
      <c r="AE8" s="23">
        <v>8500</v>
      </c>
      <c r="AF8" s="24">
        <f>AE8/E8</f>
        <v>12.125534950071327</v>
      </c>
      <c r="AG8" s="25">
        <v>0</v>
      </c>
      <c r="AH8" s="25">
        <v>0</v>
      </c>
      <c r="AI8" s="25">
        <v>0</v>
      </c>
      <c r="AJ8" s="26" t="s">
        <v>181</v>
      </c>
      <c r="AK8" s="25">
        <v>476</v>
      </c>
      <c r="AL8" s="23">
        <v>476</v>
      </c>
      <c r="AM8" s="23">
        <f>AE8+AL8</f>
        <v>8976</v>
      </c>
      <c r="AN8" s="25">
        <v>0</v>
      </c>
      <c r="AO8" s="23">
        <f>AM8+AN8</f>
        <v>8976</v>
      </c>
      <c r="AP8" s="25">
        <v>0</v>
      </c>
      <c r="AQ8" s="23">
        <v>0</v>
      </c>
      <c r="AR8" s="25">
        <v>0</v>
      </c>
      <c r="AS8" s="25">
        <v>0</v>
      </c>
      <c r="AT8" s="25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600</v>
      </c>
      <c r="BA8" s="28">
        <v>200</v>
      </c>
      <c r="BB8" s="28">
        <v>0</v>
      </c>
      <c r="BC8" s="28">
        <v>800</v>
      </c>
      <c r="BD8" s="29">
        <f>BC8/E8</f>
        <v>1.1412268188302426</v>
      </c>
      <c r="BE8" s="28"/>
      <c r="BF8" s="28"/>
      <c r="BG8" s="28">
        <v>6479</v>
      </c>
      <c r="BH8" s="28">
        <v>1065</v>
      </c>
      <c r="BI8" s="28">
        <v>8344</v>
      </c>
      <c r="BJ8" s="30">
        <v>0</v>
      </c>
      <c r="BK8" s="30">
        <v>0</v>
      </c>
      <c r="BL8" s="32"/>
      <c r="BM8" s="32"/>
      <c r="BN8" s="32">
        <v>4839</v>
      </c>
      <c r="BO8" s="32">
        <v>0</v>
      </c>
      <c r="BP8" s="32">
        <v>0</v>
      </c>
      <c r="BQ8" s="32">
        <v>0</v>
      </c>
      <c r="BR8" s="32"/>
      <c r="BS8" s="32"/>
      <c r="BT8" s="32">
        <v>232</v>
      </c>
      <c r="BU8" s="32">
        <v>13198</v>
      </c>
      <c r="BV8" s="32">
        <v>10598</v>
      </c>
      <c r="BW8" s="32">
        <v>0</v>
      </c>
      <c r="BX8" s="32">
        <v>0</v>
      </c>
      <c r="BY8" s="32">
        <v>0</v>
      </c>
      <c r="BZ8" s="32">
        <v>10</v>
      </c>
      <c r="CA8" s="32">
        <v>5081</v>
      </c>
      <c r="CB8" s="32">
        <v>52</v>
      </c>
      <c r="CC8" s="34"/>
      <c r="CD8" s="34"/>
      <c r="CE8" s="34">
        <v>160</v>
      </c>
      <c r="CF8" s="35">
        <f>CE8/E8</f>
        <v>0.22824536376604851</v>
      </c>
      <c r="CG8" s="36">
        <v>50</v>
      </c>
      <c r="CH8" s="35">
        <f>CG8/E8</f>
        <v>7.1326676176890161E-2</v>
      </c>
      <c r="CI8" s="34">
        <v>4</v>
      </c>
      <c r="CJ8" s="36">
        <v>3</v>
      </c>
      <c r="CK8" s="36">
        <v>100</v>
      </c>
      <c r="CL8" s="36">
        <v>0</v>
      </c>
      <c r="CM8" s="34">
        <v>50</v>
      </c>
      <c r="CN8" s="34">
        <v>100</v>
      </c>
      <c r="CO8" s="36">
        <v>150</v>
      </c>
      <c r="CP8" s="34">
        <v>4</v>
      </c>
      <c r="CQ8" s="34">
        <v>0</v>
      </c>
      <c r="CR8" s="36">
        <v>250</v>
      </c>
      <c r="CS8" s="35">
        <f>CR8/E8</f>
        <v>0.35663338088445079</v>
      </c>
      <c r="CT8" s="35">
        <f>CR8/CG8</f>
        <v>5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6">
        <v>0</v>
      </c>
      <c r="DI8" s="34">
        <v>0</v>
      </c>
      <c r="DJ8" s="34">
        <v>0</v>
      </c>
      <c r="DK8" s="34">
        <v>0</v>
      </c>
      <c r="DL8" s="34">
        <v>0</v>
      </c>
      <c r="DM8" s="34">
        <v>0</v>
      </c>
      <c r="DN8" s="34">
        <v>0</v>
      </c>
      <c r="DO8" s="36">
        <v>0</v>
      </c>
      <c r="DP8" s="34">
        <v>0</v>
      </c>
      <c r="DQ8" s="34">
        <v>0</v>
      </c>
      <c r="DR8" s="34">
        <v>0</v>
      </c>
      <c r="DS8" s="34">
        <v>0</v>
      </c>
      <c r="DT8" s="34">
        <v>0</v>
      </c>
      <c r="DU8" s="34">
        <v>0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36">
        <v>0</v>
      </c>
      <c r="EB8" s="34">
        <v>0</v>
      </c>
      <c r="EC8" s="34">
        <v>0</v>
      </c>
      <c r="ED8" s="34">
        <v>0</v>
      </c>
      <c r="EE8" s="34">
        <v>0</v>
      </c>
      <c r="EF8" s="34">
        <v>0</v>
      </c>
      <c r="EG8" s="34">
        <v>0</v>
      </c>
      <c r="EH8" s="34">
        <v>0</v>
      </c>
      <c r="EI8" s="38">
        <f>EH8/E8</f>
        <v>0</v>
      </c>
      <c r="EJ8" s="34">
        <v>0</v>
      </c>
      <c r="EK8" s="34">
        <v>0</v>
      </c>
      <c r="EL8" s="34">
        <v>1</v>
      </c>
      <c r="EM8" s="34">
        <v>30</v>
      </c>
      <c r="EN8" s="34">
        <v>0</v>
      </c>
      <c r="EO8" s="34">
        <v>0</v>
      </c>
      <c r="EP8" s="34">
        <v>0</v>
      </c>
      <c r="EQ8" s="34">
        <v>0</v>
      </c>
      <c r="ER8" s="34">
        <v>3</v>
      </c>
      <c r="ES8" s="34">
        <v>0</v>
      </c>
      <c r="ET8" s="34">
        <v>20</v>
      </c>
      <c r="EU8" s="34">
        <v>200</v>
      </c>
      <c r="EV8" s="44">
        <v>0</v>
      </c>
    </row>
    <row r="9" spans="1:152" s="1" customFormat="1" x14ac:dyDescent="0.2">
      <c r="A9" s="1" t="s">
        <v>277</v>
      </c>
      <c r="B9" s="1" t="s">
        <v>278</v>
      </c>
      <c r="C9" s="1" t="s">
        <v>199</v>
      </c>
      <c r="D9" s="15" t="s">
        <v>162</v>
      </c>
      <c r="E9" s="16">
        <v>255</v>
      </c>
      <c r="F9" s="17">
        <v>52</v>
      </c>
      <c r="G9" s="17">
        <v>0</v>
      </c>
      <c r="H9" s="17"/>
      <c r="I9" s="18">
        <v>50</v>
      </c>
      <c r="J9" s="18">
        <v>40</v>
      </c>
      <c r="K9" s="18">
        <v>0</v>
      </c>
      <c r="L9" s="18">
        <v>10</v>
      </c>
      <c r="M9" s="18">
        <v>88</v>
      </c>
      <c r="N9" s="18">
        <v>0</v>
      </c>
      <c r="O9" s="18">
        <v>0</v>
      </c>
      <c r="P9" s="18">
        <v>88</v>
      </c>
      <c r="Q9" s="18"/>
      <c r="R9" s="18"/>
      <c r="S9" s="18">
        <v>858</v>
      </c>
      <c r="T9" s="19">
        <f>S9/E9</f>
        <v>3.3647058823529412</v>
      </c>
      <c r="U9" s="20" t="s">
        <v>163</v>
      </c>
      <c r="V9" s="20" t="s">
        <v>164</v>
      </c>
      <c r="W9" s="21">
        <v>8.4</v>
      </c>
      <c r="X9" s="21">
        <v>0</v>
      </c>
      <c r="Y9" s="21">
        <v>0</v>
      </c>
      <c r="Z9" s="21">
        <v>8.4</v>
      </c>
      <c r="AA9" s="21">
        <v>0</v>
      </c>
      <c r="AB9" s="21">
        <v>8.4</v>
      </c>
      <c r="AC9" s="22">
        <v>0</v>
      </c>
      <c r="AD9" s="22">
        <v>0</v>
      </c>
      <c r="AE9" s="23">
        <v>7400</v>
      </c>
      <c r="AF9" s="24">
        <f>AE9/E9</f>
        <v>29.019607843137255</v>
      </c>
      <c r="AG9" s="25">
        <v>0</v>
      </c>
      <c r="AH9" s="25">
        <v>0</v>
      </c>
      <c r="AI9" s="25">
        <v>0</v>
      </c>
      <c r="AJ9" s="26" t="s">
        <v>181</v>
      </c>
      <c r="AK9" s="25">
        <v>2210</v>
      </c>
      <c r="AL9" s="23">
        <v>2210</v>
      </c>
      <c r="AM9" s="23">
        <f>AE9+AL9</f>
        <v>9610</v>
      </c>
      <c r="AN9" s="25">
        <v>2761</v>
      </c>
      <c r="AO9" s="23">
        <f>AM9+AN9</f>
        <v>12371</v>
      </c>
      <c r="AP9" s="25">
        <v>0</v>
      </c>
      <c r="AQ9" s="23">
        <v>0</v>
      </c>
      <c r="AR9" s="25">
        <v>4250</v>
      </c>
      <c r="AS9" s="25">
        <v>4250</v>
      </c>
      <c r="AT9" s="25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>
        <v>1272</v>
      </c>
      <c r="BA9" s="28">
        <v>1197</v>
      </c>
      <c r="BB9" s="28">
        <v>411</v>
      </c>
      <c r="BC9" s="28">
        <v>2880</v>
      </c>
      <c r="BD9" s="29">
        <f>BC9/E9</f>
        <v>11.294117647058824</v>
      </c>
      <c r="BE9" s="28">
        <v>0</v>
      </c>
      <c r="BF9" s="28">
        <v>0</v>
      </c>
      <c r="BG9" s="28">
        <v>0</v>
      </c>
      <c r="BH9" s="28">
        <v>7523</v>
      </c>
      <c r="BI9" s="28">
        <v>10403</v>
      </c>
      <c r="BJ9" s="30">
        <v>1447</v>
      </c>
      <c r="BK9" s="30">
        <v>0</v>
      </c>
      <c r="BL9" s="32">
        <v>3000</v>
      </c>
      <c r="BM9" s="32">
        <v>2000</v>
      </c>
      <c r="BN9" s="32">
        <v>5000</v>
      </c>
      <c r="BO9" s="32">
        <v>150</v>
      </c>
      <c r="BP9" s="32">
        <v>100</v>
      </c>
      <c r="BQ9" s="32">
        <v>250</v>
      </c>
      <c r="BR9" s="32">
        <v>170</v>
      </c>
      <c r="BS9" s="32">
        <v>100</v>
      </c>
      <c r="BT9" s="32">
        <v>270</v>
      </c>
      <c r="BU9" s="32">
        <v>12598</v>
      </c>
      <c r="BV9" s="32">
        <v>9097</v>
      </c>
      <c r="BW9" s="32">
        <v>10</v>
      </c>
      <c r="BX9" s="32">
        <v>1</v>
      </c>
      <c r="BY9" s="32">
        <v>11</v>
      </c>
      <c r="BZ9" s="32">
        <v>40</v>
      </c>
      <c r="CA9" s="32">
        <v>5560</v>
      </c>
      <c r="CB9" s="32">
        <v>53</v>
      </c>
      <c r="CC9" s="34">
        <v>160</v>
      </c>
      <c r="CD9" s="34">
        <v>90</v>
      </c>
      <c r="CE9" s="34">
        <v>250</v>
      </c>
      <c r="CF9" s="35">
        <f>CE9/E9</f>
        <v>0.98039215686274506</v>
      </c>
      <c r="CG9" s="36">
        <v>263</v>
      </c>
      <c r="CH9" s="35">
        <f>CG9/E9</f>
        <v>1.031372549019608</v>
      </c>
      <c r="CI9" s="34">
        <v>0</v>
      </c>
      <c r="CJ9" s="36">
        <v>10</v>
      </c>
      <c r="CK9" s="36">
        <v>0</v>
      </c>
      <c r="CL9" s="36">
        <v>0</v>
      </c>
      <c r="CM9" s="34">
        <v>91</v>
      </c>
      <c r="CN9" s="34">
        <v>255</v>
      </c>
      <c r="CO9" s="36">
        <v>667</v>
      </c>
      <c r="CP9" s="34">
        <v>0</v>
      </c>
      <c r="CQ9" s="34">
        <v>65</v>
      </c>
      <c r="CR9" s="36">
        <v>667</v>
      </c>
      <c r="CS9" s="35">
        <f>CR9/E9</f>
        <v>2.615686274509804</v>
      </c>
      <c r="CT9" s="35">
        <f>CR9/CG9</f>
        <v>2.5361216730038021</v>
      </c>
      <c r="CU9" s="34">
        <v>6</v>
      </c>
      <c r="CV9" s="34">
        <v>0</v>
      </c>
      <c r="CW9" s="34">
        <v>0</v>
      </c>
      <c r="CX9" s="34">
        <v>9</v>
      </c>
      <c r="CY9" s="34">
        <v>1</v>
      </c>
      <c r="CZ9" s="34">
        <v>2</v>
      </c>
      <c r="DA9" s="34">
        <v>1</v>
      </c>
      <c r="DB9" s="34">
        <v>13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6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13</v>
      </c>
      <c r="DP9" s="34">
        <v>0</v>
      </c>
      <c r="DQ9" s="34">
        <v>86</v>
      </c>
      <c r="DR9" s="34">
        <v>14</v>
      </c>
      <c r="DS9" s="34">
        <v>19</v>
      </c>
      <c r="DT9" s="34">
        <v>27</v>
      </c>
      <c r="DU9" s="34">
        <v>146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6">
        <v>0</v>
      </c>
      <c r="EB9" s="34">
        <v>0</v>
      </c>
      <c r="EC9" s="34">
        <v>0</v>
      </c>
      <c r="ED9" s="34">
        <v>0</v>
      </c>
      <c r="EE9" s="34">
        <v>0</v>
      </c>
      <c r="EF9" s="34">
        <v>0</v>
      </c>
      <c r="EG9" s="34">
        <v>0</v>
      </c>
      <c r="EH9" s="34">
        <v>146</v>
      </c>
      <c r="EI9" s="38">
        <f>EH9/E9</f>
        <v>0.5725490196078431</v>
      </c>
      <c r="EJ9" s="34">
        <v>0</v>
      </c>
      <c r="EK9" s="34">
        <v>0</v>
      </c>
      <c r="EL9" s="34">
        <v>0</v>
      </c>
      <c r="EM9" s="34">
        <v>0</v>
      </c>
      <c r="EN9" s="34">
        <v>0</v>
      </c>
      <c r="EO9" s="34">
        <v>0</v>
      </c>
      <c r="EP9" s="34">
        <v>0</v>
      </c>
      <c r="EQ9" s="34">
        <v>0</v>
      </c>
      <c r="ER9" s="34">
        <v>0</v>
      </c>
      <c r="ES9" s="34">
        <v>0</v>
      </c>
      <c r="ET9" s="34">
        <v>0</v>
      </c>
      <c r="EU9" s="37">
        <v>1500</v>
      </c>
      <c r="EV9" s="39">
        <v>11962</v>
      </c>
    </row>
    <row r="10" spans="1:152" s="1" customFormat="1" x14ac:dyDescent="0.2">
      <c r="A10" s="1" t="s">
        <v>290</v>
      </c>
      <c r="B10" s="1" t="s">
        <v>291</v>
      </c>
      <c r="C10" s="1" t="s">
        <v>161</v>
      </c>
      <c r="D10" s="15" t="s">
        <v>170</v>
      </c>
      <c r="E10" s="16">
        <v>936</v>
      </c>
      <c r="F10" s="17">
        <v>24</v>
      </c>
      <c r="G10" s="17">
        <v>28</v>
      </c>
      <c r="H10" s="17">
        <v>24</v>
      </c>
      <c r="I10" s="18">
        <v>52</v>
      </c>
      <c r="J10" s="18">
        <v>13</v>
      </c>
      <c r="K10" s="18">
        <v>11</v>
      </c>
      <c r="L10" s="18">
        <v>39</v>
      </c>
      <c r="M10" s="18">
        <v>504</v>
      </c>
      <c r="N10" s="18">
        <v>36</v>
      </c>
      <c r="O10" s="18">
        <v>108</v>
      </c>
      <c r="P10" s="18">
        <v>540</v>
      </c>
      <c r="Q10" s="18"/>
      <c r="R10" s="18"/>
      <c r="S10" s="16">
        <v>5996</v>
      </c>
      <c r="T10" s="19">
        <f>S10/E10</f>
        <v>6.4059829059829063</v>
      </c>
      <c r="U10" s="20" t="s">
        <v>163</v>
      </c>
      <c r="V10" s="20" t="s">
        <v>164</v>
      </c>
      <c r="W10" s="21">
        <v>25.2</v>
      </c>
      <c r="X10" s="21">
        <v>0</v>
      </c>
      <c r="Y10" s="21">
        <v>31</v>
      </c>
      <c r="Z10" s="21">
        <v>56</v>
      </c>
      <c r="AA10" s="21">
        <v>4</v>
      </c>
      <c r="AB10" s="21">
        <v>60</v>
      </c>
      <c r="AC10" s="22">
        <v>0</v>
      </c>
      <c r="AD10" s="21">
        <v>40</v>
      </c>
      <c r="AE10" s="23">
        <v>25375</v>
      </c>
      <c r="AF10" s="24">
        <f>AE10/E10</f>
        <v>27.110042735042736</v>
      </c>
      <c r="AG10" s="25">
        <v>0</v>
      </c>
      <c r="AH10" s="25">
        <v>0</v>
      </c>
      <c r="AI10" s="25">
        <v>0</v>
      </c>
      <c r="AJ10" s="26" t="s">
        <v>181</v>
      </c>
      <c r="AK10" s="25">
        <v>72382</v>
      </c>
      <c r="AL10" s="23">
        <v>72382</v>
      </c>
      <c r="AM10" s="23">
        <f>AE10+AL10</f>
        <v>97757</v>
      </c>
      <c r="AN10" s="25">
        <v>0</v>
      </c>
      <c r="AO10" s="23">
        <f>AM10+AN10</f>
        <v>97757</v>
      </c>
      <c r="AP10" s="25">
        <v>720</v>
      </c>
      <c r="AQ10" s="23">
        <v>0</v>
      </c>
      <c r="AR10" s="25">
        <v>7078</v>
      </c>
      <c r="AS10" s="25">
        <v>7798</v>
      </c>
      <c r="AT10" s="25">
        <v>240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8"/>
      <c r="BA10" s="28"/>
      <c r="BB10" s="28"/>
      <c r="BC10" s="28">
        <v>6891</v>
      </c>
      <c r="BD10" s="29">
        <f>BC10/E10</f>
        <v>7.3621794871794872</v>
      </c>
      <c r="BE10" s="28">
        <v>49139</v>
      </c>
      <c r="BF10" s="28">
        <v>4002</v>
      </c>
      <c r="BG10" s="28">
        <v>53141</v>
      </c>
      <c r="BH10" s="28">
        <v>23266</v>
      </c>
      <c r="BI10" s="28">
        <v>83298</v>
      </c>
      <c r="BJ10" s="30">
        <v>2835</v>
      </c>
      <c r="BK10" s="30">
        <v>0</v>
      </c>
      <c r="BL10" s="32">
        <v>8128</v>
      </c>
      <c r="BM10" s="32">
        <v>6535</v>
      </c>
      <c r="BN10" s="32">
        <v>14663</v>
      </c>
      <c r="BO10" s="32">
        <v>1060</v>
      </c>
      <c r="BP10" s="32">
        <v>325</v>
      </c>
      <c r="BQ10" s="32">
        <v>1385</v>
      </c>
      <c r="BR10" s="32">
        <v>327</v>
      </c>
      <c r="BS10" s="32">
        <v>153</v>
      </c>
      <c r="BT10" s="32">
        <v>480</v>
      </c>
      <c r="BU10" s="32">
        <v>820</v>
      </c>
      <c r="BV10" s="32">
        <v>10670</v>
      </c>
      <c r="BW10" s="32">
        <v>30</v>
      </c>
      <c r="BX10" s="32">
        <v>2</v>
      </c>
      <c r="BY10" s="32">
        <v>32</v>
      </c>
      <c r="BZ10" s="32">
        <v>43</v>
      </c>
      <c r="CA10" s="32">
        <v>16571</v>
      </c>
      <c r="CB10" s="32">
        <v>53</v>
      </c>
      <c r="CC10" s="34"/>
      <c r="CD10" s="34"/>
      <c r="CE10" s="34">
        <v>909</v>
      </c>
      <c r="CF10" s="35">
        <f>CE10/E10</f>
        <v>0.97115384615384615</v>
      </c>
      <c r="CG10" s="36">
        <v>4759</v>
      </c>
      <c r="CH10" s="35">
        <f>CG10/E10</f>
        <v>5.0844017094017095</v>
      </c>
      <c r="CI10" s="34">
        <v>300</v>
      </c>
      <c r="CJ10" s="36">
        <v>959</v>
      </c>
      <c r="CK10" s="36">
        <v>1099</v>
      </c>
      <c r="CL10" s="36">
        <v>9</v>
      </c>
      <c r="CM10" s="34"/>
      <c r="CN10" s="34"/>
      <c r="CO10" s="36">
        <v>9204</v>
      </c>
      <c r="CP10" s="34">
        <v>73</v>
      </c>
      <c r="CQ10" s="34">
        <v>300</v>
      </c>
      <c r="CR10" s="36">
        <v>10312</v>
      </c>
      <c r="CS10" s="35">
        <f>CR10/E10</f>
        <v>11.017094017094017</v>
      </c>
      <c r="CT10" s="35">
        <f>CR10/CG10</f>
        <v>2.1668417734818237</v>
      </c>
      <c r="CU10" s="34">
        <v>127</v>
      </c>
      <c r="CV10" s="34">
        <v>392</v>
      </c>
      <c r="CW10" s="34">
        <v>11</v>
      </c>
      <c r="CX10" s="34">
        <v>9</v>
      </c>
      <c r="CY10" s="34">
        <v>0</v>
      </c>
      <c r="CZ10" s="34">
        <v>5</v>
      </c>
      <c r="DA10" s="34">
        <v>6</v>
      </c>
      <c r="DB10" s="34">
        <v>31</v>
      </c>
      <c r="DC10" s="36"/>
      <c r="DD10" s="36"/>
      <c r="DE10" s="36"/>
      <c r="DF10" s="36"/>
      <c r="DG10" s="34">
        <v>2</v>
      </c>
      <c r="DH10" s="34">
        <v>2</v>
      </c>
      <c r="DI10" s="34">
        <v>1</v>
      </c>
      <c r="DJ10" s="34">
        <v>1</v>
      </c>
      <c r="DK10" s="34">
        <v>1</v>
      </c>
      <c r="DL10" s="34">
        <v>10</v>
      </c>
      <c r="DM10" s="34">
        <v>1</v>
      </c>
      <c r="DN10" s="34">
        <v>14</v>
      </c>
      <c r="DO10" s="34">
        <v>47</v>
      </c>
      <c r="DP10" s="34">
        <v>107</v>
      </c>
      <c r="DQ10" s="34">
        <v>321</v>
      </c>
      <c r="DR10" s="34">
        <v>18</v>
      </c>
      <c r="DS10" s="34">
        <v>6</v>
      </c>
      <c r="DT10" s="34">
        <v>323</v>
      </c>
      <c r="DU10" s="34">
        <v>775</v>
      </c>
      <c r="DV10" s="34">
        <v>50</v>
      </c>
      <c r="DW10" s="36"/>
      <c r="DX10" s="36"/>
      <c r="DY10" s="36"/>
      <c r="DZ10" s="34">
        <v>43</v>
      </c>
      <c r="EA10" s="34">
        <v>93</v>
      </c>
      <c r="EB10" s="34">
        <v>13</v>
      </c>
      <c r="EC10" s="34">
        <v>50</v>
      </c>
      <c r="ED10" s="36"/>
      <c r="EE10" s="34">
        <v>58</v>
      </c>
      <c r="EF10" s="36"/>
      <c r="EG10" s="34">
        <v>121</v>
      </c>
      <c r="EH10" s="34">
        <v>989</v>
      </c>
      <c r="EI10" s="38">
        <f>EH10/E10</f>
        <v>1.0566239316239316</v>
      </c>
      <c r="EJ10" s="34">
        <v>13</v>
      </c>
      <c r="EK10" s="34">
        <v>685</v>
      </c>
      <c r="EL10" s="34">
        <v>16</v>
      </c>
      <c r="EM10" s="34">
        <v>450</v>
      </c>
      <c r="EN10" s="34">
        <v>5</v>
      </c>
      <c r="EO10" s="34">
        <v>5</v>
      </c>
      <c r="EP10" s="34">
        <v>5</v>
      </c>
      <c r="EQ10" s="34">
        <v>8</v>
      </c>
      <c r="ER10" s="34">
        <v>9</v>
      </c>
      <c r="ES10" s="34">
        <v>20</v>
      </c>
      <c r="ET10" s="34">
        <v>100</v>
      </c>
      <c r="EU10" s="37">
        <v>14695</v>
      </c>
      <c r="EV10" s="39">
        <v>4176</v>
      </c>
    </row>
    <row r="11" spans="1:152" s="1" customFormat="1" x14ac:dyDescent="0.2">
      <c r="A11" s="1" t="s">
        <v>298</v>
      </c>
      <c r="B11" s="1" t="s">
        <v>299</v>
      </c>
      <c r="C11" s="1" t="s">
        <v>169</v>
      </c>
      <c r="D11" s="15" t="s">
        <v>170</v>
      </c>
      <c r="E11" s="16">
        <v>450</v>
      </c>
      <c r="F11" s="17">
        <v>38</v>
      </c>
      <c r="G11" s="17">
        <v>14</v>
      </c>
      <c r="H11" s="17">
        <v>20</v>
      </c>
      <c r="I11" s="18">
        <v>52</v>
      </c>
      <c r="J11" s="18">
        <v>8</v>
      </c>
      <c r="K11" s="18">
        <v>44</v>
      </c>
      <c r="L11" s="18">
        <v>44</v>
      </c>
      <c r="M11" s="18">
        <v>616</v>
      </c>
      <c r="N11" s="18">
        <v>0</v>
      </c>
      <c r="O11" s="18">
        <v>0</v>
      </c>
      <c r="P11" s="18">
        <v>616</v>
      </c>
      <c r="Q11" s="17"/>
      <c r="R11" s="17"/>
      <c r="S11" s="18">
        <v>675</v>
      </c>
      <c r="T11" s="19">
        <f>S11/E11</f>
        <v>1.5</v>
      </c>
      <c r="U11" s="20" t="s">
        <v>171</v>
      </c>
      <c r="V11" s="20" t="s">
        <v>172</v>
      </c>
      <c r="W11" s="21">
        <v>0</v>
      </c>
      <c r="X11" s="21">
        <v>15</v>
      </c>
      <c r="Y11" s="21">
        <v>0</v>
      </c>
      <c r="Z11" s="21">
        <v>15.2</v>
      </c>
      <c r="AA11" s="21">
        <v>0</v>
      </c>
      <c r="AB11" s="21">
        <v>15.2</v>
      </c>
      <c r="AC11" s="22">
        <v>0</v>
      </c>
      <c r="AD11" s="21">
        <v>10</v>
      </c>
      <c r="AE11" s="23">
        <v>21062</v>
      </c>
      <c r="AF11" s="24">
        <f>AE11/E11</f>
        <v>46.804444444444442</v>
      </c>
      <c r="AG11" s="25">
        <v>0</v>
      </c>
      <c r="AH11" s="25">
        <v>0</v>
      </c>
      <c r="AI11" s="25">
        <v>0</v>
      </c>
      <c r="AJ11" s="26" t="s">
        <v>181</v>
      </c>
      <c r="AK11" s="25">
        <v>0</v>
      </c>
      <c r="AL11" s="23">
        <v>0</v>
      </c>
      <c r="AM11" s="23">
        <f>AE11+AL11</f>
        <v>21062</v>
      </c>
      <c r="AN11" s="25">
        <v>0</v>
      </c>
      <c r="AO11" s="23">
        <f>AM11+AN11</f>
        <v>21062</v>
      </c>
      <c r="AP11" s="25">
        <v>200</v>
      </c>
      <c r="AQ11" s="23">
        <v>400</v>
      </c>
      <c r="AR11" s="25">
        <v>0</v>
      </c>
      <c r="AS11" s="25">
        <v>600</v>
      </c>
      <c r="AT11" s="25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/>
      <c r="BA11" s="28"/>
      <c r="BB11" s="28"/>
      <c r="BC11" s="28">
        <v>1260</v>
      </c>
      <c r="BD11" s="29">
        <f>BC11/E11</f>
        <v>2.8</v>
      </c>
      <c r="BE11" s="28"/>
      <c r="BF11" s="28"/>
      <c r="BG11" s="28">
        <v>15231</v>
      </c>
      <c r="BH11" s="28">
        <v>4571</v>
      </c>
      <c r="BI11" s="28">
        <v>21062</v>
      </c>
      <c r="BJ11" s="30">
        <v>600</v>
      </c>
      <c r="BK11" s="30">
        <v>0</v>
      </c>
      <c r="BL11" s="32"/>
      <c r="BM11" s="32"/>
      <c r="BN11" s="32">
        <v>3350</v>
      </c>
      <c r="BO11" s="32"/>
      <c r="BP11" s="32"/>
      <c r="BQ11" s="32">
        <v>500</v>
      </c>
      <c r="BR11" s="32"/>
      <c r="BS11" s="32"/>
      <c r="BT11" s="32">
        <v>67</v>
      </c>
      <c r="BU11" s="32">
        <v>13158</v>
      </c>
      <c r="BV11" s="32">
        <v>10598</v>
      </c>
      <c r="BW11" s="32">
        <v>0</v>
      </c>
      <c r="BX11" s="32">
        <v>0</v>
      </c>
      <c r="BY11" s="32">
        <v>21</v>
      </c>
      <c r="BZ11" s="32">
        <v>0</v>
      </c>
      <c r="CA11" s="32">
        <v>3917</v>
      </c>
      <c r="CB11" s="32">
        <v>52</v>
      </c>
      <c r="CC11" s="34"/>
      <c r="CD11" s="34"/>
      <c r="CE11" s="34">
        <v>347</v>
      </c>
      <c r="CF11" s="35">
        <f>CE11/E11</f>
        <v>0.77111111111111108</v>
      </c>
      <c r="CG11" s="36">
        <v>895</v>
      </c>
      <c r="CH11" s="35">
        <f>CG11/E11</f>
        <v>1.9888888888888889</v>
      </c>
      <c r="CI11" s="34">
        <v>52</v>
      </c>
      <c r="CJ11" s="36">
        <v>95</v>
      </c>
      <c r="CK11" s="36"/>
      <c r="CL11" s="36"/>
      <c r="CM11" s="34"/>
      <c r="CN11" s="34"/>
      <c r="CO11" s="36">
        <v>536</v>
      </c>
      <c r="CP11" s="34">
        <v>0</v>
      </c>
      <c r="CQ11" s="34">
        <v>58</v>
      </c>
      <c r="CR11" s="36"/>
      <c r="CS11" s="35">
        <f>CR11/E11</f>
        <v>0</v>
      </c>
      <c r="CT11" s="35">
        <f>CR11/CG11</f>
        <v>0</v>
      </c>
      <c r="CU11" s="34">
        <v>1</v>
      </c>
      <c r="CV11" s="34">
        <v>47</v>
      </c>
      <c r="CW11" s="36"/>
      <c r="CX11" s="36"/>
      <c r="CY11" s="36"/>
      <c r="CZ11" s="36"/>
      <c r="DA11" s="36"/>
      <c r="DB11" s="34">
        <v>0</v>
      </c>
      <c r="DC11" s="36"/>
      <c r="DD11" s="36"/>
      <c r="DE11" s="36"/>
      <c r="DF11" s="36"/>
      <c r="DG11" s="36"/>
      <c r="DH11" s="36">
        <v>0</v>
      </c>
      <c r="DI11" s="36"/>
      <c r="DJ11" s="36"/>
      <c r="DK11" s="36"/>
      <c r="DL11" s="36"/>
      <c r="DM11" s="36"/>
      <c r="DN11" s="34">
        <v>0</v>
      </c>
      <c r="DO11" s="36">
        <v>0</v>
      </c>
      <c r="DP11" s="36"/>
      <c r="DQ11" s="36"/>
      <c r="DR11" s="36"/>
      <c r="DS11" s="36"/>
      <c r="DT11" s="36"/>
      <c r="DU11" s="34">
        <v>0</v>
      </c>
      <c r="DV11" s="36"/>
      <c r="DW11" s="36"/>
      <c r="DX11" s="36"/>
      <c r="DY11" s="36"/>
      <c r="DZ11" s="36"/>
      <c r="EA11" s="36">
        <v>0</v>
      </c>
      <c r="EB11" s="36"/>
      <c r="EC11" s="36"/>
      <c r="ED11" s="36"/>
      <c r="EE11" s="36"/>
      <c r="EF11" s="36"/>
      <c r="EG11" s="34">
        <v>0</v>
      </c>
      <c r="EH11" s="34">
        <v>0</v>
      </c>
      <c r="EI11" s="38">
        <f>EH11/E11</f>
        <v>0</v>
      </c>
      <c r="EJ11" s="34">
        <v>0</v>
      </c>
      <c r="EK11" s="34">
        <v>0</v>
      </c>
      <c r="EL11" s="34">
        <v>2</v>
      </c>
      <c r="EM11" s="34">
        <v>8</v>
      </c>
      <c r="EN11" s="34">
        <v>0</v>
      </c>
      <c r="EO11" s="34">
        <v>9</v>
      </c>
      <c r="EP11" s="34">
        <v>0</v>
      </c>
      <c r="EQ11" s="34">
        <v>10</v>
      </c>
      <c r="ER11" s="34">
        <v>2</v>
      </c>
      <c r="ES11" s="34">
        <v>2</v>
      </c>
      <c r="ET11" s="34">
        <v>20</v>
      </c>
      <c r="EU11" s="34">
        <v>365</v>
      </c>
      <c r="EV11" s="44">
        <v>0</v>
      </c>
    </row>
    <row r="12" spans="1:152" s="1" customFormat="1" x14ac:dyDescent="0.2">
      <c r="A12" s="1" t="s">
        <v>315</v>
      </c>
      <c r="B12" s="1" t="s">
        <v>316</v>
      </c>
      <c r="C12" s="1" t="s">
        <v>225</v>
      </c>
      <c r="D12" s="15" t="s">
        <v>170</v>
      </c>
      <c r="E12" s="16">
        <v>812</v>
      </c>
      <c r="F12" s="17">
        <v>33</v>
      </c>
      <c r="G12" s="17">
        <v>19</v>
      </c>
      <c r="H12" s="17">
        <v>30</v>
      </c>
      <c r="I12" s="18">
        <v>52</v>
      </c>
      <c r="J12" s="18">
        <v>51</v>
      </c>
      <c r="K12" s="18">
        <v>0</v>
      </c>
      <c r="L12" s="18">
        <v>1</v>
      </c>
      <c r="M12" s="18">
        <v>19</v>
      </c>
      <c r="N12" s="18">
        <v>0</v>
      </c>
      <c r="O12" s="18">
        <v>204</v>
      </c>
      <c r="P12" s="18">
        <v>19</v>
      </c>
      <c r="Q12" s="17"/>
      <c r="R12" s="17"/>
      <c r="S12" s="16">
        <v>1932</v>
      </c>
      <c r="T12" s="19">
        <f>S12/E12</f>
        <v>2.3793103448275863</v>
      </c>
      <c r="U12" s="20" t="s">
        <v>171</v>
      </c>
      <c r="V12" s="20" t="s">
        <v>172</v>
      </c>
      <c r="W12" s="21"/>
      <c r="X12" s="21">
        <v>0</v>
      </c>
      <c r="Y12" s="21"/>
      <c r="Z12" s="21"/>
      <c r="AA12" s="21"/>
      <c r="AB12" s="21"/>
      <c r="AC12" s="22">
        <v>0</v>
      </c>
      <c r="AD12" s="22">
        <v>0</v>
      </c>
      <c r="AE12" s="23"/>
      <c r="AF12" s="24"/>
      <c r="AG12" s="25">
        <v>0</v>
      </c>
      <c r="AH12" s="25">
        <v>0</v>
      </c>
      <c r="AI12" s="25">
        <v>0</v>
      </c>
      <c r="AJ12" s="26" t="s">
        <v>181</v>
      </c>
      <c r="AK12" s="26"/>
      <c r="AL12" s="23"/>
      <c r="AM12" s="23"/>
      <c r="AN12" s="26"/>
      <c r="AO12" s="23"/>
      <c r="AP12" s="25">
        <v>200</v>
      </c>
      <c r="AQ12" s="23"/>
      <c r="AR12" s="25">
        <v>1500</v>
      </c>
      <c r="AS12" s="25">
        <v>1720</v>
      </c>
      <c r="AT12" s="25">
        <v>0</v>
      </c>
      <c r="AU12" s="40"/>
      <c r="AV12" s="40"/>
      <c r="AW12" s="40"/>
      <c r="AX12" s="40"/>
      <c r="AY12" s="27">
        <v>0</v>
      </c>
      <c r="AZ12" s="28"/>
      <c r="BA12" s="28"/>
      <c r="BB12" s="28"/>
      <c r="BC12" s="28">
        <v>888</v>
      </c>
      <c r="BD12" s="29">
        <f>BC12/E12</f>
        <v>1.0935960591133005</v>
      </c>
      <c r="BE12" s="28">
        <v>13295</v>
      </c>
      <c r="BF12" s="28"/>
      <c r="BG12" s="28"/>
      <c r="BH12" s="28"/>
      <c r="BI12" s="28"/>
      <c r="BJ12" s="30">
        <v>0</v>
      </c>
      <c r="BK12" s="41"/>
      <c r="BL12" s="32"/>
      <c r="BM12" s="32"/>
      <c r="BN12" s="32">
        <v>5751</v>
      </c>
      <c r="BO12" s="32"/>
      <c r="BP12" s="32"/>
      <c r="BQ12" s="32">
        <v>269</v>
      </c>
      <c r="BR12" s="32"/>
      <c r="BS12" s="32"/>
      <c r="BT12" s="32">
        <v>213</v>
      </c>
      <c r="BU12" s="32">
        <v>841</v>
      </c>
      <c r="BV12" s="32">
        <v>10741</v>
      </c>
      <c r="BW12" s="32">
        <v>0</v>
      </c>
      <c r="BX12" s="32">
        <v>0</v>
      </c>
      <c r="BY12" s="32">
        <v>8</v>
      </c>
      <c r="BZ12" s="32">
        <v>2</v>
      </c>
      <c r="CA12" s="32">
        <v>6235</v>
      </c>
      <c r="CB12" s="32">
        <v>52</v>
      </c>
      <c r="CC12" s="34">
        <v>370</v>
      </c>
      <c r="CD12" s="34">
        <v>75</v>
      </c>
      <c r="CE12" s="34">
        <v>445</v>
      </c>
      <c r="CF12" s="35">
        <f>CE12/E12</f>
        <v>0.54802955665024633</v>
      </c>
      <c r="CG12" s="36">
        <v>57</v>
      </c>
      <c r="CH12" s="35">
        <f>CG12/E12</f>
        <v>7.0197044334975367E-2</v>
      </c>
      <c r="CI12" s="34">
        <v>184</v>
      </c>
      <c r="CJ12" s="36">
        <v>100</v>
      </c>
      <c r="CK12" s="36">
        <v>65</v>
      </c>
      <c r="CL12" s="36">
        <v>0</v>
      </c>
      <c r="CM12" s="34">
        <v>129</v>
      </c>
      <c r="CN12" s="34">
        <v>33</v>
      </c>
      <c r="CO12" s="36">
        <v>162</v>
      </c>
      <c r="CP12" s="34">
        <v>2</v>
      </c>
      <c r="CQ12" s="34">
        <v>139</v>
      </c>
      <c r="CR12" s="36">
        <v>227</v>
      </c>
      <c r="CS12" s="35">
        <f>CR12/E12</f>
        <v>0.27955665024630544</v>
      </c>
      <c r="CT12" s="35">
        <f>CR12/CG12</f>
        <v>3.9824561403508771</v>
      </c>
      <c r="CU12" s="34">
        <v>20</v>
      </c>
      <c r="CV12" s="34">
        <v>55</v>
      </c>
      <c r="CW12" s="34">
        <v>0</v>
      </c>
      <c r="CX12" s="34">
        <v>0</v>
      </c>
      <c r="CY12" s="34">
        <v>0</v>
      </c>
      <c r="CZ12" s="34">
        <v>0</v>
      </c>
      <c r="DA12" s="34">
        <v>3</v>
      </c>
      <c r="DB12" s="34">
        <v>3</v>
      </c>
      <c r="DC12" s="34">
        <v>5</v>
      </c>
      <c r="DD12" s="34">
        <v>5</v>
      </c>
      <c r="DE12" s="34">
        <v>0</v>
      </c>
      <c r="DF12" s="34">
        <v>0</v>
      </c>
      <c r="DG12" s="34">
        <v>2</v>
      </c>
      <c r="DH12" s="34">
        <v>12</v>
      </c>
      <c r="DI12" s="34">
        <v>0</v>
      </c>
      <c r="DJ12" s="34">
        <v>0</v>
      </c>
      <c r="DK12" s="34">
        <v>0</v>
      </c>
      <c r="DL12" s="34">
        <v>0</v>
      </c>
      <c r="DM12" s="34">
        <v>2</v>
      </c>
      <c r="DN12" s="34">
        <v>2</v>
      </c>
      <c r="DO12" s="34">
        <v>17</v>
      </c>
      <c r="DP12" s="34">
        <v>6</v>
      </c>
      <c r="DQ12" s="34">
        <v>6</v>
      </c>
      <c r="DR12" s="34">
        <v>0</v>
      </c>
      <c r="DS12" s="34">
        <v>0</v>
      </c>
      <c r="DT12" s="34">
        <v>9</v>
      </c>
      <c r="DU12" s="34">
        <v>21</v>
      </c>
      <c r="DV12" s="34">
        <v>13</v>
      </c>
      <c r="DW12" s="34">
        <v>14</v>
      </c>
      <c r="DX12" s="34">
        <v>0</v>
      </c>
      <c r="DY12" s="34">
        <v>0</v>
      </c>
      <c r="DZ12" s="34">
        <v>0</v>
      </c>
      <c r="EA12" s="34">
        <v>27</v>
      </c>
      <c r="EB12" s="34">
        <v>0</v>
      </c>
      <c r="EC12" s="34">
        <v>0</v>
      </c>
      <c r="ED12" s="34">
        <v>0</v>
      </c>
      <c r="EE12" s="34">
        <v>0</v>
      </c>
      <c r="EF12" s="34">
        <v>21</v>
      </c>
      <c r="EG12" s="34">
        <v>21</v>
      </c>
      <c r="EH12" s="34">
        <v>69</v>
      </c>
      <c r="EI12" s="38">
        <f>EH12/E12</f>
        <v>8.4975369458128072E-2</v>
      </c>
      <c r="EJ12" s="34">
        <v>0</v>
      </c>
      <c r="EK12" s="34">
        <v>0</v>
      </c>
      <c r="EL12" s="34">
        <v>2</v>
      </c>
      <c r="EM12" s="34">
        <v>30</v>
      </c>
      <c r="EN12" s="34">
        <v>0</v>
      </c>
      <c r="EO12" s="34">
        <v>0</v>
      </c>
      <c r="EP12" s="34">
        <v>1</v>
      </c>
      <c r="EQ12" s="34">
        <v>0</v>
      </c>
      <c r="ER12" s="34">
        <v>2</v>
      </c>
      <c r="ES12" s="34">
        <v>0</v>
      </c>
      <c r="ET12" s="34">
        <v>77</v>
      </c>
      <c r="EU12" s="34"/>
      <c r="EV12" s="44">
        <v>398</v>
      </c>
    </row>
    <row r="13" spans="1:152" s="1" customFormat="1" x14ac:dyDescent="0.2">
      <c r="A13" s="1" t="s">
        <v>351</v>
      </c>
      <c r="B13" s="1" t="s">
        <v>352</v>
      </c>
      <c r="C13" s="1" t="s">
        <v>196</v>
      </c>
      <c r="D13" s="15" t="s">
        <v>170</v>
      </c>
      <c r="E13" s="16">
        <v>666</v>
      </c>
      <c r="F13" s="17">
        <v>22</v>
      </c>
      <c r="G13" s="17">
        <v>30</v>
      </c>
      <c r="H13" s="17">
        <v>22</v>
      </c>
      <c r="I13" s="18">
        <v>52</v>
      </c>
      <c r="J13" s="18">
        <v>0</v>
      </c>
      <c r="K13" s="18">
        <v>22</v>
      </c>
      <c r="L13" s="18">
        <v>52</v>
      </c>
      <c r="M13" s="18">
        <v>810</v>
      </c>
      <c r="N13" s="18">
        <v>0</v>
      </c>
      <c r="O13" s="18">
        <v>0</v>
      </c>
      <c r="P13" s="18">
        <v>810</v>
      </c>
      <c r="Q13" s="17"/>
      <c r="R13" s="17"/>
      <c r="S13" s="18">
        <v>800</v>
      </c>
      <c r="T13" s="19">
        <f>S13/E13</f>
        <v>1.2012012012012012</v>
      </c>
      <c r="U13" s="20" t="s">
        <v>171</v>
      </c>
      <c r="V13" s="20" t="s">
        <v>172</v>
      </c>
      <c r="W13" s="21">
        <v>0</v>
      </c>
      <c r="X13" s="21">
        <v>18</v>
      </c>
      <c r="Y13" s="21">
        <v>8</v>
      </c>
      <c r="Z13" s="21">
        <v>26</v>
      </c>
      <c r="AA13" s="21">
        <v>0</v>
      </c>
      <c r="AB13" s="21">
        <v>26</v>
      </c>
      <c r="AC13" s="22">
        <v>0</v>
      </c>
      <c r="AD13" s="22">
        <v>0</v>
      </c>
      <c r="AE13" s="23">
        <v>27772</v>
      </c>
      <c r="AF13" s="24">
        <f>AE13/E13</f>
        <v>41.6996996996997</v>
      </c>
      <c r="AG13" s="25">
        <v>0</v>
      </c>
      <c r="AH13" s="25">
        <v>0</v>
      </c>
      <c r="AI13" s="25">
        <v>0</v>
      </c>
      <c r="AJ13" s="26" t="s">
        <v>181</v>
      </c>
      <c r="AK13" s="25">
        <v>11688</v>
      </c>
      <c r="AL13" s="23">
        <v>11688</v>
      </c>
      <c r="AM13" s="23">
        <f>AE13+AL13</f>
        <v>39460</v>
      </c>
      <c r="AN13" s="25">
        <v>0</v>
      </c>
      <c r="AO13" s="23">
        <f>AM13+AN13</f>
        <v>39460</v>
      </c>
      <c r="AP13" s="25">
        <v>200</v>
      </c>
      <c r="AQ13" s="23">
        <v>400</v>
      </c>
      <c r="AR13" s="25">
        <v>500</v>
      </c>
      <c r="AS13" s="25">
        <v>1100</v>
      </c>
      <c r="AT13" s="25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2767</v>
      </c>
      <c r="BA13" s="28">
        <v>801</v>
      </c>
      <c r="BB13" s="28">
        <v>41</v>
      </c>
      <c r="BC13" s="28">
        <v>3609</v>
      </c>
      <c r="BD13" s="29">
        <f>BC13/E13</f>
        <v>5.4189189189189193</v>
      </c>
      <c r="BE13" s="28">
        <v>22880</v>
      </c>
      <c r="BF13" s="28">
        <v>1750</v>
      </c>
      <c r="BG13" s="28">
        <v>24630</v>
      </c>
      <c r="BH13" s="28">
        <v>6839</v>
      </c>
      <c r="BI13" s="28">
        <v>35078</v>
      </c>
      <c r="BJ13" s="30">
        <v>0</v>
      </c>
      <c r="BK13" s="30">
        <v>0</v>
      </c>
      <c r="BL13" s="32">
        <v>3276</v>
      </c>
      <c r="BM13" s="32">
        <v>3548</v>
      </c>
      <c r="BN13" s="32">
        <v>6824</v>
      </c>
      <c r="BO13" s="32">
        <v>785</v>
      </c>
      <c r="BP13" s="32">
        <v>276</v>
      </c>
      <c r="BQ13" s="32">
        <v>1061</v>
      </c>
      <c r="BR13" s="32">
        <v>155</v>
      </c>
      <c r="BS13" s="32">
        <v>27</v>
      </c>
      <c r="BT13" s="32">
        <v>182</v>
      </c>
      <c r="BU13" s="43">
        <v>13158</v>
      </c>
      <c r="BV13" s="32">
        <v>7549</v>
      </c>
      <c r="BW13" s="32">
        <v>2</v>
      </c>
      <c r="BX13" s="32">
        <v>0</v>
      </c>
      <c r="BY13" s="32">
        <v>2</v>
      </c>
      <c r="BZ13" s="32">
        <v>57</v>
      </c>
      <c r="CA13" s="32">
        <v>8124</v>
      </c>
      <c r="CB13" s="32">
        <v>52</v>
      </c>
      <c r="CC13" s="34"/>
      <c r="CD13" s="34"/>
      <c r="CE13" s="34">
        <v>412</v>
      </c>
      <c r="CF13" s="35">
        <f>CE13/E13</f>
        <v>0.61861861861861867</v>
      </c>
      <c r="CG13" s="36">
        <v>1541</v>
      </c>
      <c r="CH13" s="35">
        <f>CG13/E13</f>
        <v>2.3138138138138138</v>
      </c>
      <c r="CI13" s="34">
        <v>72</v>
      </c>
      <c r="CJ13" s="36">
        <v>620</v>
      </c>
      <c r="CK13" s="36">
        <v>1166</v>
      </c>
      <c r="CL13" s="36">
        <v>39</v>
      </c>
      <c r="CM13" s="34"/>
      <c r="CN13" s="34"/>
      <c r="CO13" s="36">
        <v>3921</v>
      </c>
      <c r="CP13" s="34">
        <v>131</v>
      </c>
      <c r="CQ13" s="34">
        <v>155</v>
      </c>
      <c r="CR13" s="36">
        <v>5126</v>
      </c>
      <c r="CS13" s="35">
        <f>CR13/E13</f>
        <v>7.696696696696697</v>
      </c>
      <c r="CT13" s="35">
        <f>CR13/CG13</f>
        <v>3.3264114211550941</v>
      </c>
      <c r="CU13" s="34">
        <v>173</v>
      </c>
      <c r="CV13" s="34">
        <v>310</v>
      </c>
      <c r="CW13" s="34">
        <v>0</v>
      </c>
      <c r="CX13" s="34">
        <v>0</v>
      </c>
      <c r="CY13" s="34">
        <v>0</v>
      </c>
      <c r="CZ13" s="34">
        <v>7</v>
      </c>
      <c r="DA13" s="34">
        <v>0</v>
      </c>
      <c r="DB13" s="34">
        <v>7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6">
        <v>0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7</v>
      </c>
      <c r="DP13" s="34">
        <v>0</v>
      </c>
      <c r="DQ13" s="34">
        <v>0</v>
      </c>
      <c r="DR13" s="34">
        <v>0</v>
      </c>
      <c r="DS13" s="34">
        <v>46</v>
      </c>
      <c r="DT13" s="36"/>
      <c r="DU13" s="34">
        <v>46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36">
        <v>0</v>
      </c>
      <c r="EB13" s="34">
        <v>0</v>
      </c>
      <c r="EC13" s="34">
        <v>0</v>
      </c>
      <c r="ED13" s="34">
        <v>0</v>
      </c>
      <c r="EE13" s="34">
        <v>0</v>
      </c>
      <c r="EF13" s="34">
        <v>0</v>
      </c>
      <c r="EG13" s="34">
        <v>0</v>
      </c>
      <c r="EH13" s="34">
        <v>46</v>
      </c>
      <c r="EI13" s="38">
        <f>EH13/E13</f>
        <v>6.9069069069069067E-2</v>
      </c>
      <c r="EJ13" s="34">
        <v>18</v>
      </c>
      <c r="EK13" s="34">
        <v>243</v>
      </c>
      <c r="EL13" s="34">
        <v>7</v>
      </c>
      <c r="EM13" s="34">
        <v>85</v>
      </c>
      <c r="EN13" s="34">
        <v>12</v>
      </c>
      <c r="EO13" s="34">
        <v>7</v>
      </c>
      <c r="EP13" s="34">
        <v>0</v>
      </c>
      <c r="EQ13" s="34">
        <v>0</v>
      </c>
      <c r="ER13" s="34">
        <v>1</v>
      </c>
      <c r="ES13" s="34">
        <v>3</v>
      </c>
      <c r="ET13" s="34">
        <v>73</v>
      </c>
      <c r="EU13" s="34">
        <v>400</v>
      </c>
      <c r="EV13" s="44">
        <v>861</v>
      </c>
    </row>
    <row r="14" spans="1:152" s="1" customFormat="1" x14ac:dyDescent="0.2">
      <c r="A14" s="1" t="s">
        <v>367</v>
      </c>
      <c r="B14" s="1" t="s">
        <v>367</v>
      </c>
      <c r="C14" s="1" t="s">
        <v>178</v>
      </c>
      <c r="D14" s="15" t="s">
        <v>162</v>
      </c>
      <c r="E14" s="16">
        <v>748</v>
      </c>
      <c r="F14" s="17">
        <v>51</v>
      </c>
      <c r="G14" s="17">
        <v>1</v>
      </c>
      <c r="H14" s="17">
        <v>51</v>
      </c>
      <c r="I14" s="18">
        <v>52</v>
      </c>
      <c r="J14" s="18">
        <v>1</v>
      </c>
      <c r="K14" s="18">
        <v>51</v>
      </c>
      <c r="L14" s="18">
        <v>51</v>
      </c>
      <c r="M14" s="18">
        <v>46</v>
      </c>
      <c r="N14" s="18">
        <v>230</v>
      </c>
      <c r="O14" s="18">
        <v>360</v>
      </c>
      <c r="P14" s="18">
        <v>276</v>
      </c>
      <c r="Q14" s="18"/>
      <c r="R14" s="17"/>
      <c r="S14" s="16">
        <v>4224</v>
      </c>
      <c r="T14" s="19">
        <f>S14/E14</f>
        <v>5.6470588235294121</v>
      </c>
      <c r="U14" s="20" t="s">
        <v>171</v>
      </c>
      <c r="V14" s="20" t="s">
        <v>172</v>
      </c>
      <c r="W14" s="21">
        <v>8</v>
      </c>
      <c r="X14" s="21">
        <v>22</v>
      </c>
      <c r="Y14" s="21">
        <v>2</v>
      </c>
      <c r="Z14" s="21">
        <v>32</v>
      </c>
      <c r="AA14" s="21">
        <v>7.1999999999999993</v>
      </c>
      <c r="AB14" s="21">
        <v>39.200000000000003</v>
      </c>
      <c r="AC14" s="22">
        <v>0</v>
      </c>
      <c r="AD14" s="21">
        <v>12</v>
      </c>
      <c r="AE14" s="23">
        <v>26000</v>
      </c>
      <c r="AF14" s="24">
        <f>AE14/E14</f>
        <v>34.759358288770052</v>
      </c>
      <c r="AG14" s="25">
        <v>0</v>
      </c>
      <c r="AH14" s="25">
        <v>0</v>
      </c>
      <c r="AI14" s="25">
        <v>0</v>
      </c>
      <c r="AJ14" s="26" t="s">
        <v>181</v>
      </c>
      <c r="AK14" s="25">
        <v>32409</v>
      </c>
      <c r="AL14" s="23">
        <v>32409</v>
      </c>
      <c r="AM14" s="23">
        <f>AE14+AL14</f>
        <v>58409</v>
      </c>
      <c r="AN14" s="25">
        <v>14914</v>
      </c>
      <c r="AO14" s="23">
        <f>AM14+AN14</f>
        <v>73323</v>
      </c>
      <c r="AP14" s="25">
        <v>200</v>
      </c>
      <c r="AQ14" s="23">
        <v>520</v>
      </c>
      <c r="AR14" s="25">
        <v>1750</v>
      </c>
      <c r="AS14" s="25">
        <v>2470</v>
      </c>
      <c r="AT14" s="25">
        <v>1400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8">
        <v>5260</v>
      </c>
      <c r="BA14" s="28">
        <v>1661</v>
      </c>
      <c r="BB14" s="28">
        <v>400</v>
      </c>
      <c r="BC14" s="28">
        <v>7321</v>
      </c>
      <c r="BD14" s="29"/>
      <c r="BE14" s="28">
        <v>38177</v>
      </c>
      <c r="BF14" s="28">
        <v>2921</v>
      </c>
      <c r="BG14" s="28">
        <v>41098</v>
      </c>
      <c r="BH14" s="28">
        <v>18089</v>
      </c>
      <c r="BI14" s="28">
        <v>66508</v>
      </c>
      <c r="BJ14" s="30">
        <v>1600</v>
      </c>
      <c r="BK14" s="30">
        <v>0</v>
      </c>
      <c r="BL14" s="32">
        <v>7603</v>
      </c>
      <c r="BM14" s="32">
        <v>4206</v>
      </c>
      <c r="BN14" s="32">
        <v>11809</v>
      </c>
      <c r="BO14" s="32">
        <v>524</v>
      </c>
      <c r="BP14" s="32">
        <v>221</v>
      </c>
      <c r="BQ14" s="32">
        <v>745</v>
      </c>
      <c r="BR14" s="32">
        <v>180</v>
      </c>
      <c r="BS14" s="32">
        <v>33</v>
      </c>
      <c r="BT14" s="32">
        <v>213</v>
      </c>
      <c r="BU14" s="43">
        <v>13158</v>
      </c>
      <c r="BV14" s="32">
        <v>7223</v>
      </c>
      <c r="BW14" s="32">
        <v>12</v>
      </c>
      <c r="BX14" s="32">
        <v>1</v>
      </c>
      <c r="BY14" s="32">
        <v>13</v>
      </c>
      <c r="BZ14" s="32">
        <v>62</v>
      </c>
      <c r="CA14" s="32">
        <v>11871</v>
      </c>
      <c r="CB14" s="32">
        <v>53</v>
      </c>
      <c r="CC14" s="34"/>
      <c r="CD14" s="34"/>
      <c r="CE14" s="34">
        <v>350</v>
      </c>
      <c r="CF14" s="35">
        <f>CE14/E14</f>
        <v>0.46791443850267378</v>
      </c>
      <c r="CG14" s="36">
        <v>715</v>
      </c>
      <c r="CH14" s="35">
        <f>CG14/E14</f>
        <v>0.95588235294117652</v>
      </c>
      <c r="CI14" s="37">
        <v>2000</v>
      </c>
      <c r="CJ14" s="36">
        <v>191</v>
      </c>
      <c r="CK14" s="36">
        <v>1853</v>
      </c>
      <c r="CL14" s="36">
        <v>4</v>
      </c>
      <c r="CM14" s="37">
        <v>2604</v>
      </c>
      <c r="CN14" s="34">
        <v>2153</v>
      </c>
      <c r="CO14" s="36">
        <v>4757</v>
      </c>
      <c r="CP14" s="34">
        <v>125</v>
      </c>
      <c r="CQ14" s="37">
        <v>2766</v>
      </c>
      <c r="CR14" s="36">
        <v>6614</v>
      </c>
      <c r="CS14" s="35">
        <f>CR14/E14</f>
        <v>8.8422459893048124</v>
      </c>
      <c r="CT14" s="35">
        <f>CR14/CG14</f>
        <v>9.2503496503496496</v>
      </c>
      <c r="CU14" s="34">
        <v>70</v>
      </c>
      <c r="CV14" s="34">
        <v>425</v>
      </c>
      <c r="CW14" s="36">
        <v>0</v>
      </c>
      <c r="CX14" s="36">
        <v>0</v>
      </c>
      <c r="CY14" s="36">
        <v>0</v>
      </c>
      <c r="CZ14" s="36">
        <v>5</v>
      </c>
      <c r="DA14" s="36">
        <v>0</v>
      </c>
      <c r="DB14" s="34">
        <v>5</v>
      </c>
      <c r="DC14" s="36">
        <v>8</v>
      </c>
      <c r="DD14" s="36">
        <v>31</v>
      </c>
      <c r="DE14" s="36">
        <v>0</v>
      </c>
      <c r="DF14" s="36">
        <v>0</v>
      </c>
      <c r="DG14" s="36">
        <v>5</v>
      </c>
      <c r="DH14" s="36">
        <v>44</v>
      </c>
      <c r="DI14" s="36">
        <v>0</v>
      </c>
      <c r="DJ14" s="36">
        <v>1</v>
      </c>
      <c r="DK14" s="36">
        <v>0</v>
      </c>
      <c r="DL14" s="36">
        <v>79</v>
      </c>
      <c r="DM14" s="36">
        <v>0</v>
      </c>
      <c r="DN14" s="34">
        <v>80</v>
      </c>
      <c r="DO14" s="36">
        <v>129</v>
      </c>
      <c r="DP14" s="36">
        <v>0</v>
      </c>
      <c r="DQ14" s="36">
        <v>0</v>
      </c>
      <c r="DR14" s="36">
        <v>0</v>
      </c>
      <c r="DS14" s="36">
        <v>59</v>
      </c>
      <c r="DT14" s="36">
        <v>0</v>
      </c>
      <c r="DU14" s="34">
        <v>59</v>
      </c>
      <c r="DV14" s="36">
        <v>120</v>
      </c>
      <c r="DW14" s="36">
        <v>606</v>
      </c>
      <c r="DX14" s="36">
        <v>0</v>
      </c>
      <c r="DY14" s="36">
        <v>0</v>
      </c>
      <c r="DZ14" s="36">
        <v>380</v>
      </c>
      <c r="EA14" s="36">
        <v>1106</v>
      </c>
      <c r="EB14" s="36">
        <v>0</v>
      </c>
      <c r="EC14" s="36">
        <v>15</v>
      </c>
      <c r="ED14" s="36">
        <v>0</v>
      </c>
      <c r="EE14" s="36">
        <v>767</v>
      </c>
      <c r="EF14" s="36">
        <v>0</v>
      </c>
      <c r="EG14" s="34">
        <v>782</v>
      </c>
      <c r="EH14" s="34">
        <v>1947</v>
      </c>
      <c r="EI14" s="38">
        <f>EH14/E14</f>
        <v>2.6029411764705883</v>
      </c>
      <c r="EJ14" s="34">
        <v>13</v>
      </c>
      <c r="EK14" s="34">
        <v>600</v>
      </c>
      <c r="EL14" s="34">
        <v>21</v>
      </c>
      <c r="EM14" s="34">
        <v>734</v>
      </c>
      <c r="EN14" s="36"/>
      <c r="EO14" s="34">
        <v>64</v>
      </c>
      <c r="EP14" s="34">
        <v>0</v>
      </c>
      <c r="EQ14" s="34">
        <v>0</v>
      </c>
      <c r="ER14" s="34">
        <v>3</v>
      </c>
      <c r="ES14" s="36"/>
      <c r="ET14" s="34">
        <v>0</v>
      </c>
      <c r="EU14" s="37">
        <v>1825</v>
      </c>
      <c r="EV14" s="39">
        <v>3445</v>
      </c>
    </row>
    <row r="15" spans="1:152" s="1" customFormat="1" x14ac:dyDescent="0.2">
      <c r="A15" s="1" t="s">
        <v>468</v>
      </c>
      <c r="B15" s="1" t="s">
        <v>469</v>
      </c>
      <c r="C15" s="1" t="s">
        <v>314</v>
      </c>
      <c r="D15" s="15" t="s">
        <v>170</v>
      </c>
      <c r="E15" s="16">
        <v>661</v>
      </c>
      <c r="F15" s="17">
        <v>11</v>
      </c>
      <c r="G15" s="17">
        <v>41</v>
      </c>
      <c r="H15" s="17"/>
      <c r="I15" s="18">
        <v>52</v>
      </c>
      <c r="J15" s="18">
        <v>41</v>
      </c>
      <c r="K15" s="17"/>
      <c r="L15" s="18">
        <v>11</v>
      </c>
      <c r="M15" s="17"/>
      <c r="N15" s="17"/>
      <c r="O15" s="17"/>
      <c r="P15" s="18"/>
      <c r="Q15" s="17"/>
      <c r="R15" s="17"/>
      <c r="S15" s="18">
        <v>750</v>
      </c>
      <c r="T15" s="19">
        <f>S15/E15</f>
        <v>1.1346444780635401</v>
      </c>
      <c r="U15" s="20" t="s">
        <v>163</v>
      </c>
      <c r="V15" s="20" t="s">
        <v>164</v>
      </c>
      <c r="W15" s="21">
        <v>0</v>
      </c>
      <c r="X15" s="21">
        <v>0</v>
      </c>
      <c r="Y15" s="21">
        <v>10</v>
      </c>
      <c r="Z15" s="21">
        <v>10</v>
      </c>
      <c r="AA15" s="21">
        <v>0</v>
      </c>
      <c r="AB15" s="21">
        <v>10</v>
      </c>
      <c r="AC15" s="22"/>
      <c r="AD15" s="21">
        <v>13</v>
      </c>
      <c r="AE15" s="23">
        <v>1500</v>
      </c>
      <c r="AF15" s="24">
        <f>AE15/E15</f>
        <v>2.2692889561270801</v>
      </c>
      <c r="AG15" s="25">
        <v>0</v>
      </c>
      <c r="AH15" s="25">
        <v>0</v>
      </c>
      <c r="AI15" s="25">
        <v>0</v>
      </c>
      <c r="AJ15" s="26" t="s">
        <v>451</v>
      </c>
      <c r="AK15" s="25">
        <v>25270</v>
      </c>
      <c r="AL15" s="23">
        <v>25270</v>
      </c>
      <c r="AM15" s="23">
        <f>AE15+AL15</f>
        <v>26770</v>
      </c>
      <c r="AN15" s="26"/>
      <c r="AO15" s="23">
        <f>AM15+AN15</f>
        <v>26770</v>
      </c>
      <c r="AP15" s="26"/>
      <c r="AQ15" s="23">
        <v>0</v>
      </c>
      <c r="AR15" s="26"/>
      <c r="AS15" s="25">
        <v>0</v>
      </c>
      <c r="AT15" s="25">
        <v>0</v>
      </c>
      <c r="AU15" s="40"/>
      <c r="AV15" s="40"/>
      <c r="AW15" s="40"/>
      <c r="AX15" s="40"/>
      <c r="AY15" s="27">
        <v>0</v>
      </c>
      <c r="AZ15" s="28">
        <v>1196</v>
      </c>
      <c r="BA15" s="28">
        <v>0</v>
      </c>
      <c r="BB15" s="28">
        <v>250</v>
      </c>
      <c r="BC15" s="28">
        <v>1446</v>
      </c>
      <c r="BD15" s="29">
        <f>BC15/E15</f>
        <v>2.1875945537065054</v>
      </c>
      <c r="BE15" s="28">
        <v>6068</v>
      </c>
      <c r="BF15" s="28">
        <v>508</v>
      </c>
      <c r="BG15" s="28">
        <v>6576</v>
      </c>
      <c r="BH15" s="28">
        <v>1604</v>
      </c>
      <c r="BI15" s="28">
        <v>9626</v>
      </c>
      <c r="BJ15" s="30">
        <v>0</v>
      </c>
      <c r="BK15" s="41"/>
      <c r="BL15" s="32"/>
      <c r="BM15" s="32"/>
      <c r="BN15" s="32">
        <v>4675</v>
      </c>
      <c r="BO15" s="32"/>
      <c r="BP15" s="32"/>
      <c r="BQ15" s="32">
        <v>678</v>
      </c>
      <c r="BR15" s="32"/>
      <c r="BS15" s="32"/>
      <c r="BT15" s="32">
        <v>430</v>
      </c>
      <c r="BU15" s="32">
        <v>0</v>
      </c>
      <c r="BV15" s="32">
        <v>0</v>
      </c>
      <c r="BW15" s="32">
        <v>0</v>
      </c>
      <c r="BX15" s="32"/>
      <c r="BY15" s="32">
        <v>0</v>
      </c>
      <c r="BZ15" s="32"/>
      <c r="CA15" s="32">
        <v>5776</v>
      </c>
      <c r="CB15" s="32">
        <v>52</v>
      </c>
      <c r="CC15" s="36"/>
      <c r="CD15" s="36"/>
      <c r="CE15" s="34">
        <v>506</v>
      </c>
      <c r="CF15" s="35">
        <f>CE15/E15</f>
        <v>0.76550680786686842</v>
      </c>
      <c r="CG15" s="36">
        <v>290</v>
      </c>
      <c r="CH15" s="35">
        <f>CG15/E15</f>
        <v>0.43872919818456885</v>
      </c>
      <c r="CI15" s="36"/>
      <c r="CJ15" s="36">
        <v>5</v>
      </c>
      <c r="CK15" s="36">
        <v>0</v>
      </c>
      <c r="CL15" s="36"/>
      <c r="CM15" s="34">
        <v>267</v>
      </c>
      <c r="CN15" s="34">
        <v>59</v>
      </c>
      <c r="CO15" s="36">
        <v>326</v>
      </c>
      <c r="CP15" s="36"/>
      <c r="CQ15" s="36"/>
      <c r="CR15" s="36"/>
      <c r="CS15" s="35">
        <f>CR15/E15</f>
        <v>0</v>
      </c>
      <c r="CT15" s="35">
        <f>CR15/CG15</f>
        <v>0</v>
      </c>
      <c r="CU15" s="36"/>
      <c r="CV15" s="36"/>
      <c r="CW15" s="36"/>
      <c r="CX15" s="36"/>
      <c r="CY15" s="36"/>
      <c r="CZ15" s="36"/>
      <c r="DA15" s="34">
        <v>1</v>
      </c>
      <c r="DB15" s="34">
        <v>1</v>
      </c>
      <c r="DC15" s="36"/>
      <c r="DD15" s="36"/>
      <c r="DE15" s="36"/>
      <c r="DF15" s="36"/>
      <c r="DG15" s="36"/>
      <c r="DH15" s="36">
        <v>0</v>
      </c>
      <c r="DI15" s="36"/>
      <c r="DJ15" s="36"/>
      <c r="DK15" s="36"/>
      <c r="DL15" s="36"/>
      <c r="DM15" s="36"/>
      <c r="DN15" s="34">
        <v>0</v>
      </c>
      <c r="DO15" s="34">
        <v>1</v>
      </c>
      <c r="DP15" s="36"/>
      <c r="DQ15" s="36"/>
      <c r="DR15" s="36"/>
      <c r="DS15" s="36"/>
      <c r="DT15" s="34">
        <v>12</v>
      </c>
      <c r="DU15" s="34">
        <v>12</v>
      </c>
      <c r="DV15" s="36"/>
      <c r="DW15" s="36"/>
      <c r="DX15" s="36"/>
      <c r="DY15" s="36"/>
      <c r="DZ15" s="36"/>
      <c r="EA15" s="36">
        <v>0</v>
      </c>
      <c r="EB15" s="36"/>
      <c r="EC15" s="36"/>
      <c r="ED15" s="36"/>
      <c r="EE15" s="36"/>
      <c r="EF15" s="36"/>
      <c r="EG15" s="34">
        <v>0</v>
      </c>
      <c r="EH15" s="34">
        <v>12</v>
      </c>
      <c r="EI15" s="38">
        <f>EH15/E15</f>
        <v>1.8154311649016642E-2</v>
      </c>
      <c r="EJ15" s="36"/>
      <c r="EK15" s="36"/>
      <c r="EL15" s="36"/>
      <c r="EM15" s="36"/>
      <c r="EN15" s="36"/>
      <c r="EO15" s="36"/>
      <c r="EP15" s="36"/>
      <c r="EQ15" s="36"/>
      <c r="ER15" s="34">
        <v>2</v>
      </c>
      <c r="ES15" s="34">
        <v>0</v>
      </c>
      <c r="ET15" s="34">
        <v>25</v>
      </c>
      <c r="EU15" s="36"/>
      <c r="EV15" s="42"/>
    </row>
    <row r="16" spans="1:152" s="1" customFormat="1" x14ac:dyDescent="0.2">
      <c r="A16" s="1" t="s">
        <v>382</v>
      </c>
      <c r="B16" s="1" t="s">
        <v>383</v>
      </c>
      <c r="C16" s="1" t="s">
        <v>314</v>
      </c>
      <c r="D16" s="15" t="s">
        <v>238</v>
      </c>
      <c r="E16" s="16">
        <v>672</v>
      </c>
      <c r="F16" s="17">
        <v>0</v>
      </c>
      <c r="G16" s="17">
        <v>52</v>
      </c>
      <c r="H16" s="17">
        <v>0</v>
      </c>
      <c r="I16" s="18">
        <v>52</v>
      </c>
      <c r="J16" s="18">
        <v>52</v>
      </c>
      <c r="K16" s="18">
        <v>0</v>
      </c>
      <c r="L16" s="17">
        <v>0</v>
      </c>
      <c r="M16" s="18">
        <v>0</v>
      </c>
      <c r="N16" s="18">
        <v>0</v>
      </c>
      <c r="O16" s="18">
        <v>520</v>
      </c>
      <c r="P16" s="18">
        <v>0</v>
      </c>
      <c r="Q16" s="18"/>
      <c r="R16" s="18"/>
      <c r="S16" s="18">
        <v>924</v>
      </c>
      <c r="T16" s="19">
        <f>S16/E16</f>
        <v>1.375</v>
      </c>
      <c r="U16" s="20" t="s">
        <v>171</v>
      </c>
      <c r="V16" s="20" t="s">
        <v>172</v>
      </c>
      <c r="W16" s="21">
        <v>0</v>
      </c>
      <c r="X16" s="21">
        <v>15</v>
      </c>
      <c r="Y16" s="21">
        <v>0</v>
      </c>
      <c r="Z16" s="21">
        <v>15.2</v>
      </c>
      <c r="AA16" s="21">
        <v>10</v>
      </c>
      <c r="AB16" s="21">
        <v>25.2</v>
      </c>
      <c r="AC16" s="22">
        <v>0</v>
      </c>
      <c r="AD16" s="21">
        <v>1</v>
      </c>
      <c r="AE16" s="23">
        <v>33363</v>
      </c>
      <c r="AF16" s="24">
        <f>AE16/E16</f>
        <v>49.647321428571431</v>
      </c>
      <c r="AG16" s="25">
        <v>0</v>
      </c>
      <c r="AH16" s="25">
        <v>0</v>
      </c>
      <c r="AI16" s="25">
        <v>0</v>
      </c>
      <c r="AJ16" s="26" t="s">
        <v>181</v>
      </c>
      <c r="AK16" s="25">
        <v>0</v>
      </c>
      <c r="AL16" s="23">
        <v>0</v>
      </c>
      <c r="AM16" s="23">
        <f>AE16+AL16</f>
        <v>33363</v>
      </c>
      <c r="AN16" s="25">
        <v>0</v>
      </c>
      <c r="AO16" s="23">
        <f>AM16+AN16</f>
        <v>33363</v>
      </c>
      <c r="AP16" s="25">
        <v>200</v>
      </c>
      <c r="AQ16" s="23">
        <v>0</v>
      </c>
      <c r="AR16" s="25">
        <v>1500</v>
      </c>
      <c r="AS16" s="25">
        <v>1700</v>
      </c>
      <c r="AT16" s="25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8">
        <v>1677</v>
      </c>
      <c r="BA16" s="28">
        <v>375</v>
      </c>
      <c r="BB16" s="28">
        <v>961</v>
      </c>
      <c r="BC16" s="28">
        <v>3013</v>
      </c>
      <c r="BD16" s="29">
        <f>BC16/E16</f>
        <v>4.4836309523809526</v>
      </c>
      <c r="BE16" s="28">
        <v>12895</v>
      </c>
      <c r="BF16" s="28">
        <v>5112</v>
      </c>
      <c r="BG16" s="28">
        <v>18007</v>
      </c>
      <c r="BH16" s="28">
        <v>6035</v>
      </c>
      <c r="BI16" s="28">
        <v>27055</v>
      </c>
      <c r="BJ16" s="30">
        <v>0</v>
      </c>
      <c r="BK16" s="30">
        <v>0</v>
      </c>
      <c r="BL16" s="32"/>
      <c r="BM16" s="32"/>
      <c r="BN16" s="32">
        <v>11504</v>
      </c>
      <c r="BO16" s="32"/>
      <c r="BP16" s="32"/>
      <c r="BQ16" s="32">
        <v>1615</v>
      </c>
      <c r="BR16" s="32">
        <v>0</v>
      </c>
      <c r="BS16" s="32">
        <v>0</v>
      </c>
      <c r="BT16" s="32">
        <v>0</v>
      </c>
      <c r="BU16" s="32">
        <v>820</v>
      </c>
      <c r="BV16" s="32">
        <v>10670</v>
      </c>
      <c r="BW16" s="32">
        <v>2</v>
      </c>
      <c r="BX16" s="32">
        <v>0</v>
      </c>
      <c r="BY16" s="32">
        <v>2</v>
      </c>
      <c r="BZ16" s="32">
        <v>45</v>
      </c>
      <c r="CA16" s="32">
        <v>13164</v>
      </c>
      <c r="CB16" s="32">
        <v>52</v>
      </c>
      <c r="CC16" s="34"/>
      <c r="CD16" s="34"/>
      <c r="CE16" s="34">
        <v>495</v>
      </c>
      <c r="CF16" s="35">
        <f>CE16/E16</f>
        <v>0.7366071428571429</v>
      </c>
      <c r="CG16" s="36">
        <v>0</v>
      </c>
      <c r="CH16" s="35">
        <f>CG16/E16</f>
        <v>0</v>
      </c>
      <c r="CI16" s="34">
        <v>115</v>
      </c>
      <c r="CJ16" s="36">
        <v>520</v>
      </c>
      <c r="CK16" s="36">
        <v>26</v>
      </c>
      <c r="CL16" s="36"/>
      <c r="CM16" s="34"/>
      <c r="CN16" s="34"/>
      <c r="CO16" s="36">
        <v>4651</v>
      </c>
      <c r="CP16" s="34">
        <v>119</v>
      </c>
      <c r="CQ16" s="37">
        <v>4651</v>
      </c>
      <c r="CR16" s="36"/>
      <c r="CS16" s="35"/>
      <c r="CT16" s="35"/>
      <c r="CU16" s="34">
        <v>16</v>
      </c>
      <c r="CV16" s="34">
        <v>45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104</v>
      </c>
      <c r="DH16" s="34">
        <v>104</v>
      </c>
      <c r="DI16" s="36"/>
      <c r="DJ16" s="36"/>
      <c r="DK16" s="36"/>
      <c r="DL16" s="36"/>
      <c r="DM16" s="34">
        <v>0</v>
      </c>
      <c r="DN16" s="34">
        <v>0</v>
      </c>
      <c r="DO16" s="34">
        <v>104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7">
        <v>1560</v>
      </c>
      <c r="EA16" s="38">
        <v>1560</v>
      </c>
      <c r="EB16" s="34">
        <v>0</v>
      </c>
      <c r="EC16" s="34">
        <v>0</v>
      </c>
      <c r="ED16" s="34">
        <v>0</v>
      </c>
      <c r="EE16" s="34">
        <v>0</v>
      </c>
      <c r="EF16" s="34">
        <v>48</v>
      </c>
      <c r="EG16" s="34">
        <v>48</v>
      </c>
      <c r="EH16" s="34">
        <v>1608</v>
      </c>
      <c r="EI16" s="38">
        <f>EH16/E16</f>
        <v>2.3928571428571428</v>
      </c>
      <c r="EJ16" s="34">
        <v>13</v>
      </c>
      <c r="EK16" s="34">
        <v>0</v>
      </c>
      <c r="EL16" s="34">
        <v>104</v>
      </c>
      <c r="EM16" s="34">
        <v>30</v>
      </c>
      <c r="EN16" s="34">
        <v>0</v>
      </c>
      <c r="EO16" s="37">
        <v>1040</v>
      </c>
      <c r="EP16" s="34">
        <v>52</v>
      </c>
      <c r="EQ16" s="34">
        <v>0</v>
      </c>
      <c r="ER16" s="34">
        <v>4</v>
      </c>
      <c r="ES16" s="34">
        <v>0</v>
      </c>
      <c r="ET16" s="34">
        <v>0</v>
      </c>
      <c r="EU16" s="34">
        <v>416</v>
      </c>
      <c r="EV16" s="44"/>
    </row>
    <row r="17" spans="1:152" s="1" customFormat="1" x14ac:dyDescent="0.2">
      <c r="A17" s="1" t="s">
        <v>390</v>
      </c>
      <c r="B17" s="1" t="s">
        <v>391</v>
      </c>
      <c r="C17" s="1" t="s">
        <v>196</v>
      </c>
      <c r="D17" s="45" t="s">
        <v>170</v>
      </c>
      <c r="E17" s="16">
        <v>350</v>
      </c>
      <c r="F17" s="17">
        <v>32</v>
      </c>
      <c r="G17" s="17">
        <v>20</v>
      </c>
      <c r="H17" s="17">
        <v>10</v>
      </c>
      <c r="I17" s="18">
        <v>52</v>
      </c>
      <c r="J17" s="18">
        <v>20</v>
      </c>
      <c r="K17" s="18">
        <v>10</v>
      </c>
      <c r="L17" s="18">
        <v>32</v>
      </c>
      <c r="M17" s="18">
        <v>480</v>
      </c>
      <c r="N17" s="18"/>
      <c r="O17" s="18"/>
      <c r="P17" s="18">
        <v>479</v>
      </c>
      <c r="Q17" s="18"/>
      <c r="R17" s="18"/>
      <c r="S17" s="18">
        <v>832</v>
      </c>
      <c r="T17" s="19">
        <f>S17/E17</f>
        <v>2.3771428571428572</v>
      </c>
      <c r="U17" s="20" t="s">
        <v>163</v>
      </c>
      <c r="V17" s="20" t="s">
        <v>164</v>
      </c>
      <c r="W17" s="21">
        <v>0</v>
      </c>
      <c r="X17" s="21">
        <v>0</v>
      </c>
      <c r="Y17" s="21">
        <v>19</v>
      </c>
      <c r="Z17" s="21">
        <v>19.2</v>
      </c>
      <c r="AA17" s="21">
        <v>0</v>
      </c>
      <c r="AB17" s="21">
        <v>19.2</v>
      </c>
      <c r="AC17" s="22">
        <v>0</v>
      </c>
      <c r="AD17" s="21">
        <v>4</v>
      </c>
      <c r="AE17" s="23">
        <v>20143</v>
      </c>
      <c r="AF17" s="24">
        <f>AE17/E17</f>
        <v>57.551428571428573</v>
      </c>
      <c r="AG17" s="25">
        <v>0</v>
      </c>
      <c r="AH17" s="25">
        <v>0</v>
      </c>
      <c r="AI17" s="25">
        <v>0</v>
      </c>
      <c r="AJ17" s="26" t="s">
        <v>181</v>
      </c>
      <c r="AK17" s="25">
        <v>600</v>
      </c>
      <c r="AL17" s="23">
        <v>600</v>
      </c>
      <c r="AM17" s="23">
        <f>AE17+AL17</f>
        <v>20743</v>
      </c>
      <c r="AN17" s="25">
        <v>0</v>
      </c>
      <c r="AO17" s="23">
        <f>AM17+AN17</f>
        <v>20743</v>
      </c>
      <c r="AP17" s="25">
        <v>0</v>
      </c>
      <c r="AQ17" s="23">
        <v>0</v>
      </c>
      <c r="AR17" s="25">
        <v>0</v>
      </c>
      <c r="AS17" s="25">
        <v>0</v>
      </c>
      <c r="AT17" s="25"/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8"/>
      <c r="BA17" s="28"/>
      <c r="BB17" s="28"/>
      <c r="BC17" s="28">
        <v>423</v>
      </c>
      <c r="BD17" s="29">
        <f>BC17/E17</f>
        <v>1.2085714285714286</v>
      </c>
      <c r="BE17" s="28">
        <v>14253</v>
      </c>
      <c r="BF17" s="28">
        <v>1090</v>
      </c>
      <c r="BG17" s="28">
        <v>15343</v>
      </c>
      <c r="BH17" s="28">
        <v>0</v>
      </c>
      <c r="BI17" s="28">
        <v>15766</v>
      </c>
      <c r="BJ17" s="30">
        <v>0</v>
      </c>
      <c r="BK17" s="30">
        <v>0</v>
      </c>
      <c r="BL17" s="32"/>
      <c r="BM17" s="32"/>
      <c r="BN17" s="32">
        <v>4589</v>
      </c>
      <c r="BO17" s="32"/>
      <c r="BP17" s="32"/>
      <c r="BQ17" s="32">
        <v>450</v>
      </c>
      <c r="BR17" s="32"/>
      <c r="BS17" s="32"/>
      <c r="BT17" s="32">
        <v>122</v>
      </c>
      <c r="BU17" s="32"/>
      <c r="BV17" s="32"/>
      <c r="BW17" s="32">
        <v>1</v>
      </c>
      <c r="BX17" s="32">
        <v>1</v>
      </c>
      <c r="BY17" s="32">
        <v>2</v>
      </c>
      <c r="BZ17" s="32">
        <v>22</v>
      </c>
      <c r="CA17" s="32">
        <v>5183</v>
      </c>
      <c r="CB17" s="32">
        <v>52</v>
      </c>
      <c r="CC17" s="34"/>
      <c r="CD17" s="34"/>
      <c r="CE17" s="34">
        <v>342</v>
      </c>
      <c r="CF17" s="35">
        <f>CE17/E17</f>
        <v>0.97714285714285709</v>
      </c>
      <c r="CG17" s="36">
        <v>320</v>
      </c>
      <c r="CH17" s="35">
        <f>CG17/E17</f>
        <v>0.91428571428571426</v>
      </c>
      <c r="CI17" s="34"/>
      <c r="CJ17" s="36"/>
      <c r="CK17" s="36"/>
      <c r="CL17" s="36"/>
      <c r="CM17" s="34"/>
      <c r="CN17" s="34"/>
      <c r="CO17" s="36">
        <v>284</v>
      </c>
      <c r="CP17" s="34">
        <v>6</v>
      </c>
      <c r="CQ17" s="34"/>
      <c r="CR17" s="36"/>
      <c r="CS17" s="35">
        <f>CR17/E17</f>
        <v>0</v>
      </c>
      <c r="CT17" s="35">
        <f>CR17/CG17</f>
        <v>0</v>
      </c>
      <c r="CU17" s="34">
        <v>0</v>
      </c>
      <c r="CV17" s="34">
        <v>2</v>
      </c>
      <c r="CW17" s="34">
        <v>2</v>
      </c>
      <c r="CX17" s="34">
        <v>2</v>
      </c>
      <c r="CY17" s="34">
        <v>0</v>
      </c>
      <c r="CZ17" s="34">
        <v>1</v>
      </c>
      <c r="DA17" s="34">
        <v>0</v>
      </c>
      <c r="DB17" s="34">
        <v>5</v>
      </c>
      <c r="DC17" s="34">
        <v>1</v>
      </c>
      <c r="DD17" s="34">
        <v>1</v>
      </c>
      <c r="DE17" s="34">
        <v>0</v>
      </c>
      <c r="DF17" s="34">
        <v>0</v>
      </c>
      <c r="DG17" s="34">
        <v>0</v>
      </c>
      <c r="DH17" s="34">
        <v>2</v>
      </c>
      <c r="DI17" s="34">
        <v>10</v>
      </c>
      <c r="DJ17" s="34">
        <v>4</v>
      </c>
      <c r="DK17" s="34">
        <v>0</v>
      </c>
      <c r="DL17" s="34">
        <v>3</v>
      </c>
      <c r="DM17" s="34">
        <v>0</v>
      </c>
      <c r="DN17" s="34">
        <v>17</v>
      </c>
      <c r="DO17" s="34">
        <v>24</v>
      </c>
      <c r="DP17" s="34">
        <v>4</v>
      </c>
      <c r="DQ17" s="34">
        <v>2</v>
      </c>
      <c r="DR17" s="34">
        <v>0</v>
      </c>
      <c r="DS17" s="34">
        <v>6</v>
      </c>
      <c r="DT17" s="34">
        <v>0</v>
      </c>
      <c r="DU17" s="34">
        <v>12</v>
      </c>
      <c r="DV17" s="34">
        <v>9</v>
      </c>
      <c r="DW17" s="34">
        <v>9</v>
      </c>
      <c r="DX17" s="34">
        <v>0</v>
      </c>
      <c r="DY17" s="34">
        <v>0</v>
      </c>
      <c r="DZ17" s="34">
        <v>0</v>
      </c>
      <c r="EA17" s="34">
        <v>18</v>
      </c>
      <c r="EB17" s="34">
        <v>3</v>
      </c>
      <c r="EC17" s="34">
        <v>2</v>
      </c>
      <c r="ED17" s="34">
        <v>0</v>
      </c>
      <c r="EE17" s="34">
        <v>15</v>
      </c>
      <c r="EF17" s="34">
        <v>0</v>
      </c>
      <c r="EG17" s="34">
        <v>20</v>
      </c>
      <c r="EH17" s="34">
        <v>50</v>
      </c>
      <c r="EI17" s="38">
        <f>EH17/E17</f>
        <v>0.14285714285714285</v>
      </c>
      <c r="EJ17" s="34">
        <v>0</v>
      </c>
      <c r="EK17" s="34">
        <v>0</v>
      </c>
      <c r="EL17" s="34">
        <v>0</v>
      </c>
      <c r="EM17" s="34">
        <v>0</v>
      </c>
      <c r="EN17" s="34">
        <v>2</v>
      </c>
      <c r="EO17" s="34">
        <v>0</v>
      </c>
      <c r="EP17" s="34">
        <v>0</v>
      </c>
      <c r="EQ17" s="34">
        <v>0</v>
      </c>
      <c r="ER17" s="34">
        <v>1</v>
      </c>
      <c r="ES17" s="34">
        <v>0</v>
      </c>
      <c r="ET17" s="34">
        <v>19</v>
      </c>
      <c r="EU17" s="36"/>
      <c r="EV17" s="44"/>
    </row>
    <row r="18" spans="1:152" s="1" customFormat="1" x14ac:dyDescent="0.2">
      <c r="A18" s="1" t="s">
        <v>392</v>
      </c>
      <c r="B18" s="1" t="s">
        <v>393</v>
      </c>
      <c r="C18" s="1" t="s">
        <v>231</v>
      </c>
      <c r="D18" s="15" t="s">
        <v>170</v>
      </c>
      <c r="E18" s="16">
        <v>965</v>
      </c>
      <c r="F18" s="17">
        <v>51</v>
      </c>
      <c r="G18" s="17">
        <v>1</v>
      </c>
      <c r="H18" s="17">
        <v>51</v>
      </c>
      <c r="I18" s="18">
        <v>52</v>
      </c>
      <c r="J18" s="18">
        <v>1</v>
      </c>
      <c r="K18" s="18">
        <v>51</v>
      </c>
      <c r="L18" s="18">
        <v>51</v>
      </c>
      <c r="M18" s="18">
        <v>864</v>
      </c>
      <c r="N18" s="18">
        <v>32</v>
      </c>
      <c r="O18" s="18">
        <v>16</v>
      </c>
      <c r="P18" s="18">
        <v>896</v>
      </c>
      <c r="Q18" s="18"/>
      <c r="R18" s="18"/>
      <c r="S18" s="18">
        <v>690</v>
      </c>
      <c r="T18" s="19">
        <f>S18/E18</f>
        <v>0.71502590673575128</v>
      </c>
      <c r="U18" s="20" t="s">
        <v>171</v>
      </c>
      <c r="V18" s="20" t="s">
        <v>172</v>
      </c>
      <c r="W18" s="21">
        <v>0</v>
      </c>
      <c r="X18" s="21">
        <v>15</v>
      </c>
      <c r="Y18" s="21">
        <v>5</v>
      </c>
      <c r="Z18" s="21">
        <v>20</v>
      </c>
      <c r="AA18" s="21">
        <v>3.2</v>
      </c>
      <c r="AB18" s="21">
        <v>23.2</v>
      </c>
      <c r="AC18" s="22">
        <v>0</v>
      </c>
      <c r="AD18" s="21">
        <v>12</v>
      </c>
      <c r="AE18" s="23">
        <v>31750</v>
      </c>
      <c r="AF18" s="24">
        <f>AE18/E18</f>
        <v>32.901554404145081</v>
      </c>
      <c r="AG18" s="25">
        <v>0</v>
      </c>
      <c r="AH18" s="25">
        <v>0</v>
      </c>
      <c r="AI18" s="25">
        <v>0</v>
      </c>
      <c r="AJ18" s="26" t="s">
        <v>181</v>
      </c>
      <c r="AK18" s="25">
        <v>1640</v>
      </c>
      <c r="AL18" s="23">
        <v>1640</v>
      </c>
      <c r="AM18" s="23">
        <f>AE18+AL18</f>
        <v>33390</v>
      </c>
      <c r="AN18" s="25">
        <v>0</v>
      </c>
      <c r="AO18" s="23">
        <f>AM18+AN18</f>
        <v>33390</v>
      </c>
      <c r="AP18" s="25">
        <v>0</v>
      </c>
      <c r="AQ18" s="23">
        <v>0</v>
      </c>
      <c r="AR18" s="25">
        <v>0</v>
      </c>
      <c r="AS18" s="25">
        <v>0</v>
      </c>
      <c r="AT18" s="25">
        <v>675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8">
        <v>4859</v>
      </c>
      <c r="BA18" s="28">
        <v>654</v>
      </c>
      <c r="BB18" s="28">
        <v>197</v>
      </c>
      <c r="BC18" s="28">
        <v>5710</v>
      </c>
      <c r="BD18" s="29">
        <f>BC18/E18</f>
        <v>5.9170984455958546</v>
      </c>
      <c r="BE18" s="28">
        <v>21040</v>
      </c>
      <c r="BF18" s="28">
        <v>2584</v>
      </c>
      <c r="BG18" s="28">
        <v>23624</v>
      </c>
      <c r="BH18" s="28">
        <v>4197</v>
      </c>
      <c r="BI18" s="28">
        <v>33531</v>
      </c>
      <c r="BJ18" s="30">
        <v>0</v>
      </c>
      <c r="BK18" s="30">
        <v>0</v>
      </c>
      <c r="BL18" s="32">
        <v>4108</v>
      </c>
      <c r="BM18" s="32">
        <v>2901</v>
      </c>
      <c r="BN18" s="32">
        <v>7009</v>
      </c>
      <c r="BO18" s="32">
        <v>363</v>
      </c>
      <c r="BP18" s="32">
        <v>95</v>
      </c>
      <c r="BQ18" s="32">
        <v>458</v>
      </c>
      <c r="BR18" s="32">
        <v>121</v>
      </c>
      <c r="BS18" s="32">
        <v>58</v>
      </c>
      <c r="BT18" s="32">
        <v>179</v>
      </c>
      <c r="BU18" s="32">
        <v>13158</v>
      </c>
      <c r="BV18" s="32">
        <v>10598</v>
      </c>
      <c r="BW18" s="32">
        <v>8</v>
      </c>
      <c r="BX18" s="32">
        <v>0</v>
      </c>
      <c r="BY18" s="32">
        <v>8</v>
      </c>
      <c r="BZ18" s="32">
        <v>37</v>
      </c>
      <c r="CA18" s="32">
        <v>7683</v>
      </c>
      <c r="CB18" s="32">
        <v>54</v>
      </c>
      <c r="CC18" s="34">
        <v>256</v>
      </c>
      <c r="CD18" s="34">
        <v>116</v>
      </c>
      <c r="CE18" s="34">
        <v>372</v>
      </c>
      <c r="CF18" s="35">
        <f>CE18/E18</f>
        <v>0.38549222797927463</v>
      </c>
      <c r="CG18" s="36">
        <v>659</v>
      </c>
      <c r="CH18" s="35">
        <f>CG18/E18</f>
        <v>0.68290155440414513</v>
      </c>
      <c r="CI18" s="34"/>
      <c r="CJ18" s="36">
        <v>109</v>
      </c>
      <c r="CK18" s="36">
        <v>560</v>
      </c>
      <c r="CL18" s="36">
        <v>12</v>
      </c>
      <c r="CM18" s="37">
        <v>1063</v>
      </c>
      <c r="CN18" s="34">
        <v>1935</v>
      </c>
      <c r="CO18" s="36">
        <v>2998</v>
      </c>
      <c r="CP18" s="34">
        <v>0</v>
      </c>
      <c r="CQ18" s="34">
        <v>17</v>
      </c>
      <c r="CR18" s="36">
        <v>3570</v>
      </c>
      <c r="CS18" s="35">
        <f>CR18/E18</f>
        <v>3.6994818652849739</v>
      </c>
      <c r="CT18" s="35">
        <f>CR18/CG18</f>
        <v>5.4172989377845218</v>
      </c>
      <c r="CU18" s="34">
        <v>38</v>
      </c>
      <c r="CV18" s="34">
        <v>45</v>
      </c>
      <c r="CW18" s="34">
        <v>0</v>
      </c>
      <c r="CX18" s="34">
        <v>12</v>
      </c>
      <c r="CY18" s="34">
        <v>0</v>
      </c>
      <c r="CZ18" s="34">
        <v>1</v>
      </c>
      <c r="DA18" s="34">
        <v>0</v>
      </c>
      <c r="DB18" s="34">
        <v>13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6">
        <v>0</v>
      </c>
      <c r="DI18" s="34">
        <v>0</v>
      </c>
      <c r="DJ18" s="34">
        <v>0</v>
      </c>
      <c r="DK18" s="34">
        <v>0</v>
      </c>
      <c r="DL18" s="34">
        <v>7</v>
      </c>
      <c r="DM18" s="34">
        <v>0</v>
      </c>
      <c r="DN18" s="34">
        <v>7</v>
      </c>
      <c r="DO18" s="34">
        <v>20</v>
      </c>
      <c r="DP18" s="34">
        <v>0</v>
      </c>
      <c r="DQ18" s="34">
        <v>113</v>
      </c>
      <c r="DR18" s="34">
        <v>0</v>
      </c>
      <c r="DS18" s="34">
        <v>11</v>
      </c>
      <c r="DT18" s="34">
        <v>0</v>
      </c>
      <c r="DU18" s="34">
        <v>124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6">
        <v>0</v>
      </c>
      <c r="EB18" s="34">
        <v>0</v>
      </c>
      <c r="EC18" s="34">
        <v>0</v>
      </c>
      <c r="ED18" s="34">
        <v>0</v>
      </c>
      <c r="EE18" s="34">
        <v>68</v>
      </c>
      <c r="EF18" s="34">
        <v>0</v>
      </c>
      <c r="EG18" s="34">
        <v>68</v>
      </c>
      <c r="EH18" s="34">
        <v>192</v>
      </c>
      <c r="EI18" s="38">
        <f>EH18/E18</f>
        <v>0.19896373056994818</v>
      </c>
      <c r="EJ18" s="34">
        <v>2</v>
      </c>
      <c r="EK18" s="34">
        <v>3</v>
      </c>
      <c r="EL18" s="34">
        <v>2</v>
      </c>
      <c r="EM18" s="34">
        <v>8</v>
      </c>
      <c r="EN18" s="34">
        <v>2</v>
      </c>
      <c r="EO18" s="34">
        <v>2</v>
      </c>
      <c r="EP18" s="34">
        <v>0</v>
      </c>
      <c r="EQ18" s="34">
        <v>0</v>
      </c>
      <c r="ER18" s="34">
        <v>5</v>
      </c>
      <c r="ES18" s="34">
        <v>2</v>
      </c>
      <c r="ET18" s="34">
        <v>15</v>
      </c>
      <c r="EU18" s="37">
        <v>2382</v>
      </c>
      <c r="EV18" s="39">
        <v>2026</v>
      </c>
    </row>
    <row r="19" spans="1:152" s="1" customFormat="1" x14ac:dyDescent="0.2">
      <c r="A19" s="1" t="s">
        <v>399</v>
      </c>
      <c r="B19" s="1" t="s">
        <v>400</v>
      </c>
      <c r="C19" s="1" t="s">
        <v>196</v>
      </c>
      <c r="D19" s="15" t="s">
        <v>170</v>
      </c>
      <c r="E19" s="16">
        <v>678</v>
      </c>
      <c r="F19" s="17">
        <v>46</v>
      </c>
      <c r="G19" s="17">
        <v>6</v>
      </c>
      <c r="H19" s="17">
        <v>46</v>
      </c>
      <c r="I19" s="18">
        <v>52</v>
      </c>
      <c r="J19" s="18">
        <v>6</v>
      </c>
      <c r="K19" s="18">
        <v>46</v>
      </c>
      <c r="L19" s="18">
        <v>46</v>
      </c>
      <c r="M19" s="18">
        <v>80</v>
      </c>
      <c r="N19" s="16">
        <v>1008</v>
      </c>
      <c r="O19" s="18">
        <v>882</v>
      </c>
      <c r="P19" s="16">
        <v>1088</v>
      </c>
      <c r="Q19" s="17"/>
      <c r="R19" s="17"/>
      <c r="S19" s="16">
        <v>7540</v>
      </c>
      <c r="T19" s="19">
        <f>S19/E19</f>
        <v>11.12094395280236</v>
      </c>
      <c r="U19" s="20" t="s">
        <v>171</v>
      </c>
      <c r="V19" s="20" t="s">
        <v>172</v>
      </c>
      <c r="W19" s="21">
        <v>0</v>
      </c>
      <c r="X19" s="21">
        <v>0</v>
      </c>
      <c r="Y19" s="21">
        <v>52</v>
      </c>
      <c r="Z19" s="21">
        <v>52</v>
      </c>
      <c r="AA19" s="21">
        <v>55.199999999999996</v>
      </c>
      <c r="AB19" s="21">
        <v>107.2</v>
      </c>
      <c r="AC19" s="22">
        <v>0</v>
      </c>
      <c r="AD19" s="21">
        <v>3</v>
      </c>
      <c r="AE19" s="23">
        <v>271802</v>
      </c>
      <c r="AF19" s="24">
        <f>AE19/E19</f>
        <v>400.88790560471978</v>
      </c>
      <c r="AG19" s="25">
        <v>15</v>
      </c>
      <c r="AH19" s="25">
        <v>25</v>
      </c>
      <c r="AI19" s="25">
        <v>525</v>
      </c>
      <c r="AJ19" s="26" t="s">
        <v>181</v>
      </c>
      <c r="AK19" s="25">
        <v>11244</v>
      </c>
      <c r="AL19" s="23">
        <v>11769</v>
      </c>
      <c r="AM19" s="23">
        <f>AE19+AL19</f>
        <v>283571</v>
      </c>
      <c r="AN19" s="25">
        <v>0</v>
      </c>
      <c r="AO19" s="23">
        <f>AM19+AN19</f>
        <v>283571</v>
      </c>
      <c r="AP19" s="25">
        <v>0</v>
      </c>
      <c r="AQ19" s="23">
        <v>0</v>
      </c>
      <c r="AR19" s="25">
        <v>0</v>
      </c>
      <c r="AS19" s="25">
        <v>0</v>
      </c>
      <c r="AT19" s="25">
        <v>10800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8">
        <v>17588</v>
      </c>
      <c r="BA19" s="28">
        <v>4273</v>
      </c>
      <c r="BB19" s="28">
        <v>8923</v>
      </c>
      <c r="BC19" s="28">
        <v>30784</v>
      </c>
      <c r="BD19" s="29">
        <f>BC19/E19</f>
        <v>45.404129793510322</v>
      </c>
      <c r="BE19" s="28">
        <v>122639</v>
      </c>
      <c r="BF19" s="28">
        <v>29208</v>
      </c>
      <c r="BG19" s="28">
        <v>151847</v>
      </c>
      <c r="BH19" s="28">
        <v>99656</v>
      </c>
      <c r="BI19" s="28">
        <v>282287</v>
      </c>
      <c r="BJ19" s="30">
        <v>0</v>
      </c>
      <c r="BK19" s="30">
        <v>0</v>
      </c>
      <c r="BL19" s="32"/>
      <c r="BM19" s="32"/>
      <c r="BN19" s="32">
        <v>17897</v>
      </c>
      <c r="BO19" s="32"/>
      <c r="BP19" s="32"/>
      <c r="BQ19" s="32">
        <v>1224</v>
      </c>
      <c r="BR19" s="32">
        <v>420</v>
      </c>
      <c r="BS19" s="32">
        <v>112</v>
      </c>
      <c r="BT19" s="32">
        <v>532</v>
      </c>
      <c r="BU19" s="32">
        <v>18627</v>
      </c>
      <c r="BV19" s="43">
        <v>10598</v>
      </c>
      <c r="BW19" s="32">
        <v>22</v>
      </c>
      <c r="BX19" s="32">
        <v>4</v>
      </c>
      <c r="BY19" s="32">
        <v>26</v>
      </c>
      <c r="BZ19" s="32">
        <v>53</v>
      </c>
      <c r="CA19" s="32">
        <v>19706</v>
      </c>
      <c r="CB19" s="32">
        <v>52</v>
      </c>
      <c r="CC19" s="34"/>
      <c r="CD19" s="34"/>
      <c r="CE19" s="37">
        <v>1169</v>
      </c>
      <c r="CF19" s="35">
        <f>CE19/E19</f>
        <v>1.724188790560472</v>
      </c>
      <c r="CG19" s="36">
        <v>1557</v>
      </c>
      <c r="CH19" s="35">
        <f>CG19/E19</f>
        <v>2.2964601769911503</v>
      </c>
      <c r="CI19" s="37">
        <v>2872</v>
      </c>
      <c r="CJ19" s="36">
        <v>5043</v>
      </c>
      <c r="CK19" s="36">
        <v>1273</v>
      </c>
      <c r="CL19" s="36">
        <v>4</v>
      </c>
      <c r="CM19" s="34"/>
      <c r="CN19" s="34"/>
      <c r="CO19" s="36">
        <v>19132</v>
      </c>
      <c r="CP19" s="34">
        <v>655</v>
      </c>
      <c r="CQ19" s="37">
        <v>3174</v>
      </c>
      <c r="CR19" s="36">
        <v>20409</v>
      </c>
      <c r="CS19" s="35">
        <f>CR19/E19</f>
        <v>30.101769911504423</v>
      </c>
      <c r="CT19" s="35">
        <f>CR19/CG19</f>
        <v>13.107899807321772</v>
      </c>
      <c r="CU19" s="34">
        <v>531</v>
      </c>
      <c r="CV19" s="34">
        <v>586</v>
      </c>
      <c r="CW19" s="34">
        <v>48</v>
      </c>
      <c r="CX19" s="34">
        <v>12</v>
      </c>
      <c r="CY19" s="34">
        <v>0</v>
      </c>
      <c r="CZ19" s="34">
        <v>27</v>
      </c>
      <c r="DA19" s="34">
        <v>15</v>
      </c>
      <c r="DB19" s="34">
        <v>102</v>
      </c>
      <c r="DC19" s="34">
        <v>2</v>
      </c>
      <c r="DD19" s="34">
        <v>0</v>
      </c>
      <c r="DE19" s="34">
        <v>0</v>
      </c>
      <c r="DF19" s="34">
        <v>14</v>
      </c>
      <c r="DG19" s="34">
        <v>14</v>
      </c>
      <c r="DH19" s="34">
        <v>30</v>
      </c>
      <c r="DI19" s="34">
        <v>2</v>
      </c>
      <c r="DJ19" s="34">
        <v>4</v>
      </c>
      <c r="DK19" s="34">
        <v>4</v>
      </c>
      <c r="DL19" s="34">
        <v>0</v>
      </c>
      <c r="DM19" s="34">
        <v>0</v>
      </c>
      <c r="DN19" s="34">
        <v>10</v>
      </c>
      <c r="DO19" s="34">
        <v>142</v>
      </c>
      <c r="DP19" s="34">
        <v>167</v>
      </c>
      <c r="DQ19" s="34">
        <v>33</v>
      </c>
      <c r="DR19" s="34">
        <v>12</v>
      </c>
      <c r="DS19" s="34">
        <v>438</v>
      </c>
      <c r="DT19" s="34">
        <v>139</v>
      </c>
      <c r="DU19" s="34">
        <v>789</v>
      </c>
      <c r="DV19" s="34">
        <v>27</v>
      </c>
      <c r="DW19" s="34">
        <v>0</v>
      </c>
      <c r="DX19" s="34">
        <v>0</v>
      </c>
      <c r="DY19" s="34">
        <v>282</v>
      </c>
      <c r="DZ19" s="34">
        <v>282</v>
      </c>
      <c r="EA19" s="34">
        <v>591</v>
      </c>
      <c r="EB19" s="34">
        <v>35</v>
      </c>
      <c r="EC19" s="34">
        <v>14</v>
      </c>
      <c r="ED19" s="34">
        <v>11</v>
      </c>
      <c r="EE19" s="34">
        <v>0</v>
      </c>
      <c r="EF19" s="34">
        <v>0</v>
      </c>
      <c r="EG19" s="34">
        <v>60</v>
      </c>
      <c r="EH19" s="34">
        <v>1440</v>
      </c>
      <c r="EI19" s="38">
        <f>EH19/E19</f>
        <v>2.1238938053097347</v>
      </c>
      <c r="EJ19" s="34">
        <v>2</v>
      </c>
      <c r="EK19" s="34">
        <v>47</v>
      </c>
      <c r="EL19" s="34">
        <v>36</v>
      </c>
      <c r="EM19" s="34">
        <v>365</v>
      </c>
      <c r="EN19" s="34">
        <v>80</v>
      </c>
      <c r="EO19" s="34">
        <v>14</v>
      </c>
      <c r="EP19" s="34">
        <v>12</v>
      </c>
      <c r="EQ19" s="34">
        <v>16</v>
      </c>
      <c r="ER19" s="34">
        <v>7</v>
      </c>
      <c r="ES19" s="34">
        <v>48</v>
      </c>
      <c r="ET19" s="34">
        <v>104</v>
      </c>
      <c r="EU19" s="34">
        <v>726</v>
      </c>
      <c r="EV19" s="39">
        <v>9483</v>
      </c>
    </row>
    <row r="20" spans="1:152" s="1" customFormat="1" x14ac:dyDescent="0.2">
      <c r="A20" s="1" t="s">
        <v>405</v>
      </c>
      <c r="B20" s="1" t="s">
        <v>406</v>
      </c>
      <c r="C20" s="1" t="s">
        <v>314</v>
      </c>
      <c r="D20" s="15" t="s">
        <v>238</v>
      </c>
      <c r="E20" s="16">
        <v>897</v>
      </c>
      <c r="F20" s="17">
        <v>13</v>
      </c>
      <c r="G20" s="17">
        <v>39</v>
      </c>
      <c r="H20" s="17">
        <v>0</v>
      </c>
      <c r="I20" s="18">
        <v>52</v>
      </c>
      <c r="J20" s="18">
        <v>39</v>
      </c>
      <c r="K20" s="18">
        <v>0</v>
      </c>
      <c r="L20" s="18">
        <v>13</v>
      </c>
      <c r="M20" s="18">
        <v>208</v>
      </c>
      <c r="N20" s="18">
        <v>0</v>
      </c>
      <c r="O20" s="18">
        <v>546</v>
      </c>
      <c r="P20" s="18">
        <v>208</v>
      </c>
      <c r="Q20" s="17"/>
      <c r="R20" s="17"/>
      <c r="S20" s="16">
        <v>1080</v>
      </c>
      <c r="T20" s="19">
        <f>S20/E20</f>
        <v>1.2040133779264215</v>
      </c>
      <c r="U20" s="20" t="s">
        <v>281</v>
      </c>
      <c r="V20" s="20" t="s">
        <v>282</v>
      </c>
      <c r="W20" s="21"/>
      <c r="X20" s="21"/>
      <c r="Y20" s="21"/>
      <c r="Z20" s="21"/>
      <c r="AA20" s="21"/>
      <c r="AB20" s="21"/>
      <c r="AC20" s="22"/>
      <c r="AD20" s="22"/>
      <c r="AE20" s="23">
        <v>30128</v>
      </c>
      <c r="AF20" s="24"/>
      <c r="AG20" s="25">
        <v>0</v>
      </c>
      <c r="AH20" s="25">
        <v>0</v>
      </c>
      <c r="AI20" s="25">
        <v>0</v>
      </c>
      <c r="AJ20" s="26" t="s">
        <v>181</v>
      </c>
      <c r="AK20" s="25">
        <v>0</v>
      </c>
      <c r="AL20" s="23">
        <v>0</v>
      </c>
      <c r="AM20" s="23"/>
      <c r="AN20" s="25">
        <v>0</v>
      </c>
      <c r="AO20" s="23"/>
      <c r="AP20" s="25">
        <v>200</v>
      </c>
      <c r="AQ20" s="23">
        <v>0</v>
      </c>
      <c r="AR20" s="25">
        <v>1500</v>
      </c>
      <c r="AS20" s="25">
        <v>1700</v>
      </c>
      <c r="AT20" s="25">
        <v>0</v>
      </c>
      <c r="AU20" s="40"/>
      <c r="AV20" s="40"/>
      <c r="AW20" s="40"/>
      <c r="AX20" s="40"/>
      <c r="AY20" s="27"/>
      <c r="AZ20" s="28"/>
      <c r="BA20" s="28">
        <v>338</v>
      </c>
      <c r="BB20" s="28"/>
      <c r="BC20" s="28"/>
      <c r="BD20" s="29"/>
      <c r="BE20" s="28"/>
      <c r="BF20" s="28"/>
      <c r="BG20" s="28"/>
      <c r="BH20" s="28"/>
      <c r="BI20" s="28"/>
      <c r="BJ20" s="30">
        <v>1700</v>
      </c>
      <c r="BK20" s="41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6"/>
      <c r="CD20" s="36"/>
      <c r="CE20" s="36"/>
      <c r="CF20" s="35"/>
      <c r="CG20" s="36"/>
      <c r="CH20" s="35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5"/>
      <c r="CT20" s="35"/>
      <c r="CU20" s="36"/>
      <c r="CV20" s="36"/>
      <c r="CW20" s="36"/>
      <c r="CX20" s="36"/>
      <c r="CY20" s="36"/>
      <c r="CZ20" s="36"/>
      <c r="DA20" s="36"/>
      <c r="DB20" s="34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4"/>
      <c r="DO20" s="36"/>
      <c r="DP20" s="36"/>
      <c r="DQ20" s="36"/>
      <c r="DR20" s="36"/>
      <c r="DS20" s="36"/>
      <c r="DT20" s="36"/>
      <c r="DU20" s="34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4"/>
      <c r="EH20" s="34"/>
      <c r="EI20" s="38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42"/>
    </row>
    <row r="21" spans="1:152" s="1" customFormat="1" x14ac:dyDescent="0.2">
      <c r="A21" s="1" t="s">
        <v>425</v>
      </c>
      <c r="B21" s="1" t="s">
        <v>426</v>
      </c>
      <c r="C21" s="1" t="s">
        <v>199</v>
      </c>
      <c r="D21" s="15" t="s">
        <v>170</v>
      </c>
      <c r="E21" s="16">
        <v>787</v>
      </c>
      <c r="F21" s="17">
        <v>47</v>
      </c>
      <c r="G21" s="17">
        <v>5</v>
      </c>
      <c r="H21" s="17">
        <v>32</v>
      </c>
      <c r="I21" s="18">
        <v>52</v>
      </c>
      <c r="J21" s="18">
        <v>5</v>
      </c>
      <c r="K21" s="18">
        <v>32</v>
      </c>
      <c r="L21" s="18">
        <v>47</v>
      </c>
      <c r="M21" s="18">
        <v>294</v>
      </c>
      <c r="N21" s="18">
        <v>0</v>
      </c>
      <c r="O21" s="18">
        <v>224</v>
      </c>
      <c r="P21" s="18">
        <v>294</v>
      </c>
      <c r="Q21" s="17"/>
      <c r="R21" s="17"/>
      <c r="S21" s="16">
        <v>1036</v>
      </c>
      <c r="T21" s="19">
        <f>S21/E21</f>
        <v>1.3163913595933927</v>
      </c>
      <c r="U21" s="20" t="s">
        <v>281</v>
      </c>
      <c r="V21" s="20" t="s">
        <v>282</v>
      </c>
      <c r="W21" s="21">
        <v>0</v>
      </c>
      <c r="X21" s="21">
        <v>7</v>
      </c>
      <c r="Y21" s="21">
        <v>0</v>
      </c>
      <c r="Z21" s="21">
        <v>7.1999999999999993</v>
      </c>
      <c r="AA21" s="21">
        <v>0</v>
      </c>
      <c r="AB21" s="21">
        <v>7.1999999999999993</v>
      </c>
      <c r="AC21" s="22">
        <v>0</v>
      </c>
      <c r="AD21" s="21">
        <v>2</v>
      </c>
      <c r="AE21" s="23">
        <v>2500</v>
      </c>
      <c r="AF21" s="24">
        <f>AE21/E21</f>
        <v>3.1766200762388817</v>
      </c>
      <c r="AG21" s="25">
        <v>0</v>
      </c>
      <c r="AH21" s="25">
        <v>0</v>
      </c>
      <c r="AI21" s="25">
        <v>0</v>
      </c>
      <c r="AJ21" s="26" t="s">
        <v>181</v>
      </c>
      <c r="AK21" s="25">
        <v>0</v>
      </c>
      <c r="AL21" s="23">
        <v>0</v>
      </c>
      <c r="AM21" s="23">
        <f>AE21+AL21</f>
        <v>2500</v>
      </c>
      <c r="AN21" s="25">
        <v>0</v>
      </c>
      <c r="AO21" s="23">
        <f>AM21+AN21</f>
        <v>2500</v>
      </c>
      <c r="AP21" s="25">
        <v>0</v>
      </c>
      <c r="AQ21" s="23">
        <v>2000</v>
      </c>
      <c r="AR21" s="25">
        <v>0</v>
      </c>
      <c r="AS21" s="25">
        <v>2000</v>
      </c>
      <c r="AT21" s="25">
        <v>0</v>
      </c>
      <c r="AU21" s="27">
        <v>0</v>
      </c>
      <c r="AV21" s="27">
        <v>0</v>
      </c>
      <c r="AW21" s="27">
        <v>2000</v>
      </c>
      <c r="AX21" s="27">
        <v>0</v>
      </c>
      <c r="AY21" s="27">
        <v>2000</v>
      </c>
      <c r="AZ21" s="28"/>
      <c r="BA21" s="28"/>
      <c r="BB21" s="28"/>
      <c r="BC21" s="28">
        <v>145</v>
      </c>
      <c r="BD21" s="29">
        <f>BC21/E21</f>
        <v>0.18424396442185514</v>
      </c>
      <c r="BE21" s="28"/>
      <c r="BF21" s="28"/>
      <c r="BG21" s="28">
        <v>4700</v>
      </c>
      <c r="BH21" s="28">
        <v>0</v>
      </c>
      <c r="BI21" s="47">
        <v>4845</v>
      </c>
      <c r="BJ21" s="30">
        <v>0</v>
      </c>
      <c r="BK21" s="30">
        <v>0</v>
      </c>
      <c r="BL21" s="32">
        <v>3565</v>
      </c>
      <c r="BM21" s="32">
        <v>4994</v>
      </c>
      <c r="BN21" s="32">
        <v>8559</v>
      </c>
      <c r="BO21" s="32">
        <v>20</v>
      </c>
      <c r="BP21" s="32">
        <v>25</v>
      </c>
      <c r="BQ21" s="32">
        <v>45</v>
      </c>
      <c r="BR21" s="32">
        <v>30</v>
      </c>
      <c r="BS21" s="32">
        <v>20</v>
      </c>
      <c r="BT21" s="32">
        <v>50</v>
      </c>
      <c r="BU21" s="32">
        <v>0</v>
      </c>
      <c r="BV21" s="32">
        <v>0</v>
      </c>
      <c r="BW21" s="32">
        <v>2</v>
      </c>
      <c r="BX21" s="32">
        <v>2</v>
      </c>
      <c r="BY21" s="32">
        <v>4</v>
      </c>
      <c r="BZ21" s="32">
        <v>0</v>
      </c>
      <c r="CA21" s="32">
        <v>8654</v>
      </c>
      <c r="CB21" s="32">
        <v>52</v>
      </c>
      <c r="CC21" s="34">
        <v>59</v>
      </c>
      <c r="CD21" s="34">
        <v>67</v>
      </c>
      <c r="CE21" s="34">
        <v>252</v>
      </c>
      <c r="CF21" s="35">
        <f>CE21/E21</f>
        <v>0.32020330368487931</v>
      </c>
      <c r="CG21" s="36">
        <v>310</v>
      </c>
      <c r="CH21" s="35">
        <f>CG21/E21</f>
        <v>0.39390088945362134</v>
      </c>
      <c r="CI21" s="34">
        <v>56</v>
      </c>
      <c r="CJ21" s="36">
        <v>48</v>
      </c>
      <c r="CK21" s="36">
        <v>0</v>
      </c>
      <c r="CL21" s="36">
        <v>6</v>
      </c>
      <c r="CM21" s="34">
        <v>537</v>
      </c>
      <c r="CN21" s="34">
        <v>810</v>
      </c>
      <c r="CO21" s="36">
        <v>2338</v>
      </c>
      <c r="CP21" s="34">
        <v>0</v>
      </c>
      <c r="CQ21" s="34">
        <v>356</v>
      </c>
      <c r="CR21" s="36">
        <v>2344</v>
      </c>
      <c r="CS21" s="35">
        <f>CR21/E21</f>
        <v>2.9783989834815756</v>
      </c>
      <c r="CT21" s="35">
        <f>CR21/CG21</f>
        <v>7.5612903225806454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6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6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36">
        <v>0</v>
      </c>
      <c r="EB21" s="34">
        <v>0</v>
      </c>
      <c r="EC21" s="34">
        <v>0</v>
      </c>
      <c r="ED21" s="36">
        <v>0</v>
      </c>
      <c r="EE21" s="34">
        <v>0</v>
      </c>
      <c r="EF21" s="34">
        <v>0</v>
      </c>
      <c r="EG21" s="34">
        <v>0</v>
      </c>
      <c r="EH21" s="34">
        <v>0</v>
      </c>
      <c r="EI21" s="38">
        <f>EH21/E21</f>
        <v>0</v>
      </c>
      <c r="EJ21" s="34">
        <v>0</v>
      </c>
      <c r="EK21" s="34">
        <v>0</v>
      </c>
      <c r="EL21" s="36"/>
      <c r="EM21" s="34">
        <v>0</v>
      </c>
      <c r="EN21" s="34">
        <v>0</v>
      </c>
      <c r="EO21" s="34">
        <v>10</v>
      </c>
      <c r="EP21" s="34">
        <v>1</v>
      </c>
      <c r="EQ21" s="34">
        <v>0</v>
      </c>
      <c r="ER21" s="34">
        <v>3</v>
      </c>
      <c r="ES21" s="34">
        <v>2</v>
      </c>
      <c r="ET21" s="34">
        <v>4</v>
      </c>
      <c r="EU21" s="34">
        <v>4</v>
      </c>
      <c r="EV21" s="44">
        <v>1</v>
      </c>
    </row>
    <row r="22" spans="1:152" s="1" customFormat="1" x14ac:dyDescent="0.2">
      <c r="A22" s="1" t="s">
        <v>437</v>
      </c>
      <c r="B22" s="1" t="s">
        <v>438</v>
      </c>
      <c r="C22" s="1" t="s">
        <v>175</v>
      </c>
      <c r="D22" s="15" t="s">
        <v>170</v>
      </c>
      <c r="E22" s="16">
        <v>635</v>
      </c>
      <c r="F22" s="17">
        <v>11</v>
      </c>
      <c r="G22" s="17">
        <v>41</v>
      </c>
      <c r="H22" s="17">
        <v>0</v>
      </c>
      <c r="I22" s="18">
        <v>52</v>
      </c>
      <c r="J22" s="18">
        <v>41</v>
      </c>
      <c r="K22" s="18">
        <v>0</v>
      </c>
      <c r="L22" s="18">
        <v>11</v>
      </c>
      <c r="M22" s="18">
        <v>0</v>
      </c>
      <c r="N22" s="18">
        <v>0</v>
      </c>
      <c r="O22" s="18">
        <v>0</v>
      </c>
      <c r="P22" s="18"/>
      <c r="Q22" s="17"/>
      <c r="R22" s="17"/>
      <c r="S22" s="18">
        <v>800</v>
      </c>
      <c r="T22" s="19">
        <f>S22/E22</f>
        <v>1.2598425196850394</v>
      </c>
      <c r="U22" s="20" t="s">
        <v>163</v>
      </c>
      <c r="V22" s="20" t="s">
        <v>164</v>
      </c>
      <c r="W22" s="21">
        <v>0</v>
      </c>
      <c r="X22" s="21">
        <v>0</v>
      </c>
      <c r="Y22" s="21">
        <v>30</v>
      </c>
      <c r="Z22" s="21">
        <v>30</v>
      </c>
      <c r="AA22" s="21">
        <v>0</v>
      </c>
      <c r="AB22" s="21">
        <v>30</v>
      </c>
      <c r="AC22" s="22">
        <v>0</v>
      </c>
      <c r="AD22" s="22">
        <v>0</v>
      </c>
      <c r="AE22" s="23">
        <v>16500</v>
      </c>
      <c r="AF22" s="24">
        <f>AE22/E22</f>
        <v>25.984251968503937</v>
      </c>
      <c r="AG22" s="25">
        <v>0</v>
      </c>
      <c r="AH22" s="25">
        <v>0</v>
      </c>
      <c r="AI22" s="25">
        <v>0</v>
      </c>
      <c r="AJ22" s="26" t="s">
        <v>181</v>
      </c>
      <c r="AK22" s="25">
        <v>20087</v>
      </c>
      <c r="AL22" s="23">
        <v>20087</v>
      </c>
      <c r="AM22" s="23">
        <f>AE22+AL22</f>
        <v>36587</v>
      </c>
      <c r="AN22" s="25">
        <v>9000</v>
      </c>
      <c r="AO22" s="23">
        <f>AM22+AN22</f>
        <v>45587</v>
      </c>
      <c r="AP22" s="25">
        <v>200</v>
      </c>
      <c r="AQ22" s="23">
        <v>0</v>
      </c>
      <c r="AR22" s="25">
        <v>2300</v>
      </c>
      <c r="AS22" s="25">
        <v>2500</v>
      </c>
      <c r="AT22" s="25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8">
        <v>2069</v>
      </c>
      <c r="BA22" s="28">
        <v>558</v>
      </c>
      <c r="BB22" s="28">
        <v>131</v>
      </c>
      <c r="BC22" s="28">
        <v>2758</v>
      </c>
      <c r="BD22" s="29">
        <f>BC22/E22</f>
        <v>4.343307086614173</v>
      </c>
      <c r="BE22" s="28">
        <v>23811</v>
      </c>
      <c r="BF22" s="28">
        <v>294</v>
      </c>
      <c r="BG22" s="28">
        <v>24105</v>
      </c>
      <c r="BH22" s="28">
        <v>10703</v>
      </c>
      <c r="BI22" s="28">
        <v>37566</v>
      </c>
      <c r="BJ22" s="30">
        <v>2500</v>
      </c>
      <c r="BK22" s="30">
        <v>0</v>
      </c>
      <c r="BL22" s="32"/>
      <c r="BM22" s="32"/>
      <c r="BN22" s="32">
        <v>5433</v>
      </c>
      <c r="BO22" s="32"/>
      <c r="BP22" s="32"/>
      <c r="BQ22" s="32">
        <v>567</v>
      </c>
      <c r="BR22" s="32"/>
      <c r="BS22" s="32"/>
      <c r="BT22" s="32">
        <v>0</v>
      </c>
      <c r="BU22" s="32"/>
      <c r="BV22" s="32"/>
      <c r="BW22" s="32">
        <v>4</v>
      </c>
      <c r="BX22" s="32"/>
      <c r="BY22" s="32">
        <v>4</v>
      </c>
      <c r="BZ22" s="32">
        <v>0</v>
      </c>
      <c r="CA22" s="32"/>
      <c r="CB22" s="32">
        <v>52</v>
      </c>
      <c r="CC22" s="36"/>
      <c r="CD22" s="36"/>
      <c r="CE22" s="34">
        <v>786</v>
      </c>
      <c r="CF22" s="35">
        <f>CE22/E22</f>
        <v>1.2377952755905512</v>
      </c>
      <c r="CG22" s="36"/>
      <c r="CH22" s="35">
        <f>CG22/E22</f>
        <v>0</v>
      </c>
      <c r="CI22" s="36" t="s">
        <v>184</v>
      </c>
      <c r="CJ22" s="36">
        <v>25</v>
      </c>
      <c r="CK22" s="36">
        <v>354</v>
      </c>
      <c r="CL22" s="36">
        <v>0</v>
      </c>
      <c r="CM22" s="36"/>
      <c r="CN22" s="36"/>
      <c r="CO22" s="36">
        <v>813</v>
      </c>
      <c r="CP22" s="34">
        <v>0</v>
      </c>
      <c r="CQ22" s="34">
        <v>427</v>
      </c>
      <c r="CR22" s="36">
        <v>1167</v>
      </c>
      <c r="CS22" s="35">
        <f>CR22/E22</f>
        <v>1.8377952755905511</v>
      </c>
      <c r="CT22" s="35"/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6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6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6">
        <v>0</v>
      </c>
      <c r="EB22" s="34">
        <v>3</v>
      </c>
      <c r="EC22" s="34">
        <v>0</v>
      </c>
      <c r="ED22" s="34">
        <v>0</v>
      </c>
      <c r="EE22" s="34">
        <v>0</v>
      </c>
      <c r="EF22" s="34">
        <v>275</v>
      </c>
      <c r="EG22" s="34">
        <v>278</v>
      </c>
      <c r="EH22" s="34">
        <v>278</v>
      </c>
      <c r="EI22" s="38">
        <f>EH22/E22</f>
        <v>0.4377952755905512</v>
      </c>
      <c r="EJ22" s="34">
        <v>0</v>
      </c>
      <c r="EK22" s="34">
        <v>0</v>
      </c>
      <c r="EL22" s="34">
        <v>1</v>
      </c>
      <c r="EM22" s="34">
        <v>15</v>
      </c>
      <c r="EN22" s="34">
        <v>0</v>
      </c>
      <c r="EO22" s="34">
        <v>0</v>
      </c>
      <c r="EP22" s="34">
        <v>0</v>
      </c>
      <c r="EQ22" s="34">
        <v>0</v>
      </c>
      <c r="ER22" s="34">
        <v>2</v>
      </c>
      <c r="ES22" s="34">
        <v>0</v>
      </c>
      <c r="ET22" s="34">
        <v>25</v>
      </c>
      <c r="EU22" s="36"/>
      <c r="EV22" s="44"/>
    </row>
    <row r="23" spans="1:152" s="1" customFormat="1" x14ac:dyDescent="0.2">
      <c r="A23" s="1" t="s">
        <v>440</v>
      </c>
      <c r="B23" s="1" t="s">
        <v>441</v>
      </c>
      <c r="C23" s="1" t="s">
        <v>314</v>
      </c>
      <c r="D23" s="15" t="s">
        <v>162</v>
      </c>
      <c r="E23" s="16">
        <v>873</v>
      </c>
      <c r="F23" s="17">
        <v>27</v>
      </c>
      <c r="G23" s="17">
        <v>25</v>
      </c>
      <c r="H23" s="17">
        <v>11</v>
      </c>
      <c r="I23" s="18">
        <v>52</v>
      </c>
      <c r="J23" s="18">
        <v>50</v>
      </c>
      <c r="K23" s="18">
        <v>2</v>
      </c>
      <c r="L23" s="18">
        <v>2</v>
      </c>
      <c r="M23" s="18">
        <v>32</v>
      </c>
      <c r="N23" s="18">
        <v>0</v>
      </c>
      <c r="O23" s="18">
        <v>800</v>
      </c>
      <c r="P23" s="18">
        <v>32</v>
      </c>
      <c r="Q23" s="18"/>
      <c r="R23" s="17"/>
      <c r="S23" s="18">
        <v>800</v>
      </c>
      <c r="T23" s="19">
        <f>S23/E23</f>
        <v>0.91638029782359676</v>
      </c>
      <c r="U23" s="20" t="s">
        <v>171</v>
      </c>
      <c r="V23" s="20" t="s">
        <v>172</v>
      </c>
      <c r="W23" s="21">
        <v>0</v>
      </c>
      <c r="X23" s="21">
        <v>20</v>
      </c>
      <c r="Y23" s="21">
        <v>0</v>
      </c>
      <c r="Z23" s="21">
        <v>20</v>
      </c>
      <c r="AA23" s="21">
        <v>0</v>
      </c>
      <c r="AB23" s="21">
        <v>20</v>
      </c>
      <c r="AC23" s="22">
        <v>0</v>
      </c>
      <c r="AD23" s="21">
        <v>10</v>
      </c>
      <c r="AE23" s="23">
        <v>27500</v>
      </c>
      <c r="AF23" s="24">
        <f>AE23/E23</f>
        <v>31.500572737686142</v>
      </c>
      <c r="AG23" s="25">
        <v>0</v>
      </c>
      <c r="AH23" s="25">
        <v>0</v>
      </c>
      <c r="AI23" s="25">
        <v>0</v>
      </c>
      <c r="AJ23" s="26" t="s">
        <v>181</v>
      </c>
      <c r="AK23" s="25">
        <v>4004</v>
      </c>
      <c r="AL23" s="23">
        <v>4004</v>
      </c>
      <c r="AM23" s="23">
        <f>AE23+AL23</f>
        <v>31504</v>
      </c>
      <c r="AN23" s="25">
        <v>0</v>
      </c>
      <c r="AO23" s="23">
        <f>AM23+AN23</f>
        <v>31504</v>
      </c>
      <c r="AP23" s="25">
        <v>200</v>
      </c>
      <c r="AQ23" s="23">
        <v>563</v>
      </c>
      <c r="AR23" s="25">
        <v>1500</v>
      </c>
      <c r="AS23" s="25">
        <v>2263</v>
      </c>
      <c r="AT23" s="25">
        <v>1900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8">
        <v>6027</v>
      </c>
      <c r="BA23" s="28">
        <v>0</v>
      </c>
      <c r="BB23" s="28">
        <v>0</v>
      </c>
      <c r="BC23" s="28">
        <v>6027</v>
      </c>
      <c r="BD23" s="29">
        <f>BC23/E23</f>
        <v>6.9037800687285227</v>
      </c>
      <c r="BE23" s="28"/>
      <c r="BF23" s="28"/>
      <c r="BG23" s="28">
        <v>22612</v>
      </c>
      <c r="BH23" s="28">
        <v>4237</v>
      </c>
      <c r="BI23" s="28">
        <v>32876</v>
      </c>
      <c r="BJ23" s="30">
        <v>2246</v>
      </c>
      <c r="BK23" s="30">
        <v>0</v>
      </c>
      <c r="BL23" s="32"/>
      <c r="BM23" s="32"/>
      <c r="BN23" s="32"/>
      <c r="BO23" s="32">
        <v>0</v>
      </c>
      <c r="BP23" s="32">
        <v>0</v>
      </c>
      <c r="BQ23" s="32"/>
      <c r="BR23" s="32"/>
      <c r="BS23" s="32"/>
      <c r="BT23" s="32"/>
      <c r="BU23" s="32">
        <v>0</v>
      </c>
      <c r="BV23" s="32">
        <v>0</v>
      </c>
      <c r="BW23" s="32">
        <v>0</v>
      </c>
      <c r="BX23" s="32">
        <v>0</v>
      </c>
      <c r="BY23" s="32"/>
      <c r="BZ23" s="32">
        <v>0</v>
      </c>
      <c r="CA23" s="32"/>
      <c r="CB23" s="32">
        <v>52</v>
      </c>
      <c r="CC23" s="34">
        <v>541</v>
      </c>
      <c r="CD23" s="34">
        <v>40</v>
      </c>
      <c r="CE23" s="34">
        <v>581</v>
      </c>
      <c r="CF23" s="35">
        <f>CE23/E23</f>
        <v>0.66552119129438714</v>
      </c>
      <c r="CG23" s="36">
        <v>60</v>
      </c>
      <c r="CH23" s="35">
        <f>CG23/E23</f>
        <v>6.8728522336769765E-2</v>
      </c>
      <c r="CI23" s="34">
        <v>200</v>
      </c>
      <c r="CJ23" s="36">
        <v>20</v>
      </c>
      <c r="CK23" s="36">
        <v>0</v>
      </c>
      <c r="CL23" s="36">
        <v>9</v>
      </c>
      <c r="CM23" s="34"/>
      <c r="CN23" s="34"/>
      <c r="CO23" s="36">
        <v>1365</v>
      </c>
      <c r="CP23" s="34">
        <v>0</v>
      </c>
      <c r="CQ23" s="37">
        <v>1262</v>
      </c>
      <c r="CR23" s="36">
        <v>1374</v>
      </c>
      <c r="CS23" s="35">
        <f>CR23/E23</f>
        <v>1.5738831615120275</v>
      </c>
      <c r="CT23" s="35">
        <f>CR23/CG23</f>
        <v>22.9</v>
      </c>
      <c r="CU23" s="34">
        <v>0</v>
      </c>
      <c r="CV23" s="34">
        <v>113</v>
      </c>
      <c r="CW23" s="34">
        <v>0</v>
      </c>
      <c r="CX23" s="34">
        <v>0</v>
      </c>
      <c r="CY23" s="34">
        <v>0</v>
      </c>
      <c r="CZ23" s="34">
        <v>0</v>
      </c>
      <c r="DA23" s="34">
        <v>1</v>
      </c>
      <c r="DB23" s="34">
        <v>1</v>
      </c>
      <c r="DC23" s="36"/>
      <c r="DD23" s="36"/>
      <c r="DE23" s="36"/>
      <c r="DF23" s="36"/>
      <c r="DG23" s="36"/>
      <c r="DH23" s="36">
        <v>0</v>
      </c>
      <c r="DI23" s="36"/>
      <c r="DJ23" s="36"/>
      <c r="DK23" s="36"/>
      <c r="DL23" s="34">
        <v>8</v>
      </c>
      <c r="DM23" s="36"/>
      <c r="DN23" s="34">
        <v>8</v>
      </c>
      <c r="DO23" s="34">
        <v>9</v>
      </c>
      <c r="DP23" s="36"/>
      <c r="DQ23" s="36"/>
      <c r="DR23" s="36"/>
      <c r="DS23" s="36"/>
      <c r="DT23" s="34">
        <v>35</v>
      </c>
      <c r="DU23" s="34">
        <v>35</v>
      </c>
      <c r="DV23" s="36"/>
      <c r="DW23" s="36"/>
      <c r="DX23" s="36"/>
      <c r="DY23" s="36"/>
      <c r="DZ23" s="36"/>
      <c r="EA23" s="36">
        <v>0</v>
      </c>
      <c r="EB23" s="36"/>
      <c r="EC23" s="36"/>
      <c r="ED23" s="36"/>
      <c r="EE23" s="34">
        <v>86</v>
      </c>
      <c r="EF23" s="34">
        <v>0</v>
      </c>
      <c r="EG23" s="34">
        <v>86</v>
      </c>
      <c r="EH23" s="34">
        <v>121</v>
      </c>
      <c r="EI23" s="38">
        <f>EH23/E23</f>
        <v>0.13860252004581902</v>
      </c>
      <c r="EJ23" s="34">
        <v>0</v>
      </c>
      <c r="EK23" s="34">
        <v>0</v>
      </c>
      <c r="EL23" s="34">
        <v>2</v>
      </c>
      <c r="EM23" s="34">
        <v>14</v>
      </c>
      <c r="EN23" s="34">
        <v>0</v>
      </c>
      <c r="EO23" s="34">
        <v>0</v>
      </c>
      <c r="EP23" s="34">
        <v>0</v>
      </c>
      <c r="EQ23" s="34">
        <v>0</v>
      </c>
      <c r="ER23" s="34">
        <v>3</v>
      </c>
      <c r="ES23" s="34">
        <v>0</v>
      </c>
      <c r="ET23" s="34">
        <v>24</v>
      </c>
      <c r="EU23" s="34">
        <v>362</v>
      </c>
      <c r="EV23" s="44"/>
    </row>
    <row r="24" spans="1:152" s="1" customFormat="1" x14ac:dyDescent="0.2">
      <c r="A24" s="1" t="s">
        <v>446</v>
      </c>
      <c r="B24" s="1" t="s">
        <v>447</v>
      </c>
      <c r="C24" s="1" t="s">
        <v>231</v>
      </c>
      <c r="D24" s="15" t="s">
        <v>238</v>
      </c>
      <c r="E24" s="16">
        <v>752</v>
      </c>
      <c r="F24" s="17">
        <v>50</v>
      </c>
      <c r="G24" s="17">
        <v>0</v>
      </c>
      <c r="H24" s="17">
        <v>50</v>
      </c>
      <c r="I24" s="18">
        <v>50</v>
      </c>
      <c r="J24" s="18">
        <v>0</v>
      </c>
      <c r="K24" s="18">
        <v>50</v>
      </c>
      <c r="L24" s="18">
        <v>50</v>
      </c>
      <c r="M24" s="18">
        <v>600</v>
      </c>
      <c r="N24" s="18">
        <v>0</v>
      </c>
      <c r="O24" s="18">
        <v>0</v>
      </c>
      <c r="P24" s="18">
        <v>600</v>
      </c>
      <c r="Q24" s="18"/>
      <c r="R24" s="17"/>
      <c r="S24" s="16">
        <v>1500</v>
      </c>
      <c r="T24" s="19">
        <f>S24/E24</f>
        <v>1.9946808510638299</v>
      </c>
      <c r="U24" s="20" t="s">
        <v>171</v>
      </c>
      <c r="V24" s="20" t="s">
        <v>172</v>
      </c>
      <c r="W24" s="21">
        <v>0</v>
      </c>
      <c r="X24" s="21">
        <v>0</v>
      </c>
      <c r="Y24" s="21">
        <v>12</v>
      </c>
      <c r="Z24" s="21">
        <v>12</v>
      </c>
      <c r="AA24" s="21">
        <v>0</v>
      </c>
      <c r="AB24" s="21">
        <v>12</v>
      </c>
      <c r="AC24" s="22">
        <v>0</v>
      </c>
      <c r="AD24" s="21">
        <v>2</v>
      </c>
      <c r="AE24" s="23">
        <v>12000</v>
      </c>
      <c r="AF24" s="24">
        <f>AE24/E24</f>
        <v>15.957446808510639</v>
      </c>
      <c r="AG24" s="25">
        <v>0</v>
      </c>
      <c r="AH24" s="25">
        <v>0</v>
      </c>
      <c r="AI24" s="25">
        <v>0</v>
      </c>
      <c r="AJ24" s="26" t="s">
        <v>181</v>
      </c>
      <c r="AK24" s="25">
        <v>8782</v>
      </c>
      <c r="AL24" s="23">
        <v>8782</v>
      </c>
      <c r="AM24" s="23">
        <f>AE24+AL24</f>
        <v>20782</v>
      </c>
      <c r="AN24" s="25">
        <v>0</v>
      </c>
      <c r="AO24" s="23">
        <f>AM24+AN24</f>
        <v>20782</v>
      </c>
      <c r="AP24" s="25">
        <v>200</v>
      </c>
      <c r="AQ24" s="23">
        <v>0</v>
      </c>
      <c r="AR24" s="25">
        <v>1500</v>
      </c>
      <c r="AS24" s="25">
        <v>1700</v>
      </c>
      <c r="AT24" s="25">
        <v>1725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8">
        <v>2496</v>
      </c>
      <c r="BA24" s="28">
        <v>0</v>
      </c>
      <c r="BB24" s="28">
        <v>0</v>
      </c>
      <c r="BC24" s="28">
        <v>2496</v>
      </c>
      <c r="BD24" s="29">
        <f>BC24/E24</f>
        <v>3.3191489361702127</v>
      </c>
      <c r="BE24" s="28">
        <v>8596</v>
      </c>
      <c r="BF24" s="28">
        <v>324</v>
      </c>
      <c r="BG24" s="28">
        <v>8920</v>
      </c>
      <c r="BH24" s="28">
        <v>6177</v>
      </c>
      <c r="BI24" s="28">
        <v>17593</v>
      </c>
      <c r="BJ24" s="30">
        <v>1470</v>
      </c>
      <c r="BK24" s="30">
        <v>0</v>
      </c>
      <c r="BL24" s="32"/>
      <c r="BM24" s="32"/>
      <c r="BN24" s="32">
        <v>6942</v>
      </c>
      <c r="BO24" s="32"/>
      <c r="BP24" s="32"/>
      <c r="BQ24" s="32">
        <v>207</v>
      </c>
      <c r="BR24" s="32">
        <v>74</v>
      </c>
      <c r="BS24" s="32">
        <v>26</v>
      </c>
      <c r="BT24" s="32">
        <v>100</v>
      </c>
      <c r="BU24" s="32">
        <v>13158</v>
      </c>
      <c r="BV24" s="32">
        <v>10598</v>
      </c>
      <c r="BW24" s="32">
        <v>3</v>
      </c>
      <c r="BX24" s="32">
        <v>0</v>
      </c>
      <c r="BY24" s="32">
        <v>3</v>
      </c>
      <c r="BZ24" s="32">
        <v>0</v>
      </c>
      <c r="CA24" s="32">
        <v>7249</v>
      </c>
      <c r="CB24" s="32">
        <v>52</v>
      </c>
      <c r="CC24" s="34"/>
      <c r="CD24" s="34"/>
      <c r="CE24" s="34">
        <v>830</v>
      </c>
      <c r="CF24" s="35">
        <f>CE24/E24</f>
        <v>1.1037234042553192</v>
      </c>
      <c r="CG24" s="36">
        <v>982</v>
      </c>
      <c r="CH24" s="35">
        <f>CG24/E24</f>
        <v>1.3058510638297873</v>
      </c>
      <c r="CI24" s="34">
        <v>3</v>
      </c>
      <c r="CJ24" s="36">
        <v>24</v>
      </c>
      <c r="CK24" s="36">
        <v>360</v>
      </c>
      <c r="CL24" s="36">
        <v>2</v>
      </c>
      <c r="CM24" s="34"/>
      <c r="CN24" s="34"/>
      <c r="CO24" s="36">
        <v>1708</v>
      </c>
      <c r="CP24" s="34">
        <v>0</v>
      </c>
      <c r="CQ24" s="34">
        <v>0</v>
      </c>
      <c r="CR24" s="36">
        <v>2070</v>
      </c>
      <c r="CS24" s="35">
        <f>CR24/E24</f>
        <v>2.7526595744680851</v>
      </c>
      <c r="CT24" s="35">
        <f>CR24/CG24</f>
        <v>2.1079429735234214</v>
      </c>
      <c r="CU24" s="34">
        <v>78</v>
      </c>
      <c r="CV24" s="34">
        <v>86</v>
      </c>
      <c r="CW24" s="34">
        <v>0</v>
      </c>
      <c r="CX24" s="34">
        <v>9</v>
      </c>
      <c r="CY24" s="34">
        <v>0</v>
      </c>
      <c r="CZ24" s="34">
        <v>0</v>
      </c>
      <c r="DA24" s="34">
        <v>0</v>
      </c>
      <c r="DB24" s="34">
        <v>9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6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9</v>
      </c>
      <c r="DP24" s="34">
        <v>0</v>
      </c>
      <c r="DQ24" s="34">
        <v>77</v>
      </c>
      <c r="DR24" s="34">
        <v>0</v>
      </c>
      <c r="DS24" s="34">
        <v>0</v>
      </c>
      <c r="DT24" s="34">
        <v>0</v>
      </c>
      <c r="DU24" s="34">
        <v>77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36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77</v>
      </c>
      <c r="EI24" s="38">
        <f>EH24/E24</f>
        <v>0.1023936170212766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0</v>
      </c>
      <c r="EP24" s="34">
        <v>0</v>
      </c>
      <c r="EQ24" s="34">
        <v>0</v>
      </c>
      <c r="ER24" s="34">
        <v>2</v>
      </c>
      <c r="ES24" s="34"/>
      <c r="ET24" s="34">
        <v>15</v>
      </c>
      <c r="EU24" s="34"/>
      <c r="EV24" s="44">
        <v>629</v>
      </c>
    </row>
    <row r="25" spans="1:152" s="1" customFormat="1" ht="12.75" customHeight="1" x14ac:dyDescent="0.2">
      <c r="D25" s="50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9"/>
      <c r="U25" s="17"/>
      <c r="V25" s="17"/>
      <c r="W25" s="21"/>
      <c r="X25" s="21"/>
      <c r="Y25" s="21"/>
      <c r="Z25" s="21"/>
      <c r="AA25" s="21"/>
      <c r="AB25" s="21"/>
      <c r="AC25" s="22"/>
      <c r="AD25" s="22"/>
      <c r="AE25" s="23"/>
      <c r="AF25" s="24"/>
      <c r="AG25" s="26"/>
      <c r="AH25" s="26"/>
      <c r="AI25" s="26"/>
      <c r="AJ25" s="26"/>
      <c r="AK25" s="26"/>
      <c r="AL25" s="23"/>
      <c r="AM25" s="23"/>
      <c r="AN25" s="26"/>
      <c r="AO25" s="23"/>
      <c r="AP25" s="26"/>
      <c r="AQ25" s="23"/>
      <c r="AR25" s="26"/>
      <c r="AS25" s="26"/>
      <c r="AT25" s="26"/>
      <c r="AU25" s="40"/>
      <c r="AV25" s="40"/>
      <c r="AW25" s="40"/>
      <c r="AX25" s="40"/>
      <c r="AY25" s="40"/>
      <c r="AZ25" s="28"/>
      <c r="BA25" s="28"/>
      <c r="BB25" s="28"/>
      <c r="BC25" s="28"/>
      <c r="BD25" s="29"/>
      <c r="BE25" s="28"/>
      <c r="BF25" s="28"/>
      <c r="BG25" s="28"/>
      <c r="BH25" s="28"/>
      <c r="BI25" s="28"/>
      <c r="BJ25" s="41"/>
      <c r="BK25" s="41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6"/>
      <c r="CD25" s="36"/>
      <c r="CE25" s="36"/>
      <c r="CF25" s="35"/>
      <c r="CG25" s="36"/>
      <c r="CH25" s="35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5"/>
      <c r="CT25" s="35"/>
      <c r="CU25" s="36"/>
      <c r="CV25" s="36"/>
      <c r="CW25" s="36"/>
      <c r="CX25" s="36"/>
      <c r="CY25" s="36"/>
      <c r="CZ25" s="36"/>
      <c r="DA25" s="36"/>
      <c r="DB25" s="34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4"/>
      <c r="DO25" s="36"/>
      <c r="DP25" s="36"/>
      <c r="DQ25" s="36"/>
      <c r="DR25" s="36"/>
      <c r="DS25" s="36"/>
      <c r="DT25" s="36"/>
      <c r="DU25" s="34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4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42"/>
    </row>
    <row r="26" spans="1:152" s="2" customFormat="1" ht="12.75" customHeight="1" x14ac:dyDescent="0.2">
      <c r="A26" s="2" t="s">
        <v>561</v>
      </c>
      <c r="D26" s="51"/>
      <c r="E26" s="52">
        <f t="shared" ref="E26:S26" si="0">SUM(E5:E24)</f>
        <v>14177</v>
      </c>
      <c r="F26" s="52">
        <f t="shared" si="0"/>
        <v>674</v>
      </c>
      <c r="G26" s="52">
        <f t="shared" si="0"/>
        <v>364</v>
      </c>
      <c r="H26" s="52">
        <f t="shared" si="0"/>
        <v>461</v>
      </c>
      <c r="I26" s="52">
        <f t="shared" si="0"/>
        <v>1036</v>
      </c>
      <c r="J26" s="52">
        <f t="shared" si="0"/>
        <v>410</v>
      </c>
      <c r="K26" s="52">
        <f t="shared" si="0"/>
        <v>433</v>
      </c>
      <c r="L26" s="52">
        <f t="shared" si="0"/>
        <v>626</v>
      </c>
      <c r="M26" s="52">
        <f t="shared" si="0"/>
        <v>6768</v>
      </c>
      <c r="N26" s="52">
        <f t="shared" si="0"/>
        <v>1618</v>
      </c>
      <c r="O26" s="52">
        <f t="shared" si="0"/>
        <v>4215</v>
      </c>
      <c r="P26" s="52">
        <f t="shared" si="0"/>
        <v>8385</v>
      </c>
      <c r="Q26" s="52">
        <f t="shared" si="0"/>
        <v>0</v>
      </c>
      <c r="R26" s="52">
        <f t="shared" si="0"/>
        <v>0</v>
      </c>
      <c r="S26" s="52">
        <f t="shared" si="0"/>
        <v>35566</v>
      </c>
      <c r="T26" s="52"/>
      <c r="U26" s="52"/>
      <c r="V26" s="52"/>
      <c r="W26" s="53">
        <f t="shared" ref="W26:AE26" si="1">SUM(W5:W24)</f>
        <v>41.6</v>
      </c>
      <c r="X26" s="53">
        <f t="shared" si="1"/>
        <v>128</v>
      </c>
      <c r="Y26" s="53">
        <f t="shared" si="1"/>
        <v>203</v>
      </c>
      <c r="Z26" s="53">
        <f t="shared" si="1"/>
        <v>373.59999999999997</v>
      </c>
      <c r="AA26" s="53">
        <f t="shared" si="1"/>
        <v>120</v>
      </c>
      <c r="AB26" s="53">
        <f t="shared" si="1"/>
        <v>493.59999999999991</v>
      </c>
      <c r="AC26" s="53">
        <f t="shared" si="1"/>
        <v>0</v>
      </c>
      <c r="AD26" s="53">
        <f t="shared" si="1"/>
        <v>127</v>
      </c>
      <c r="AE26" s="54">
        <f t="shared" si="1"/>
        <v>692195</v>
      </c>
      <c r="AF26" s="54"/>
      <c r="AG26" s="54">
        <f>SUM(AG5:AG24)</f>
        <v>15</v>
      </c>
      <c r="AH26" s="54">
        <f>SUM(AH5:AH24)</f>
        <v>25</v>
      </c>
      <c r="AI26" s="54">
        <f>SUM(AI5:AI24)</f>
        <v>525</v>
      </c>
      <c r="AJ26" s="54"/>
      <c r="AK26" s="54">
        <f t="shared" ref="AK26:BC26" si="2">SUM(AK5:AK24)</f>
        <v>207978</v>
      </c>
      <c r="AL26" s="54">
        <f t="shared" si="2"/>
        <v>208503</v>
      </c>
      <c r="AM26" s="54">
        <f t="shared" si="2"/>
        <v>870570</v>
      </c>
      <c r="AN26" s="54">
        <f t="shared" si="2"/>
        <v>26675</v>
      </c>
      <c r="AO26" s="54">
        <f t="shared" si="2"/>
        <v>897245</v>
      </c>
      <c r="AP26" s="54">
        <f t="shared" si="2"/>
        <v>2720</v>
      </c>
      <c r="AQ26" s="54">
        <f t="shared" si="2"/>
        <v>3883</v>
      </c>
      <c r="AR26" s="54">
        <f t="shared" si="2"/>
        <v>42878</v>
      </c>
      <c r="AS26" s="54">
        <f t="shared" si="2"/>
        <v>49501</v>
      </c>
      <c r="AT26" s="54">
        <f t="shared" si="2"/>
        <v>18100</v>
      </c>
      <c r="AU26" s="155">
        <f t="shared" si="2"/>
        <v>0</v>
      </c>
      <c r="AV26" s="155">
        <f t="shared" si="2"/>
        <v>0</v>
      </c>
      <c r="AW26" s="155">
        <f t="shared" si="2"/>
        <v>2000</v>
      </c>
      <c r="AX26" s="155">
        <f t="shared" si="2"/>
        <v>0</v>
      </c>
      <c r="AY26" s="155">
        <f t="shared" si="2"/>
        <v>2000</v>
      </c>
      <c r="AZ26" s="56">
        <f t="shared" si="2"/>
        <v>60944</v>
      </c>
      <c r="BA26" s="56">
        <f t="shared" si="2"/>
        <v>10686</v>
      </c>
      <c r="BB26" s="56">
        <f t="shared" si="2"/>
        <v>13569</v>
      </c>
      <c r="BC26" s="56">
        <f t="shared" si="2"/>
        <v>94468</v>
      </c>
      <c r="BD26" s="57"/>
      <c r="BE26" s="56">
        <f t="shared" ref="BE26:CE26" si="3">SUM(BE5:BE24)</f>
        <v>399112</v>
      </c>
      <c r="BF26" s="56">
        <f t="shared" si="3"/>
        <v>52866</v>
      </c>
      <c r="BG26" s="56">
        <f t="shared" si="3"/>
        <v>487705</v>
      </c>
      <c r="BH26" s="56">
        <f t="shared" si="3"/>
        <v>242916</v>
      </c>
      <c r="BI26" s="56">
        <f t="shared" si="3"/>
        <v>824201</v>
      </c>
      <c r="BJ26" s="56">
        <f t="shared" si="3"/>
        <v>33923</v>
      </c>
      <c r="BK26" s="56">
        <f t="shared" si="3"/>
        <v>0</v>
      </c>
      <c r="BL26" s="58">
        <f t="shared" si="3"/>
        <v>35621</v>
      </c>
      <c r="BM26" s="58">
        <f t="shared" si="3"/>
        <v>28185</v>
      </c>
      <c r="BN26" s="58">
        <f t="shared" si="3"/>
        <v>134187</v>
      </c>
      <c r="BO26" s="58">
        <f t="shared" si="3"/>
        <v>3087</v>
      </c>
      <c r="BP26" s="58">
        <f t="shared" si="3"/>
        <v>1042</v>
      </c>
      <c r="BQ26" s="58">
        <f t="shared" si="3"/>
        <v>9989</v>
      </c>
      <c r="BR26" s="58">
        <f t="shared" si="3"/>
        <v>1738</v>
      </c>
      <c r="BS26" s="58">
        <f t="shared" si="3"/>
        <v>629</v>
      </c>
      <c r="BT26" s="58">
        <f t="shared" si="3"/>
        <v>3431</v>
      </c>
      <c r="BU26" s="58">
        <f t="shared" si="3"/>
        <v>138450</v>
      </c>
      <c r="BV26" s="58">
        <f t="shared" si="3"/>
        <v>128635</v>
      </c>
      <c r="BW26" s="58">
        <f t="shared" si="3"/>
        <v>110</v>
      </c>
      <c r="BX26" s="58">
        <f t="shared" si="3"/>
        <v>11</v>
      </c>
      <c r="BY26" s="58">
        <f t="shared" si="3"/>
        <v>162</v>
      </c>
      <c r="BZ26" s="58">
        <f t="shared" si="3"/>
        <v>515</v>
      </c>
      <c r="CA26" s="58">
        <f t="shared" si="3"/>
        <v>141157</v>
      </c>
      <c r="CB26" s="58">
        <f t="shared" si="3"/>
        <v>942</v>
      </c>
      <c r="CC26" s="59">
        <f t="shared" si="3"/>
        <v>2031</v>
      </c>
      <c r="CD26" s="59">
        <f t="shared" si="3"/>
        <v>688</v>
      </c>
      <c r="CE26" s="59">
        <f t="shared" si="3"/>
        <v>10160</v>
      </c>
      <c r="CF26" s="59"/>
      <c r="CG26" s="59">
        <f>SUM(CG5:CG24)</f>
        <v>16494</v>
      </c>
      <c r="CH26" s="59"/>
      <c r="CI26" s="59">
        <f t="shared" ref="CI26:CR26" si="4">SUM(CI5:CI24)</f>
        <v>7343</v>
      </c>
      <c r="CJ26" s="59">
        <f t="shared" si="4"/>
        <v>8348</v>
      </c>
      <c r="CK26" s="59">
        <f t="shared" si="4"/>
        <v>8760</v>
      </c>
      <c r="CL26" s="59">
        <f t="shared" si="4"/>
        <v>188</v>
      </c>
      <c r="CM26" s="59">
        <f t="shared" si="4"/>
        <v>7908</v>
      </c>
      <c r="CN26" s="59">
        <f t="shared" si="4"/>
        <v>7307</v>
      </c>
      <c r="CO26" s="59">
        <f t="shared" si="4"/>
        <v>58141</v>
      </c>
      <c r="CP26" s="59">
        <f t="shared" si="4"/>
        <v>1317</v>
      </c>
      <c r="CQ26" s="59">
        <f t="shared" si="4"/>
        <v>15507</v>
      </c>
      <c r="CR26" s="59">
        <f t="shared" si="4"/>
        <v>61266</v>
      </c>
      <c r="CS26" s="59"/>
      <c r="CT26" s="59"/>
      <c r="CU26" s="59">
        <f t="shared" ref="CU26:EH26" si="5">SUM(CU5:CU24)</f>
        <v>1185</v>
      </c>
      <c r="CV26" s="59">
        <f t="shared" si="5"/>
        <v>2355</v>
      </c>
      <c r="CW26" s="59">
        <f t="shared" si="5"/>
        <v>64</v>
      </c>
      <c r="CX26" s="59">
        <f t="shared" si="5"/>
        <v>57</v>
      </c>
      <c r="CY26" s="59">
        <f t="shared" si="5"/>
        <v>1</v>
      </c>
      <c r="CZ26" s="59">
        <f t="shared" si="5"/>
        <v>48</v>
      </c>
      <c r="DA26" s="59">
        <f t="shared" si="5"/>
        <v>40</v>
      </c>
      <c r="DB26" s="59">
        <f t="shared" si="5"/>
        <v>210</v>
      </c>
      <c r="DC26" s="59">
        <f t="shared" si="5"/>
        <v>16</v>
      </c>
      <c r="DD26" s="59">
        <f t="shared" si="5"/>
        <v>37</v>
      </c>
      <c r="DE26" s="59">
        <f t="shared" si="5"/>
        <v>0</v>
      </c>
      <c r="DF26" s="59">
        <f t="shared" si="5"/>
        <v>14</v>
      </c>
      <c r="DG26" s="59">
        <f t="shared" si="5"/>
        <v>127</v>
      </c>
      <c r="DH26" s="59">
        <f t="shared" si="5"/>
        <v>194</v>
      </c>
      <c r="DI26" s="59">
        <f t="shared" si="5"/>
        <v>19</v>
      </c>
      <c r="DJ26" s="59">
        <f t="shared" si="5"/>
        <v>18</v>
      </c>
      <c r="DK26" s="59">
        <f t="shared" si="5"/>
        <v>5</v>
      </c>
      <c r="DL26" s="59">
        <f t="shared" si="5"/>
        <v>107</v>
      </c>
      <c r="DM26" s="59">
        <f t="shared" si="5"/>
        <v>15</v>
      </c>
      <c r="DN26" s="59">
        <f t="shared" si="5"/>
        <v>164</v>
      </c>
      <c r="DO26" s="59">
        <f t="shared" si="5"/>
        <v>568</v>
      </c>
      <c r="DP26" s="59">
        <f t="shared" si="5"/>
        <v>303</v>
      </c>
      <c r="DQ26" s="59">
        <f t="shared" si="5"/>
        <v>708</v>
      </c>
      <c r="DR26" s="59">
        <f t="shared" si="5"/>
        <v>44</v>
      </c>
      <c r="DS26" s="59">
        <f t="shared" si="5"/>
        <v>585</v>
      </c>
      <c r="DT26" s="59">
        <f t="shared" si="5"/>
        <v>629</v>
      </c>
      <c r="DU26" s="59">
        <f t="shared" si="5"/>
        <v>2269</v>
      </c>
      <c r="DV26" s="59">
        <f t="shared" si="5"/>
        <v>219</v>
      </c>
      <c r="DW26" s="59">
        <f t="shared" si="5"/>
        <v>629</v>
      </c>
      <c r="DX26" s="59">
        <f t="shared" si="5"/>
        <v>0</v>
      </c>
      <c r="DY26" s="59">
        <f t="shared" si="5"/>
        <v>282</v>
      </c>
      <c r="DZ26" s="59">
        <f t="shared" si="5"/>
        <v>2265</v>
      </c>
      <c r="EA26" s="59">
        <f t="shared" si="5"/>
        <v>3395</v>
      </c>
      <c r="EB26" s="59">
        <f t="shared" si="5"/>
        <v>60</v>
      </c>
      <c r="EC26" s="59">
        <f t="shared" si="5"/>
        <v>94</v>
      </c>
      <c r="ED26" s="59">
        <f t="shared" si="5"/>
        <v>11</v>
      </c>
      <c r="EE26" s="59">
        <f t="shared" si="5"/>
        <v>994</v>
      </c>
      <c r="EF26" s="59">
        <f t="shared" si="5"/>
        <v>392</v>
      </c>
      <c r="EG26" s="59">
        <f t="shared" si="5"/>
        <v>1551</v>
      </c>
      <c r="EH26" s="59">
        <f t="shared" si="5"/>
        <v>7215</v>
      </c>
      <c r="EI26" s="59"/>
      <c r="EJ26" s="59">
        <f t="shared" ref="EJ26:EV26" si="6">SUM(EJ5:EJ24)</f>
        <v>68</v>
      </c>
      <c r="EK26" s="59">
        <f t="shared" si="6"/>
        <v>1598</v>
      </c>
      <c r="EL26" s="59">
        <f t="shared" si="6"/>
        <v>216</v>
      </c>
      <c r="EM26" s="59">
        <f t="shared" si="6"/>
        <v>2709</v>
      </c>
      <c r="EN26" s="59">
        <f t="shared" si="6"/>
        <v>101</v>
      </c>
      <c r="EO26" s="59">
        <f t="shared" si="6"/>
        <v>1186</v>
      </c>
      <c r="EP26" s="59">
        <f t="shared" si="6"/>
        <v>71</v>
      </c>
      <c r="EQ26" s="59">
        <f t="shared" si="6"/>
        <v>39</v>
      </c>
      <c r="ER26" s="59">
        <f t="shared" si="6"/>
        <v>56</v>
      </c>
      <c r="ES26" s="59">
        <f t="shared" si="6"/>
        <v>102</v>
      </c>
      <c r="ET26" s="59">
        <f t="shared" si="6"/>
        <v>806</v>
      </c>
      <c r="EU26" s="59">
        <f t="shared" si="6"/>
        <v>27895</v>
      </c>
      <c r="EV26" s="61">
        <f t="shared" si="6"/>
        <v>35320</v>
      </c>
    </row>
    <row r="27" spans="1:152" s="2" customFormat="1" ht="12.75" customHeight="1" x14ac:dyDescent="0.2">
      <c r="D27" s="6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64"/>
      <c r="X27" s="64"/>
      <c r="Y27" s="64"/>
      <c r="Z27" s="64"/>
      <c r="AA27" s="64"/>
      <c r="AB27" s="64"/>
      <c r="AC27" s="64"/>
      <c r="AD27" s="6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155"/>
      <c r="AV27" s="155"/>
      <c r="AW27" s="155"/>
      <c r="AX27" s="155"/>
      <c r="AY27" s="155"/>
      <c r="AZ27" s="56"/>
      <c r="BA27" s="56"/>
      <c r="BB27" s="56"/>
      <c r="BC27" s="56"/>
      <c r="BD27" s="66"/>
      <c r="BE27" s="56"/>
      <c r="BF27" s="56"/>
      <c r="BG27" s="56"/>
      <c r="BH27" s="56"/>
      <c r="BI27" s="56"/>
      <c r="BJ27" s="56"/>
      <c r="BK27" s="56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61"/>
    </row>
    <row r="28" spans="1:152" s="2" customFormat="1" ht="12.75" customHeight="1" x14ac:dyDescent="0.2">
      <c r="A28" s="2" t="s">
        <v>562</v>
      </c>
      <c r="D28" s="51"/>
      <c r="E28" s="52">
        <f t="shared" ref="E28:P28" si="7">AVERAGE(E5:E24)</f>
        <v>708.85</v>
      </c>
      <c r="F28" s="52">
        <f t="shared" si="7"/>
        <v>33.700000000000003</v>
      </c>
      <c r="G28" s="52">
        <f t="shared" si="7"/>
        <v>18.2</v>
      </c>
      <c r="H28" s="52">
        <f t="shared" si="7"/>
        <v>25.611111111111111</v>
      </c>
      <c r="I28" s="52">
        <f t="shared" si="7"/>
        <v>51.8</v>
      </c>
      <c r="J28" s="52">
        <f t="shared" si="7"/>
        <v>20.5</v>
      </c>
      <c r="K28" s="52">
        <f t="shared" si="7"/>
        <v>22.789473684210527</v>
      </c>
      <c r="L28" s="52">
        <f t="shared" si="7"/>
        <v>31.3</v>
      </c>
      <c r="M28" s="52">
        <f t="shared" si="7"/>
        <v>356.21052631578948</v>
      </c>
      <c r="N28" s="52">
        <f t="shared" si="7"/>
        <v>89.888888888888886</v>
      </c>
      <c r="O28" s="52">
        <f t="shared" si="7"/>
        <v>247.94117647058823</v>
      </c>
      <c r="P28" s="52">
        <f t="shared" si="7"/>
        <v>465.83333333333331</v>
      </c>
      <c r="Q28" s="52"/>
      <c r="R28" s="52"/>
      <c r="S28" s="52">
        <f>AVERAGE(S5:S24)</f>
        <v>1871.8947368421052</v>
      </c>
      <c r="T28" s="164">
        <f>AVERAGE(T5:T24)</f>
        <v>2.64374411499647</v>
      </c>
      <c r="U28" s="52"/>
      <c r="V28" s="52"/>
      <c r="W28" s="71">
        <f t="shared" ref="W28:AI28" si="8">AVERAGE(W5:W24)</f>
        <v>2.3111111111111113</v>
      </c>
      <c r="X28" s="71">
        <f t="shared" si="8"/>
        <v>6.7368421052631575</v>
      </c>
      <c r="Y28" s="71">
        <f t="shared" si="8"/>
        <v>11.277777777777779</v>
      </c>
      <c r="Z28" s="71">
        <f t="shared" si="8"/>
        <v>20.755555555555553</v>
      </c>
      <c r="AA28" s="71">
        <f t="shared" si="8"/>
        <v>6.666666666666667</v>
      </c>
      <c r="AB28" s="71">
        <f t="shared" si="8"/>
        <v>27.422222222222217</v>
      </c>
      <c r="AC28" s="71">
        <f t="shared" si="8"/>
        <v>0</v>
      </c>
      <c r="AD28" s="71">
        <f t="shared" si="8"/>
        <v>6.6842105263157894</v>
      </c>
      <c r="AE28" s="54">
        <f t="shared" si="8"/>
        <v>38455.277777777781</v>
      </c>
      <c r="AF28" s="154">
        <f t="shared" si="8"/>
        <v>56.884444464651686</v>
      </c>
      <c r="AG28" s="54">
        <f t="shared" si="8"/>
        <v>0.78947368421052633</v>
      </c>
      <c r="AH28" s="54">
        <f t="shared" si="8"/>
        <v>1.3157894736842106</v>
      </c>
      <c r="AI28" s="54">
        <f t="shared" si="8"/>
        <v>27.631578947368421</v>
      </c>
      <c r="AJ28" s="54"/>
      <c r="AK28" s="54">
        <f t="shared" ref="AK28:BP28" si="9">AVERAGE(AK5:AK24)</f>
        <v>11554.333333333334</v>
      </c>
      <c r="AL28" s="54">
        <f t="shared" si="9"/>
        <v>11583.5</v>
      </c>
      <c r="AM28" s="54">
        <f t="shared" si="9"/>
        <v>51210</v>
      </c>
      <c r="AN28" s="54">
        <f t="shared" si="9"/>
        <v>1569.1176470588234</v>
      </c>
      <c r="AO28" s="54">
        <f t="shared" si="9"/>
        <v>52779.117647058825</v>
      </c>
      <c r="AP28" s="54">
        <f t="shared" si="9"/>
        <v>151.11111111111111</v>
      </c>
      <c r="AQ28" s="54">
        <f t="shared" si="9"/>
        <v>215.72222222222223</v>
      </c>
      <c r="AR28" s="54">
        <f t="shared" si="9"/>
        <v>2382.1111111111113</v>
      </c>
      <c r="AS28" s="54">
        <f t="shared" si="9"/>
        <v>2605.3157894736842</v>
      </c>
      <c r="AT28" s="54">
        <f t="shared" si="9"/>
        <v>1005.5555555555555</v>
      </c>
      <c r="AU28" s="155">
        <f t="shared" si="9"/>
        <v>0</v>
      </c>
      <c r="AV28" s="155">
        <f t="shared" si="9"/>
        <v>0</v>
      </c>
      <c r="AW28" s="155">
        <f t="shared" si="9"/>
        <v>125</v>
      </c>
      <c r="AX28" s="155">
        <f t="shared" si="9"/>
        <v>0</v>
      </c>
      <c r="AY28" s="155">
        <f t="shared" si="9"/>
        <v>111.11111111111111</v>
      </c>
      <c r="AZ28" s="56">
        <f t="shared" si="9"/>
        <v>4688</v>
      </c>
      <c r="BA28" s="56">
        <f t="shared" si="9"/>
        <v>763.28571428571433</v>
      </c>
      <c r="BB28" s="56">
        <f t="shared" si="9"/>
        <v>1043.7692307692307</v>
      </c>
      <c r="BC28" s="56">
        <f t="shared" si="9"/>
        <v>5248.2222222222226</v>
      </c>
      <c r="BD28" s="156">
        <f t="shared" si="9"/>
        <v>7.3249217074243917</v>
      </c>
      <c r="BE28" s="56">
        <f t="shared" si="9"/>
        <v>28508</v>
      </c>
      <c r="BF28" s="56">
        <f t="shared" si="9"/>
        <v>4066.6153846153848</v>
      </c>
      <c r="BG28" s="56">
        <f t="shared" si="9"/>
        <v>28688.529411764706</v>
      </c>
      <c r="BH28" s="56">
        <f t="shared" si="9"/>
        <v>14289.176470588236</v>
      </c>
      <c r="BI28" s="56">
        <f t="shared" si="9"/>
        <v>48482.411764705881</v>
      </c>
      <c r="BJ28" s="56">
        <f t="shared" si="9"/>
        <v>1785.421052631579</v>
      </c>
      <c r="BK28" s="56">
        <f t="shared" si="9"/>
        <v>0</v>
      </c>
      <c r="BL28" s="58">
        <f t="shared" si="9"/>
        <v>5088.7142857142853</v>
      </c>
      <c r="BM28" s="58">
        <f t="shared" si="9"/>
        <v>4026.4285714285716</v>
      </c>
      <c r="BN28" s="58">
        <f t="shared" si="9"/>
        <v>7893.3529411764703</v>
      </c>
      <c r="BO28" s="58">
        <f t="shared" si="9"/>
        <v>343</v>
      </c>
      <c r="BP28" s="58">
        <f t="shared" si="9"/>
        <v>115.77777777777777</v>
      </c>
      <c r="BQ28" s="58">
        <f t="shared" ref="BQ28:CV28" si="10">AVERAGE(BQ5:BQ24)</f>
        <v>587.58823529411768</v>
      </c>
      <c r="BR28" s="58">
        <f t="shared" si="10"/>
        <v>158</v>
      </c>
      <c r="BS28" s="58">
        <f t="shared" si="10"/>
        <v>57.18181818181818</v>
      </c>
      <c r="BT28" s="58">
        <f t="shared" si="10"/>
        <v>201.8235294117647</v>
      </c>
      <c r="BU28" s="58">
        <f t="shared" si="10"/>
        <v>8653.125</v>
      </c>
      <c r="BV28" s="58">
        <f t="shared" si="10"/>
        <v>8039.6875</v>
      </c>
      <c r="BW28" s="58">
        <f t="shared" si="10"/>
        <v>6.1111111111111107</v>
      </c>
      <c r="BX28" s="58">
        <f t="shared" si="10"/>
        <v>0.6875</v>
      </c>
      <c r="BY28" s="58">
        <f t="shared" si="10"/>
        <v>9.5294117647058822</v>
      </c>
      <c r="BZ28" s="58">
        <f t="shared" si="10"/>
        <v>30.294117647058822</v>
      </c>
      <c r="CA28" s="58">
        <f t="shared" si="10"/>
        <v>8822.3125</v>
      </c>
      <c r="CB28" s="58">
        <f t="shared" si="10"/>
        <v>52.333333333333336</v>
      </c>
      <c r="CC28" s="59">
        <f t="shared" si="10"/>
        <v>338.5</v>
      </c>
      <c r="CD28" s="59">
        <f t="shared" si="10"/>
        <v>114.66666666666667</v>
      </c>
      <c r="CE28" s="59">
        <f t="shared" si="10"/>
        <v>564.44444444444446</v>
      </c>
      <c r="CF28" s="162">
        <f t="shared" si="10"/>
        <v>0.82292202550680094</v>
      </c>
      <c r="CG28" s="59">
        <f t="shared" si="10"/>
        <v>970.23529411764707</v>
      </c>
      <c r="CH28" s="162">
        <f t="shared" si="10"/>
        <v>1.2491558332190635</v>
      </c>
      <c r="CI28" s="59">
        <f t="shared" si="10"/>
        <v>524.5</v>
      </c>
      <c r="CJ28" s="59">
        <f t="shared" si="10"/>
        <v>491.05882352941177</v>
      </c>
      <c r="CK28" s="59">
        <f t="shared" si="10"/>
        <v>547.5</v>
      </c>
      <c r="CL28" s="59">
        <f t="shared" si="10"/>
        <v>13.428571428571429</v>
      </c>
      <c r="CM28" s="59">
        <f t="shared" si="10"/>
        <v>878.66666666666663</v>
      </c>
      <c r="CN28" s="59">
        <f t="shared" si="10"/>
        <v>811.88888888888891</v>
      </c>
      <c r="CO28" s="59">
        <f t="shared" si="10"/>
        <v>3230.0555555555557</v>
      </c>
      <c r="CP28" s="59">
        <f t="shared" si="10"/>
        <v>77.470588235294116</v>
      </c>
      <c r="CQ28" s="59">
        <f t="shared" si="10"/>
        <v>969.1875</v>
      </c>
      <c r="CR28" s="59">
        <f t="shared" si="10"/>
        <v>4376.1428571428569</v>
      </c>
      <c r="CS28" s="162">
        <f t="shared" si="10"/>
        <v>4.851357954522789</v>
      </c>
      <c r="CT28" s="162">
        <f t="shared" si="10"/>
        <v>5.0766498626207284</v>
      </c>
      <c r="CU28" s="59">
        <f t="shared" si="10"/>
        <v>69.705882352941174</v>
      </c>
      <c r="CV28" s="59">
        <f t="shared" si="10"/>
        <v>138.52941176470588</v>
      </c>
      <c r="CW28" s="59">
        <f t="shared" ref="CW28:EB28" si="11">AVERAGE(CW5:CW24)</f>
        <v>4</v>
      </c>
      <c r="CX28" s="59">
        <f t="shared" si="11"/>
        <v>3.5625</v>
      </c>
      <c r="CY28" s="59">
        <f t="shared" si="11"/>
        <v>6.25E-2</v>
      </c>
      <c r="CZ28" s="59">
        <f t="shared" si="11"/>
        <v>3</v>
      </c>
      <c r="DA28" s="59">
        <f t="shared" si="11"/>
        <v>2.3529411764705883</v>
      </c>
      <c r="DB28" s="59">
        <f t="shared" si="11"/>
        <v>11.666666666666666</v>
      </c>
      <c r="DC28" s="59">
        <f t="shared" si="11"/>
        <v>1.1428571428571428</v>
      </c>
      <c r="DD28" s="59">
        <f t="shared" si="11"/>
        <v>2.6428571428571428</v>
      </c>
      <c r="DE28" s="59">
        <f t="shared" si="11"/>
        <v>0</v>
      </c>
      <c r="DF28" s="59">
        <f t="shared" si="11"/>
        <v>1</v>
      </c>
      <c r="DG28" s="59">
        <f t="shared" si="11"/>
        <v>8.4666666666666668</v>
      </c>
      <c r="DH28" s="59">
        <f t="shared" si="11"/>
        <v>10.777777777777779</v>
      </c>
      <c r="DI28" s="59">
        <f t="shared" si="11"/>
        <v>1.3571428571428572</v>
      </c>
      <c r="DJ28" s="59">
        <f t="shared" si="11"/>
        <v>1.2857142857142858</v>
      </c>
      <c r="DK28" s="59">
        <f t="shared" si="11"/>
        <v>0.35714285714285715</v>
      </c>
      <c r="DL28" s="59">
        <f t="shared" si="11"/>
        <v>7.6428571428571432</v>
      </c>
      <c r="DM28" s="59">
        <f t="shared" si="11"/>
        <v>1</v>
      </c>
      <c r="DN28" s="59">
        <f t="shared" si="11"/>
        <v>9.1111111111111107</v>
      </c>
      <c r="DO28" s="59">
        <f t="shared" si="11"/>
        <v>31.555555555555557</v>
      </c>
      <c r="DP28" s="59">
        <f t="shared" si="11"/>
        <v>20.2</v>
      </c>
      <c r="DQ28" s="59">
        <f t="shared" si="11"/>
        <v>47.2</v>
      </c>
      <c r="DR28" s="59">
        <f t="shared" si="11"/>
        <v>2.9333333333333331</v>
      </c>
      <c r="DS28" s="59">
        <f t="shared" si="11"/>
        <v>39</v>
      </c>
      <c r="DT28" s="59">
        <f t="shared" si="11"/>
        <v>39.3125</v>
      </c>
      <c r="DU28" s="59">
        <f t="shared" si="11"/>
        <v>126.05555555555556</v>
      </c>
      <c r="DV28" s="59">
        <f t="shared" si="11"/>
        <v>15.642857142857142</v>
      </c>
      <c r="DW28" s="59">
        <f t="shared" si="11"/>
        <v>48.384615384615387</v>
      </c>
      <c r="DX28" s="59">
        <f t="shared" si="11"/>
        <v>0</v>
      </c>
      <c r="DY28" s="59">
        <f t="shared" si="11"/>
        <v>20.142857142857142</v>
      </c>
      <c r="DZ28" s="59">
        <f t="shared" si="11"/>
        <v>161.78571428571428</v>
      </c>
      <c r="EA28" s="59">
        <f t="shared" si="11"/>
        <v>188.61111111111111</v>
      </c>
      <c r="EB28" s="59">
        <f t="shared" si="11"/>
        <v>4</v>
      </c>
      <c r="EC28" s="59">
        <f t="shared" ref="EC28:EV28" si="12">AVERAGE(EC5:EC24)</f>
        <v>6.2666666666666666</v>
      </c>
      <c r="ED28" s="59">
        <f t="shared" si="12"/>
        <v>0.7857142857142857</v>
      </c>
      <c r="EE28" s="59">
        <f t="shared" si="12"/>
        <v>62.125</v>
      </c>
      <c r="EF28" s="59">
        <f t="shared" si="12"/>
        <v>26.133333333333333</v>
      </c>
      <c r="EG28" s="59">
        <f t="shared" si="12"/>
        <v>86.166666666666671</v>
      </c>
      <c r="EH28" s="59">
        <f t="shared" si="12"/>
        <v>400.83333333333331</v>
      </c>
      <c r="EI28" s="162">
        <f t="shared" si="12"/>
        <v>0.56850238325540514</v>
      </c>
      <c r="EJ28" s="59">
        <f t="shared" si="12"/>
        <v>4</v>
      </c>
      <c r="EK28" s="59">
        <f t="shared" si="12"/>
        <v>94</v>
      </c>
      <c r="EL28" s="59">
        <f t="shared" si="12"/>
        <v>13.5</v>
      </c>
      <c r="EM28" s="59">
        <f t="shared" si="12"/>
        <v>159.35294117647058</v>
      </c>
      <c r="EN28" s="59">
        <f t="shared" si="12"/>
        <v>6.3125</v>
      </c>
      <c r="EO28" s="59">
        <f t="shared" si="12"/>
        <v>69.764705882352942</v>
      </c>
      <c r="EP28" s="59">
        <f t="shared" si="12"/>
        <v>4.1764705882352944</v>
      </c>
      <c r="EQ28" s="59">
        <f t="shared" si="12"/>
        <v>2.2941176470588234</v>
      </c>
      <c r="ER28" s="59">
        <f t="shared" si="12"/>
        <v>3.1111111111111112</v>
      </c>
      <c r="ES28" s="59">
        <f t="shared" si="12"/>
        <v>6.375</v>
      </c>
      <c r="ET28" s="59">
        <f t="shared" si="12"/>
        <v>44.777777777777779</v>
      </c>
      <c r="EU28" s="59">
        <f t="shared" si="12"/>
        <v>2145.7692307692309</v>
      </c>
      <c r="EV28" s="61">
        <f t="shared" si="12"/>
        <v>2716.9230769230771</v>
      </c>
    </row>
    <row r="29" spans="1:152" s="2" customFormat="1" ht="12.75" customHeight="1" x14ac:dyDescent="0.2">
      <c r="A29" s="2" t="s">
        <v>563</v>
      </c>
      <c r="D29" s="51"/>
      <c r="E29" s="52">
        <f t="shared" ref="E29:P29" si="13">MEDIAN(E5:E24)</f>
        <v>730</v>
      </c>
      <c r="F29" s="52">
        <f t="shared" si="13"/>
        <v>35.5</v>
      </c>
      <c r="G29" s="52">
        <f t="shared" si="13"/>
        <v>16.5</v>
      </c>
      <c r="H29" s="52">
        <f t="shared" si="13"/>
        <v>23.5</v>
      </c>
      <c r="I29" s="52">
        <f t="shared" si="13"/>
        <v>52</v>
      </c>
      <c r="J29" s="52">
        <f t="shared" si="13"/>
        <v>12.5</v>
      </c>
      <c r="K29" s="52">
        <f t="shared" si="13"/>
        <v>22</v>
      </c>
      <c r="L29" s="52">
        <f t="shared" si="13"/>
        <v>39.5</v>
      </c>
      <c r="M29" s="52">
        <f t="shared" si="13"/>
        <v>294</v>
      </c>
      <c r="N29" s="52">
        <f t="shared" si="13"/>
        <v>0</v>
      </c>
      <c r="O29" s="52">
        <f t="shared" si="13"/>
        <v>108</v>
      </c>
      <c r="P29" s="52">
        <f t="shared" si="13"/>
        <v>493</v>
      </c>
      <c r="Q29" s="52"/>
      <c r="R29" s="52"/>
      <c r="S29" s="52">
        <f>MEDIAN(S5:S24)</f>
        <v>924</v>
      </c>
      <c r="T29" s="164">
        <f>MEDIAN(T5:T24)</f>
        <v>1.5</v>
      </c>
      <c r="U29" s="52"/>
      <c r="V29" s="52"/>
      <c r="W29" s="71">
        <f t="shared" ref="W29:AI29" si="14">MEDIAN(W5:W24)</f>
        <v>0</v>
      </c>
      <c r="X29" s="71">
        <f t="shared" si="14"/>
        <v>0</v>
      </c>
      <c r="Y29" s="71">
        <f t="shared" si="14"/>
        <v>6.5</v>
      </c>
      <c r="Z29" s="71">
        <f t="shared" si="14"/>
        <v>17.600000000000001</v>
      </c>
      <c r="AA29" s="71">
        <f t="shared" si="14"/>
        <v>0</v>
      </c>
      <c r="AB29" s="71">
        <f t="shared" si="14"/>
        <v>21.6</v>
      </c>
      <c r="AC29" s="71">
        <f t="shared" si="14"/>
        <v>0</v>
      </c>
      <c r="AD29" s="71">
        <f t="shared" si="14"/>
        <v>3</v>
      </c>
      <c r="AE29" s="54">
        <f t="shared" si="14"/>
        <v>25687.5</v>
      </c>
      <c r="AF29" s="154">
        <f t="shared" si="14"/>
        <v>32.901554404145081</v>
      </c>
      <c r="AG29" s="54">
        <f t="shared" si="14"/>
        <v>0</v>
      </c>
      <c r="AH29" s="54">
        <f t="shared" si="14"/>
        <v>0</v>
      </c>
      <c r="AI29" s="54">
        <f t="shared" si="14"/>
        <v>0</v>
      </c>
      <c r="AJ29" s="54"/>
      <c r="AK29" s="54">
        <f t="shared" ref="AK29:BP29" si="15">MEDIAN(AK5:AK24)</f>
        <v>5282.5</v>
      </c>
      <c r="AL29" s="54">
        <f t="shared" si="15"/>
        <v>5282.5</v>
      </c>
      <c r="AM29" s="54">
        <f t="shared" si="15"/>
        <v>33363</v>
      </c>
      <c r="AN29" s="54">
        <f t="shared" si="15"/>
        <v>0</v>
      </c>
      <c r="AO29" s="54">
        <f t="shared" si="15"/>
        <v>33363</v>
      </c>
      <c r="AP29" s="54">
        <f t="shared" si="15"/>
        <v>200</v>
      </c>
      <c r="AQ29" s="54">
        <f t="shared" si="15"/>
        <v>0</v>
      </c>
      <c r="AR29" s="54">
        <f t="shared" si="15"/>
        <v>1500</v>
      </c>
      <c r="AS29" s="54">
        <f t="shared" si="15"/>
        <v>1700</v>
      </c>
      <c r="AT29" s="54">
        <f t="shared" si="15"/>
        <v>0</v>
      </c>
      <c r="AU29" s="155">
        <f t="shared" si="15"/>
        <v>0</v>
      </c>
      <c r="AV29" s="155">
        <f t="shared" si="15"/>
        <v>0</v>
      </c>
      <c r="AW29" s="155">
        <f t="shared" si="15"/>
        <v>0</v>
      </c>
      <c r="AX29" s="155">
        <f t="shared" si="15"/>
        <v>0</v>
      </c>
      <c r="AY29" s="155">
        <f t="shared" si="15"/>
        <v>0</v>
      </c>
      <c r="AZ29" s="56">
        <f t="shared" si="15"/>
        <v>2496</v>
      </c>
      <c r="BA29" s="56">
        <f t="shared" si="15"/>
        <v>377</v>
      </c>
      <c r="BB29" s="56">
        <f t="shared" si="15"/>
        <v>250</v>
      </c>
      <c r="BC29" s="56">
        <f t="shared" si="15"/>
        <v>2946.5</v>
      </c>
      <c r="BD29" s="156">
        <f t="shared" si="15"/>
        <v>4.4836309523809526</v>
      </c>
      <c r="BE29" s="56">
        <f t="shared" si="15"/>
        <v>21960</v>
      </c>
      <c r="BF29" s="56">
        <f t="shared" si="15"/>
        <v>2013</v>
      </c>
      <c r="BG29" s="56">
        <f t="shared" si="15"/>
        <v>22612</v>
      </c>
      <c r="BH29" s="56">
        <f t="shared" si="15"/>
        <v>6177</v>
      </c>
      <c r="BI29" s="56">
        <f t="shared" si="15"/>
        <v>32876</v>
      </c>
      <c r="BJ29" s="56">
        <f t="shared" si="15"/>
        <v>0</v>
      </c>
      <c r="BK29" s="56">
        <f t="shared" si="15"/>
        <v>0</v>
      </c>
      <c r="BL29" s="58">
        <f t="shared" si="15"/>
        <v>4108</v>
      </c>
      <c r="BM29" s="58">
        <f t="shared" si="15"/>
        <v>4001</v>
      </c>
      <c r="BN29" s="58">
        <f t="shared" si="15"/>
        <v>6824</v>
      </c>
      <c r="BO29" s="58">
        <f t="shared" si="15"/>
        <v>185</v>
      </c>
      <c r="BP29" s="58">
        <f t="shared" si="15"/>
        <v>95</v>
      </c>
      <c r="BQ29" s="58">
        <f t="shared" ref="BQ29:CV29" si="16">MEDIAN(BQ5:BQ24)</f>
        <v>458</v>
      </c>
      <c r="BR29" s="58">
        <f t="shared" si="16"/>
        <v>155</v>
      </c>
      <c r="BS29" s="58">
        <f t="shared" si="16"/>
        <v>33</v>
      </c>
      <c r="BT29" s="58">
        <f t="shared" si="16"/>
        <v>182</v>
      </c>
      <c r="BU29" s="58">
        <f t="shared" si="16"/>
        <v>12878</v>
      </c>
      <c r="BV29" s="58">
        <f t="shared" si="16"/>
        <v>10598</v>
      </c>
      <c r="BW29" s="58">
        <f t="shared" si="16"/>
        <v>2</v>
      </c>
      <c r="BX29" s="58">
        <f t="shared" si="16"/>
        <v>0</v>
      </c>
      <c r="BY29" s="58">
        <f t="shared" si="16"/>
        <v>4</v>
      </c>
      <c r="BZ29" s="58">
        <f t="shared" si="16"/>
        <v>22</v>
      </c>
      <c r="CA29" s="58">
        <f t="shared" si="16"/>
        <v>7466</v>
      </c>
      <c r="CB29" s="58">
        <f t="shared" si="16"/>
        <v>52</v>
      </c>
      <c r="CC29" s="59">
        <f t="shared" si="16"/>
        <v>313</v>
      </c>
      <c r="CD29" s="59">
        <f t="shared" si="16"/>
        <v>82.5</v>
      </c>
      <c r="CE29" s="59">
        <f t="shared" si="16"/>
        <v>428.5</v>
      </c>
      <c r="CF29" s="162">
        <f t="shared" si="16"/>
        <v>0.75105697536200566</v>
      </c>
      <c r="CG29" s="59">
        <f t="shared" si="16"/>
        <v>659</v>
      </c>
      <c r="CH29" s="162">
        <f t="shared" si="16"/>
        <v>0.93508403361344539</v>
      </c>
      <c r="CI29" s="59">
        <f t="shared" si="16"/>
        <v>133</v>
      </c>
      <c r="CJ29" s="59">
        <f t="shared" si="16"/>
        <v>100</v>
      </c>
      <c r="CK29" s="59">
        <f t="shared" si="16"/>
        <v>357</v>
      </c>
      <c r="CL29" s="59">
        <f t="shared" si="16"/>
        <v>5</v>
      </c>
      <c r="CM29" s="59">
        <f t="shared" si="16"/>
        <v>537</v>
      </c>
      <c r="CN29" s="59">
        <f t="shared" si="16"/>
        <v>810</v>
      </c>
      <c r="CO29" s="59">
        <f t="shared" si="16"/>
        <v>1884.5</v>
      </c>
      <c r="CP29" s="59">
        <f t="shared" si="16"/>
        <v>4</v>
      </c>
      <c r="CQ29" s="59">
        <f t="shared" si="16"/>
        <v>300</v>
      </c>
      <c r="CR29" s="59">
        <f t="shared" si="16"/>
        <v>2677</v>
      </c>
      <c r="CS29" s="162">
        <f t="shared" si="16"/>
        <v>2.7526595744680851</v>
      </c>
      <c r="CT29" s="162">
        <f t="shared" si="16"/>
        <v>2.9312665470794483</v>
      </c>
      <c r="CU29" s="59">
        <f t="shared" si="16"/>
        <v>20</v>
      </c>
      <c r="CV29" s="59">
        <f t="shared" si="16"/>
        <v>55</v>
      </c>
      <c r="CW29" s="59">
        <f t="shared" ref="CW29:EB29" si="17">MEDIAN(CW5:CW24)</f>
        <v>0</v>
      </c>
      <c r="CX29" s="59">
        <f t="shared" si="17"/>
        <v>0.5</v>
      </c>
      <c r="CY29" s="59">
        <f t="shared" si="17"/>
        <v>0</v>
      </c>
      <c r="CZ29" s="59">
        <f t="shared" si="17"/>
        <v>0</v>
      </c>
      <c r="DA29" s="59">
        <f t="shared" si="17"/>
        <v>0</v>
      </c>
      <c r="DB29" s="59">
        <f t="shared" si="17"/>
        <v>4.5</v>
      </c>
      <c r="DC29" s="59">
        <f t="shared" si="17"/>
        <v>0</v>
      </c>
      <c r="DD29" s="59">
        <f t="shared" si="17"/>
        <v>0</v>
      </c>
      <c r="DE29" s="59">
        <f t="shared" si="17"/>
        <v>0</v>
      </c>
      <c r="DF29" s="59">
        <f t="shared" si="17"/>
        <v>0</v>
      </c>
      <c r="DG29" s="59">
        <f t="shared" si="17"/>
        <v>0</v>
      </c>
      <c r="DH29" s="59">
        <f t="shared" si="17"/>
        <v>0</v>
      </c>
      <c r="DI29" s="59">
        <f t="shared" si="17"/>
        <v>0</v>
      </c>
      <c r="DJ29" s="59">
        <f t="shared" si="17"/>
        <v>0</v>
      </c>
      <c r="DK29" s="59">
        <f t="shared" si="17"/>
        <v>0</v>
      </c>
      <c r="DL29" s="59">
        <f t="shared" si="17"/>
        <v>0</v>
      </c>
      <c r="DM29" s="59">
        <f t="shared" si="17"/>
        <v>0</v>
      </c>
      <c r="DN29" s="59">
        <f t="shared" si="17"/>
        <v>0.5</v>
      </c>
      <c r="DO29" s="59">
        <f t="shared" si="17"/>
        <v>11</v>
      </c>
      <c r="DP29" s="59">
        <f t="shared" si="17"/>
        <v>0</v>
      </c>
      <c r="DQ29" s="59">
        <f t="shared" si="17"/>
        <v>6</v>
      </c>
      <c r="DR29" s="59">
        <f t="shared" si="17"/>
        <v>0</v>
      </c>
      <c r="DS29" s="59">
        <f t="shared" si="17"/>
        <v>0</v>
      </c>
      <c r="DT29" s="59">
        <f t="shared" si="17"/>
        <v>4.5</v>
      </c>
      <c r="DU29" s="59">
        <f t="shared" si="17"/>
        <v>40.5</v>
      </c>
      <c r="DV29" s="59">
        <f t="shared" si="17"/>
        <v>0</v>
      </c>
      <c r="DW29" s="59">
        <f t="shared" si="17"/>
        <v>0</v>
      </c>
      <c r="DX29" s="59">
        <f t="shared" si="17"/>
        <v>0</v>
      </c>
      <c r="DY29" s="59">
        <f t="shared" si="17"/>
        <v>0</v>
      </c>
      <c r="DZ29" s="59">
        <f t="shared" si="17"/>
        <v>0</v>
      </c>
      <c r="EA29" s="59">
        <f t="shared" si="17"/>
        <v>0</v>
      </c>
      <c r="EB29" s="59">
        <f t="shared" si="17"/>
        <v>0</v>
      </c>
      <c r="EC29" s="59">
        <f t="shared" ref="EC29:EV29" si="18">MEDIAN(EC5:EC24)</f>
        <v>0</v>
      </c>
      <c r="ED29" s="59">
        <f t="shared" si="18"/>
        <v>0</v>
      </c>
      <c r="EE29" s="59">
        <f t="shared" si="18"/>
        <v>0</v>
      </c>
      <c r="EF29" s="59">
        <f t="shared" si="18"/>
        <v>0</v>
      </c>
      <c r="EG29" s="59">
        <f t="shared" si="18"/>
        <v>22</v>
      </c>
      <c r="EH29" s="59">
        <f t="shared" si="18"/>
        <v>104.5</v>
      </c>
      <c r="EI29" s="162">
        <f t="shared" si="18"/>
        <v>0.14072983145148094</v>
      </c>
      <c r="EJ29" s="59">
        <f t="shared" si="18"/>
        <v>0</v>
      </c>
      <c r="EK29" s="59">
        <f t="shared" si="18"/>
        <v>0</v>
      </c>
      <c r="EL29" s="59">
        <f t="shared" si="18"/>
        <v>2</v>
      </c>
      <c r="EM29" s="59">
        <f t="shared" si="18"/>
        <v>30</v>
      </c>
      <c r="EN29" s="59">
        <f t="shared" si="18"/>
        <v>0</v>
      </c>
      <c r="EO29" s="59">
        <f t="shared" si="18"/>
        <v>5</v>
      </c>
      <c r="EP29" s="59">
        <f t="shared" si="18"/>
        <v>0</v>
      </c>
      <c r="EQ29" s="59">
        <f t="shared" si="18"/>
        <v>0</v>
      </c>
      <c r="ER29" s="59">
        <f t="shared" si="18"/>
        <v>2.5</v>
      </c>
      <c r="ES29" s="59">
        <f t="shared" si="18"/>
        <v>1</v>
      </c>
      <c r="ET29" s="59">
        <f t="shared" si="18"/>
        <v>22</v>
      </c>
      <c r="EU29" s="59">
        <f t="shared" si="18"/>
        <v>416</v>
      </c>
      <c r="EV29" s="61">
        <f t="shared" si="18"/>
        <v>1020</v>
      </c>
    </row>
  </sheetData>
  <autoFilter ref="A4:II4" xr:uid="{00000000-0001-0000-0000-000000000000}">
    <sortState xmlns:xlrd2="http://schemas.microsoft.com/office/spreadsheetml/2017/richdata2" ref="A5:EV24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E028-4015-4AF0-9E90-9BB24CFB649F}">
  <sheetPr>
    <tabColor theme="9" tint="0.39997558519241921"/>
  </sheetPr>
  <dimension ref="A1:EV98"/>
  <sheetViews>
    <sheetView workbookViewId="0">
      <pane xSplit="3" ySplit="4" topLeftCell="D5" activePane="bottomRight" state="frozen"/>
      <selection pane="topRight" activeCell="A2" sqref="A2:C2"/>
      <selection pane="bottomLeft" activeCell="A2" sqref="A2:C2"/>
      <selection pane="bottomRight" activeCell="EI8" sqref="EI8"/>
    </sheetView>
  </sheetViews>
  <sheetFormatPr defaultColWidth="9.140625" defaultRowHeight="12.75" customHeight="1" x14ac:dyDescent="0.25"/>
  <cols>
    <col min="1" max="1" width="27.7109375" customWidth="1"/>
    <col min="2" max="2" width="22.7109375" customWidth="1"/>
    <col min="3" max="3" width="12.140625" style="1" customWidth="1"/>
    <col min="4" max="4" width="16.28515625" style="74" customWidth="1"/>
    <col min="5" max="5" width="10.85546875" style="16" customWidth="1"/>
    <col min="6" max="8" width="9.140625" style="75"/>
    <col min="9" max="9" width="15" style="75" customWidth="1"/>
    <col min="10" max="10" width="13.85546875" style="75" customWidth="1"/>
    <col min="11" max="11" width="16.7109375" style="75" customWidth="1"/>
    <col min="12" max="12" width="10.42578125" style="75" customWidth="1"/>
    <col min="13" max="13" width="11.7109375" style="75" customWidth="1"/>
    <col min="14" max="14" width="10.85546875" style="75" customWidth="1"/>
    <col min="15" max="15" width="12.28515625" style="75" customWidth="1"/>
    <col min="16" max="16" width="11.42578125" style="75" customWidth="1"/>
    <col min="17" max="17" width="14.140625" style="75" customWidth="1"/>
    <col min="18" max="18" width="11.85546875" style="75" customWidth="1"/>
    <col min="19" max="19" width="9.7109375" style="75" customWidth="1"/>
    <col min="20" max="20" width="12.85546875" style="76" customWidth="1"/>
    <col min="21" max="22" width="10.85546875" style="17" customWidth="1"/>
    <col min="23" max="23" width="9.28515625" style="21" customWidth="1"/>
    <col min="24" max="24" width="12.7109375" style="77" customWidth="1"/>
    <col min="25" max="25" width="9.28515625" style="77" customWidth="1"/>
    <col min="26" max="28" width="9.28515625" style="21" customWidth="1"/>
    <col min="29" max="29" width="12.28515625" style="78" customWidth="1"/>
    <col min="30" max="30" width="10.140625" style="78" customWidth="1"/>
    <col min="31" max="31" width="10.85546875" style="23" customWidth="1"/>
    <col min="32" max="32" width="12.85546875" style="79" customWidth="1"/>
    <col min="33" max="33" width="14" style="80" customWidth="1"/>
    <col min="34" max="34" width="13.28515625" style="80" customWidth="1"/>
    <col min="35" max="35" width="12.7109375" style="80" customWidth="1"/>
    <col min="36" max="36" width="12.5703125" style="80" customWidth="1"/>
    <col min="37" max="37" width="11.7109375" style="80" customWidth="1"/>
    <col min="38" max="38" width="11.28515625" style="23" customWidth="1"/>
    <col min="39" max="39" width="14.42578125" style="23" customWidth="1"/>
    <col min="40" max="40" width="12.85546875" style="80" customWidth="1"/>
    <col min="41" max="41" width="12.85546875" style="81" customWidth="1"/>
    <col min="42" max="42" width="14.140625" style="80" customWidth="1"/>
    <col min="43" max="43" width="9.28515625" style="23" bestFit="1" customWidth="1"/>
    <col min="44" max="44" width="13.42578125" style="80" customWidth="1"/>
    <col min="45" max="45" width="10.7109375" style="80" customWidth="1"/>
    <col min="46" max="46" width="10.28515625" style="80" customWidth="1"/>
    <col min="47" max="48" width="11.140625" style="82" customWidth="1"/>
    <col min="49" max="49" width="11.7109375" style="82" customWidth="1"/>
    <col min="50" max="51" width="11.140625" style="82" customWidth="1"/>
    <col min="52" max="52" width="15.85546875" style="28" customWidth="1"/>
    <col min="53" max="53" width="13.5703125" style="28" customWidth="1"/>
    <col min="54" max="54" width="13.28515625" style="28" customWidth="1"/>
    <col min="55" max="55" width="14.42578125" style="28" customWidth="1"/>
    <col min="56" max="56" width="15.28515625" style="83" customWidth="1"/>
    <col min="57" max="57" width="11.140625" style="28" customWidth="1"/>
    <col min="58" max="58" width="9.85546875" style="28" bestFit="1" customWidth="1"/>
    <col min="59" max="59" width="13.42578125" style="28" customWidth="1"/>
    <col min="60" max="60" width="13" style="28" customWidth="1"/>
    <col min="61" max="61" width="13.140625" style="28" customWidth="1"/>
    <col min="62" max="62" width="16.28515625" style="84" customWidth="1"/>
    <col min="63" max="63" width="14.7109375" style="84" customWidth="1"/>
    <col min="64" max="64" width="11.85546875" style="161" customWidth="1"/>
    <col min="65" max="65" width="12.7109375" style="161" customWidth="1"/>
    <col min="66" max="66" width="13.42578125" style="161" customWidth="1"/>
    <col min="67" max="67" width="9.140625" style="161" customWidth="1"/>
    <col min="68" max="68" width="9.42578125" style="161" customWidth="1"/>
    <col min="69" max="69" width="9" style="161" customWidth="1"/>
    <col min="70" max="70" width="9.5703125" style="161" customWidth="1"/>
    <col min="71" max="71" width="9.7109375" style="161" customWidth="1"/>
    <col min="72" max="72" width="8.5703125" style="161" customWidth="1"/>
    <col min="73" max="73" width="9.28515625" style="32" bestFit="1" customWidth="1"/>
    <col min="74" max="74" width="14.5703125" style="32" customWidth="1"/>
    <col min="75" max="75" width="12.7109375" style="161" customWidth="1"/>
    <col min="76" max="76" width="11.42578125" style="161" customWidth="1"/>
    <col min="77" max="77" width="10.85546875" style="161" bestFit="1" customWidth="1"/>
    <col min="78" max="78" width="14.7109375" style="161" customWidth="1"/>
    <col min="79" max="79" width="11.42578125" style="32" customWidth="1"/>
    <col min="80" max="80" width="14.7109375" style="161" customWidth="1"/>
    <col min="81" max="81" width="13.140625" style="86" customWidth="1"/>
    <col min="82" max="82" width="14.7109375" style="86" customWidth="1"/>
    <col min="83" max="83" width="12.85546875" style="86" customWidth="1"/>
    <col min="84" max="84" width="14.85546875" style="87" customWidth="1"/>
    <col min="85" max="85" width="9.28515625" style="36" bestFit="1" customWidth="1"/>
    <col min="86" max="86" width="12.7109375" style="87" customWidth="1"/>
    <col min="87" max="87" width="13.7109375" style="86" customWidth="1"/>
    <col min="88" max="88" width="11.42578125" style="36" customWidth="1"/>
    <col min="89" max="89" width="12.5703125" style="36" customWidth="1"/>
    <col min="90" max="90" width="9.28515625" style="36" bestFit="1" customWidth="1"/>
    <col min="91" max="91" width="12.5703125" style="86" customWidth="1"/>
    <col min="92" max="92" width="12.42578125" style="86" customWidth="1"/>
    <col min="93" max="93" width="13.140625" style="36" customWidth="1"/>
    <col min="94" max="94" width="11.140625" style="86" customWidth="1"/>
    <col min="95" max="95" width="15.7109375" style="86" customWidth="1"/>
    <col min="96" max="96" width="14.42578125" style="36" customWidth="1"/>
    <col min="97" max="98" width="15.140625" style="87" customWidth="1"/>
    <col min="99" max="99" width="12" style="86" customWidth="1"/>
    <col min="100" max="100" width="11.85546875" style="86" customWidth="1"/>
    <col min="101" max="101" width="11.28515625" style="86" customWidth="1"/>
    <col min="102" max="102" width="10.42578125" style="86" customWidth="1"/>
    <col min="103" max="103" width="10.85546875" style="86" customWidth="1"/>
    <col min="104" max="104" width="11.42578125" style="86" customWidth="1"/>
    <col min="105" max="105" width="15.5703125" style="86" customWidth="1"/>
    <col min="106" max="106" width="12.140625" style="88" customWidth="1"/>
    <col min="107" max="107" width="11.5703125" style="86" customWidth="1"/>
    <col min="108" max="108" width="10.85546875" style="86" customWidth="1"/>
    <col min="109" max="109" width="10.5703125" style="86" customWidth="1"/>
    <col min="110" max="110" width="11.5703125" style="86" customWidth="1"/>
    <col min="111" max="111" width="16.5703125" style="86" customWidth="1"/>
    <col min="112" max="112" width="12.28515625" style="86" customWidth="1"/>
    <col min="113" max="113" width="11.5703125" style="86" customWidth="1"/>
    <col min="114" max="114" width="11.28515625" style="86" customWidth="1"/>
    <col min="115" max="115" width="11" style="86" customWidth="1"/>
    <col min="116" max="116" width="12.5703125" style="86" customWidth="1"/>
    <col min="117" max="117" width="15.7109375" style="86" customWidth="1"/>
    <col min="118" max="118" width="12.140625" style="88" customWidth="1"/>
    <col min="119" max="119" width="12.28515625" style="86" customWidth="1"/>
    <col min="120" max="122" width="11.5703125" style="86" customWidth="1"/>
    <col min="123" max="123" width="12.7109375" style="86" customWidth="1"/>
    <col min="124" max="124" width="16.28515625" style="86" customWidth="1"/>
    <col min="125" max="125" width="13.28515625" style="88" customWidth="1"/>
    <col min="126" max="128" width="11.5703125" style="86" customWidth="1"/>
    <col min="129" max="129" width="13" style="86" customWidth="1"/>
    <col min="130" max="130" width="15.7109375" style="86" customWidth="1"/>
    <col min="131" max="131" width="12.5703125" style="86" customWidth="1"/>
    <col min="132" max="134" width="11.5703125" style="86" customWidth="1"/>
    <col min="135" max="135" width="12.7109375" style="86" customWidth="1"/>
    <col min="136" max="136" width="13.7109375" style="86" bestFit="1" customWidth="1"/>
    <col min="137" max="137" width="11.28515625" style="86" bestFit="1" customWidth="1"/>
    <col min="138" max="138" width="14.28515625" style="88" customWidth="1"/>
    <col min="139" max="139" width="14" style="86" customWidth="1"/>
    <col min="140" max="140" width="12.7109375" style="86" customWidth="1"/>
    <col min="141" max="141" width="9.7109375" style="86" customWidth="1"/>
    <col min="142" max="142" width="13" style="86" customWidth="1"/>
    <col min="143" max="143" width="17.28515625" style="86" customWidth="1"/>
    <col min="144" max="145" width="12.7109375" style="86" customWidth="1"/>
    <col min="146" max="146" width="11.28515625" style="86" customWidth="1"/>
    <col min="147" max="147" width="13.5703125" style="86" customWidth="1"/>
    <col min="148" max="148" width="13" style="86" customWidth="1"/>
    <col min="149" max="149" width="11.28515625" style="86" customWidth="1"/>
    <col min="150" max="150" width="10.28515625" style="86" customWidth="1"/>
    <col min="151" max="151" width="11" style="86" customWidth="1"/>
    <col min="152" max="152" width="10.7109375" style="89" customWidth="1"/>
  </cols>
  <sheetData>
    <row r="1" spans="1:152" ht="24.95" customHeight="1" x14ac:dyDescent="0.35">
      <c r="A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/>
      <c r="V1" s="8"/>
      <c r="W1" s="9"/>
      <c r="X1" s="10"/>
      <c r="Y1" s="10"/>
      <c r="Z1" s="9"/>
      <c r="AA1" s="9"/>
      <c r="AB1" s="9"/>
      <c r="AC1" s="6"/>
      <c r="AD1" s="6"/>
      <c r="AE1" s="11"/>
      <c r="AF1" s="12"/>
      <c r="AG1" s="6"/>
      <c r="AH1" s="6"/>
      <c r="AI1" s="6"/>
      <c r="AJ1" s="6"/>
      <c r="AK1" s="6"/>
      <c r="AL1" s="11"/>
      <c r="AM1" s="11"/>
      <c r="AN1" s="6"/>
      <c r="AO1" s="13"/>
      <c r="AP1" s="6"/>
      <c r="AQ1" s="11"/>
      <c r="AR1" s="6"/>
      <c r="AS1" s="6"/>
      <c r="AT1" s="6"/>
      <c r="AU1" s="6"/>
      <c r="AV1" s="6"/>
      <c r="AW1" s="6"/>
      <c r="AX1" s="6"/>
      <c r="AY1" s="6"/>
      <c r="AZ1" s="11"/>
      <c r="BA1" s="11"/>
      <c r="BB1" s="11"/>
      <c r="BC1" s="11"/>
      <c r="BD1" s="12"/>
      <c r="BE1" s="11"/>
      <c r="BF1" s="11"/>
      <c r="BG1" s="11"/>
      <c r="BH1" s="11"/>
      <c r="BI1" s="11"/>
      <c r="BJ1" s="6"/>
      <c r="BK1" s="6"/>
      <c r="BL1" s="157"/>
      <c r="BM1" s="157"/>
      <c r="BN1" s="157"/>
      <c r="BO1" s="157"/>
      <c r="BP1" s="157"/>
      <c r="BQ1" s="157"/>
      <c r="BR1" s="157"/>
      <c r="BS1" s="157"/>
      <c r="BT1" s="157"/>
      <c r="BU1" s="5"/>
      <c r="BV1" s="5"/>
      <c r="BW1" s="157"/>
      <c r="BX1" s="157"/>
      <c r="BY1" s="157"/>
      <c r="BZ1" s="157"/>
      <c r="CA1" s="5"/>
      <c r="CB1" s="157"/>
      <c r="CC1" s="6"/>
      <c r="CD1" s="6"/>
      <c r="CE1" s="6"/>
      <c r="CF1" s="7"/>
      <c r="CG1" s="8"/>
      <c r="CH1" s="7"/>
      <c r="CI1" s="6"/>
      <c r="CJ1" s="8"/>
      <c r="CK1" s="8"/>
      <c r="CL1" s="8"/>
      <c r="CM1" s="6"/>
      <c r="CN1" s="6"/>
      <c r="CO1" s="8"/>
      <c r="CP1" s="6"/>
      <c r="CQ1" s="6"/>
      <c r="CR1" s="8"/>
      <c r="CS1" s="7"/>
      <c r="CT1" s="7"/>
      <c r="CU1" s="6"/>
      <c r="CV1" s="6"/>
      <c r="CW1" s="6"/>
      <c r="CX1" s="6"/>
      <c r="CY1" s="6"/>
      <c r="CZ1" s="6"/>
      <c r="DA1" s="6"/>
      <c r="DB1" s="10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10"/>
      <c r="DO1" s="6"/>
      <c r="DP1" s="6"/>
      <c r="DQ1" s="6"/>
      <c r="DR1" s="6"/>
      <c r="DS1" s="6"/>
      <c r="DT1" s="6"/>
      <c r="DU1" s="10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10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14"/>
    </row>
    <row r="2" spans="1:152" ht="15" customHeight="1" x14ac:dyDescent="0.35">
      <c r="A2" s="167" t="s">
        <v>1</v>
      </c>
      <c r="B2" s="168"/>
      <c r="C2" s="168"/>
      <c r="D2" s="90"/>
      <c r="E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  <c r="V2" s="94"/>
      <c r="W2" s="95"/>
      <c r="X2" s="96"/>
      <c r="Y2" s="96"/>
      <c r="Z2" s="95"/>
      <c r="AA2" s="95"/>
      <c r="AB2" s="95"/>
      <c r="AC2" s="92"/>
      <c r="AD2" s="92"/>
      <c r="AE2" s="97"/>
      <c r="AF2" s="98"/>
      <c r="AG2" s="92"/>
      <c r="AH2" s="92"/>
      <c r="AI2" s="92"/>
      <c r="AJ2" s="92"/>
      <c r="AK2" s="92"/>
      <c r="AL2" s="97"/>
      <c r="AM2" s="97"/>
      <c r="AN2" s="92"/>
      <c r="AO2" s="99"/>
      <c r="AP2" s="92"/>
      <c r="AQ2" s="97"/>
      <c r="AR2" s="92"/>
      <c r="AS2" s="92"/>
      <c r="AT2" s="92"/>
      <c r="AU2" s="92"/>
      <c r="AV2" s="92"/>
      <c r="AW2" s="92"/>
      <c r="AX2" s="92"/>
      <c r="AY2" s="92"/>
      <c r="AZ2" s="97"/>
      <c r="BA2" s="97"/>
      <c r="BB2" s="97"/>
      <c r="BC2" s="97"/>
      <c r="BD2" s="98"/>
      <c r="BE2" s="97"/>
      <c r="BF2" s="97"/>
      <c r="BG2" s="97"/>
      <c r="BH2" s="97"/>
      <c r="BI2" s="97"/>
      <c r="BJ2" s="92"/>
      <c r="BK2" s="92"/>
      <c r="BL2" s="158"/>
      <c r="BM2" s="158"/>
      <c r="BN2" s="158"/>
      <c r="BO2" s="158"/>
      <c r="BP2" s="158"/>
      <c r="BQ2" s="158"/>
      <c r="BR2" s="158"/>
      <c r="BS2" s="158"/>
      <c r="BT2" s="158"/>
      <c r="BU2" s="91"/>
      <c r="BV2" s="91"/>
      <c r="BW2" s="158"/>
      <c r="BX2" s="158"/>
      <c r="BY2" s="158"/>
      <c r="BZ2" s="158"/>
      <c r="CA2" s="91"/>
      <c r="CB2" s="158"/>
      <c r="CC2" s="92"/>
      <c r="CD2" s="92"/>
      <c r="CE2" s="92"/>
      <c r="CF2" s="93"/>
      <c r="CG2" s="94"/>
      <c r="CH2" s="93"/>
      <c r="CI2" s="92"/>
      <c r="CJ2" s="94"/>
      <c r="CK2" s="94"/>
      <c r="CL2" s="94"/>
      <c r="CM2" s="92"/>
      <c r="CN2" s="92"/>
      <c r="CO2" s="94"/>
      <c r="CP2" s="92"/>
      <c r="CQ2" s="92"/>
      <c r="CR2" s="94"/>
      <c r="CS2" s="93"/>
      <c r="CT2" s="93"/>
      <c r="CU2" s="92"/>
      <c r="CV2" s="92"/>
      <c r="CW2" s="92"/>
      <c r="CX2" s="92"/>
      <c r="CY2" s="92"/>
      <c r="CZ2" s="92"/>
      <c r="DA2" s="92"/>
      <c r="DB2" s="96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6"/>
      <c r="DO2" s="92"/>
      <c r="DP2" s="92"/>
      <c r="DQ2" s="92"/>
      <c r="DR2" s="92"/>
      <c r="DS2" s="92"/>
      <c r="DT2" s="92"/>
      <c r="DU2" s="96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6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100"/>
    </row>
    <row r="3" spans="1:152" s="126" customFormat="1" ht="12.75" customHeight="1" x14ac:dyDescent="0.25">
      <c r="A3" s="124"/>
      <c r="B3" s="124"/>
      <c r="C3" s="125"/>
      <c r="D3" s="169" t="s">
        <v>2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">
        <v>3</v>
      </c>
      <c r="X3" s="172"/>
      <c r="Y3" s="172"/>
      <c r="Z3" s="172"/>
      <c r="AA3" s="172"/>
      <c r="AB3" s="172"/>
      <c r="AC3" s="172"/>
      <c r="AD3" s="172"/>
      <c r="AE3" s="173" t="s">
        <v>4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 t="s">
        <v>5</v>
      </c>
      <c r="AV3" s="176"/>
      <c r="AW3" s="176"/>
      <c r="AX3" s="176"/>
      <c r="AY3" s="176"/>
      <c r="AZ3" s="177" t="s">
        <v>6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9" t="s">
        <v>7</v>
      </c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65" t="s">
        <v>8</v>
      </c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</row>
    <row r="4" spans="1:152" s="150" customFormat="1" ht="80.099999999999994" customHeight="1" x14ac:dyDescent="0.25">
      <c r="A4" s="127" t="s">
        <v>9</v>
      </c>
      <c r="B4" s="127" t="s">
        <v>10</v>
      </c>
      <c r="C4" s="128" t="s">
        <v>11</v>
      </c>
      <c r="D4" s="129" t="s">
        <v>12</v>
      </c>
      <c r="E4" s="130" t="s">
        <v>13</v>
      </c>
      <c r="F4" s="129" t="s">
        <v>14</v>
      </c>
      <c r="G4" s="131" t="s">
        <v>15</v>
      </c>
      <c r="H4" s="131" t="s">
        <v>16</v>
      </c>
      <c r="I4" s="129" t="s">
        <v>17</v>
      </c>
      <c r="J4" s="129" t="s">
        <v>15</v>
      </c>
      <c r="K4" s="129" t="s">
        <v>16</v>
      </c>
      <c r="L4" s="129" t="s">
        <v>18</v>
      </c>
      <c r="M4" s="129" t="s">
        <v>19</v>
      </c>
      <c r="N4" s="129" t="s">
        <v>20</v>
      </c>
      <c r="O4" s="129" t="s">
        <v>21</v>
      </c>
      <c r="P4" s="129" t="s">
        <v>22</v>
      </c>
      <c r="Q4" s="129" t="s">
        <v>23</v>
      </c>
      <c r="R4" s="129" t="s">
        <v>24</v>
      </c>
      <c r="S4" s="129" t="s">
        <v>25</v>
      </c>
      <c r="T4" s="132" t="s">
        <v>26</v>
      </c>
      <c r="U4" s="133" t="s">
        <v>27</v>
      </c>
      <c r="V4" s="133" t="s">
        <v>28</v>
      </c>
      <c r="W4" s="134" t="s">
        <v>29</v>
      </c>
      <c r="X4" s="134" t="s">
        <v>30</v>
      </c>
      <c r="Y4" s="134" t="s">
        <v>31</v>
      </c>
      <c r="Z4" s="134" t="s">
        <v>32</v>
      </c>
      <c r="AA4" s="134" t="s">
        <v>33</v>
      </c>
      <c r="AB4" s="134" t="s">
        <v>34</v>
      </c>
      <c r="AC4" s="135" t="s">
        <v>35</v>
      </c>
      <c r="AD4" s="135" t="s">
        <v>36</v>
      </c>
      <c r="AE4" s="136" t="s">
        <v>37</v>
      </c>
      <c r="AF4" s="137" t="s">
        <v>38</v>
      </c>
      <c r="AG4" s="138" t="s">
        <v>39</v>
      </c>
      <c r="AH4" s="138" t="s">
        <v>40</v>
      </c>
      <c r="AI4" s="138" t="s">
        <v>41</v>
      </c>
      <c r="AJ4" s="138" t="s">
        <v>42</v>
      </c>
      <c r="AK4" s="138" t="s">
        <v>43</v>
      </c>
      <c r="AL4" s="136" t="s">
        <v>44</v>
      </c>
      <c r="AM4" s="136" t="s">
        <v>45</v>
      </c>
      <c r="AN4" s="139" t="s">
        <v>46</v>
      </c>
      <c r="AO4" s="136" t="s">
        <v>47</v>
      </c>
      <c r="AP4" s="138" t="s">
        <v>48</v>
      </c>
      <c r="AQ4" s="136" t="s">
        <v>49</v>
      </c>
      <c r="AR4" s="138" t="s">
        <v>50</v>
      </c>
      <c r="AS4" s="138" t="s">
        <v>51</v>
      </c>
      <c r="AT4" s="138" t="s">
        <v>52</v>
      </c>
      <c r="AU4" s="140" t="s">
        <v>53</v>
      </c>
      <c r="AV4" s="140" t="s">
        <v>54</v>
      </c>
      <c r="AW4" s="140" t="s">
        <v>55</v>
      </c>
      <c r="AX4" s="140" t="s">
        <v>56</v>
      </c>
      <c r="AY4" s="140" t="s">
        <v>57</v>
      </c>
      <c r="AZ4" s="141" t="s">
        <v>58</v>
      </c>
      <c r="BA4" s="141" t="s">
        <v>59</v>
      </c>
      <c r="BB4" s="141" t="s">
        <v>60</v>
      </c>
      <c r="BC4" s="141" t="s">
        <v>61</v>
      </c>
      <c r="BD4" s="142" t="s">
        <v>62</v>
      </c>
      <c r="BE4" s="143" t="s">
        <v>63</v>
      </c>
      <c r="BF4" s="143" t="s">
        <v>64</v>
      </c>
      <c r="BG4" s="141" t="s">
        <v>65</v>
      </c>
      <c r="BH4" s="141" t="s">
        <v>66</v>
      </c>
      <c r="BI4" s="141" t="s">
        <v>67</v>
      </c>
      <c r="BJ4" s="144" t="s">
        <v>68</v>
      </c>
      <c r="BK4" s="144" t="s">
        <v>69</v>
      </c>
      <c r="BL4" s="159" t="s">
        <v>70</v>
      </c>
      <c r="BM4" s="159" t="s">
        <v>71</v>
      </c>
      <c r="BN4" s="159" t="s">
        <v>72</v>
      </c>
      <c r="BO4" s="159" t="s">
        <v>73</v>
      </c>
      <c r="BP4" s="159" t="s">
        <v>74</v>
      </c>
      <c r="BQ4" s="159" t="s">
        <v>75</v>
      </c>
      <c r="BR4" s="159" t="s">
        <v>76</v>
      </c>
      <c r="BS4" s="159" t="s">
        <v>77</v>
      </c>
      <c r="BT4" s="159" t="s">
        <v>78</v>
      </c>
      <c r="BU4" s="160" t="s">
        <v>79</v>
      </c>
      <c r="BV4" s="159" t="s">
        <v>80</v>
      </c>
      <c r="BW4" s="159" t="s">
        <v>81</v>
      </c>
      <c r="BX4" s="159" t="s">
        <v>82</v>
      </c>
      <c r="BY4" s="159" t="s">
        <v>83</v>
      </c>
      <c r="BZ4" s="159" t="s">
        <v>84</v>
      </c>
      <c r="CA4" s="159" t="s">
        <v>85</v>
      </c>
      <c r="CB4" s="159" t="s">
        <v>86</v>
      </c>
      <c r="CC4" s="147" t="s">
        <v>87</v>
      </c>
      <c r="CD4" s="147" t="s">
        <v>88</v>
      </c>
      <c r="CE4" s="147" t="s">
        <v>89</v>
      </c>
      <c r="CF4" s="148" t="s">
        <v>90</v>
      </c>
      <c r="CG4" s="147" t="s">
        <v>91</v>
      </c>
      <c r="CH4" s="148" t="s">
        <v>92</v>
      </c>
      <c r="CI4" s="147" t="s">
        <v>93</v>
      </c>
      <c r="CJ4" s="147" t="s">
        <v>94</v>
      </c>
      <c r="CK4" s="147" t="s">
        <v>95</v>
      </c>
      <c r="CL4" s="147" t="s">
        <v>96</v>
      </c>
      <c r="CM4" s="147" t="s">
        <v>97</v>
      </c>
      <c r="CN4" s="147" t="s">
        <v>98</v>
      </c>
      <c r="CO4" s="147" t="s">
        <v>99</v>
      </c>
      <c r="CP4" s="147" t="s">
        <v>100</v>
      </c>
      <c r="CQ4" s="147" t="s">
        <v>101</v>
      </c>
      <c r="CR4" s="147" t="s">
        <v>102</v>
      </c>
      <c r="CS4" s="148" t="s">
        <v>103</v>
      </c>
      <c r="CT4" s="148" t="s">
        <v>104</v>
      </c>
      <c r="CU4" s="147" t="s">
        <v>105</v>
      </c>
      <c r="CV4" s="147" t="s">
        <v>106</v>
      </c>
      <c r="CW4" s="147" t="s">
        <v>107</v>
      </c>
      <c r="CX4" s="147" t="s">
        <v>108</v>
      </c>
      <c r="CY4" s="147" t="s">
        <v>109</v>
      </c>
      <c r="CZ4" s="147" t="s">
        <v>110</v>
      </c>
      <c r="DA4" s="147" t="s">
        <v>111</v>
      </c>
      <c r="DB4" s="149" t="s">
        <v>112</v>
      </c>
      <c r="DC4" s="147" t="s">
        <v>113</v>
      </c>
      <c r="DD4" s="147" t="s">
        <v>114</v>
      </c>
      <c r="DE4" s="147" t="s">
        <v>115</v>
      </c>
      <c r="DF4" s="147" t="s">
        <v>116</v>
      </c>
      <c r="DG4" s="147" t="s">
        <v>117</v>
      </c>
      <c r="DH4" s="147" t="s">
        <v>118</v>
      </c>
      <c r="DI4" s="147" t="s">
        <v>119</v>
      </c>
      <c r="DJ4" s="147" t="s">
        <v>120</v>
      </c>
      <c r="DK4" s="147" t="s">
        <v>121</v>
      </c>
      <c r="DL4" s="147" t="s">
        <v>122</v>
      </c>
      <c r="DM4" s="147" t="s">
        <v>123</v>
      </c>
      <c r="DN4" s="149" t="s">
        <v>124</v>
      </c>
      <c r="DO4" s="147" t="s">
        <v>125</v>
      </c>
      <c r="DP4" s="147" t="s">
        <v>126</v>
      </c>
      <c r="DQ4" s="147" t="s">
        <v>127</v>
      </c>
      <c r="DR4" s="147" t="s">
        <v>128</v>
      </c>
      <c r="DS4" s="147" t="s">
        <v>129</v>
      </c>
      <c r="DT4" s="147" t="s">
        <v>130</v>
      </c>
      <c r="DU4" s="149" t="s">
        <v>131</v>
      </c>
      <c r="DV4" s="147" t="s">
        <v>132</v>
      </c>
      <c r="DW4" s="147" t="s">
        <v>133</v>
      </c>
      <c r="DX4" s="147" t="s">
        <v>134</v>
      </c>
      <c r="DY4" s="147" t="s">
        <v>135</v>
      </c>
      <c r="DZ4" s="147" t="s">
        <v>136</v>
      </c>
      <c r="EA4" s="147" t="s">
        <v>137</v>
      </c>
      <c r="EB4" s="147" t="s">
        <v>138</v>
      </c>
      <c r="EC4" s="147" t="s">
        <v>139</v>
      </c>
      <c r="ED4" s="147" t="s">
        <v>140</v>
      </c>
      <c r="EE4" s="147" t="s">
        <v>141</v>
      </c>
      <c r="EF4" s="147" t="s">
        <v>142</v>
      </c>
      <c r="EG4" s="147" t="s">
        <v>143</v>
      </c>
      <c r="EH4" s="149" t="s">
        <v>144</v>
      </c>
      <c r="EI4" s="147" t="s">
        <v>145</v>
      </c>
      <c r="EJ4" s="147" t="s">
        <v>146</v>
      </c>
      <c r="EK4" s="147" t="s">
        <v>147</v>
      </c>
      <c r="EL4" s="147" t="s">
        <v>148</v>
      </c>
      <c r="EM4" s="147" t="s">
        <v>149</v>
      </c>
      <c r="EN4" s="147" t="s">
        <v>150</v>
      </c>
      <c r="EO4" s="147" t="s">
        <v>151</v>
      </c>
      <c r="EP4" s="147" t="s">
        <v>152</v>
      </c>
      <c r="EQ4" s="147" t="s">
        <v>153</v>
      </c>
      <c r="ER4" s="147" t="s">
        <v>154</v>
      </c>
      <c r="ES4" s="147" t="s">
        <v>155</v>
      </c>
      <c r="ET4" s="147" t="s">
        <v>156</v>
      </c>
      <c r="EU4" s="147" t="s">
        <v>157</v>
      </c>
      <c r="EV4" s="147" t="s">
        <v>158</v>
      </c>
    </row>
    <row r="5" spans="1:152" s="1" customFormat="1" x14ac:dyDescent="0.2">
      <c r="A5" s="1" t="s">
        <v>179</v>
      </c>
      <c r="B5" s="1" t="s">
        <v>180</v>
      </c>
      <c r="C5" s="1" t="s">
        <v>175</v>
      </c>
      <c r="D5" s="15" t="s">
        <v>170</v>
      </c>
      <c r="E5" s="16">
        <v>765</v>
      </c>
      <c r="F5" s="17">
        <v>51</v>
      </c>
      <c r="G5" s="17">
        <v>1</v>
      </c>
      <c r="H5" s="17">
        <v>51</v>
      </c>
      <c r="I5" s="18">
        <v>52</v>
      </c>
      <c r="J5" s="18">
        <v>1</v>
      </c>
      <c r="K5" s="18">
        <v>51</v>
      </c>
      <c r="L5" s="18">
        <v>51</v>
      </c>
      <c r="M5" s="18">
        <v>996</v>
      </c>
      <c r="N5" s="18">
        <v>0</v>
      </c>
      <c r="O5" s="18">
        <v>8</v>
      </c>
      <c r="P5" s="18">
        <v>996</v>
      </c>
      <c r="Q5" s="18"/>
      <c r="R5" s="18"/>
      <c r="S5" s="16">
        <v>1272</v>
      </c>
      <c r="T5" s="19">
        <f>S5/E5</f>
        <v>1.6627450980392158</v>
      </c>
      <c r="U5" s="20" t="s">
        <v>171</v>
      </c>
      <c r="V5" s="20" t="s">
        <v>172</v>
      </c>
      <c r="W5" s="21">
        <v>0</v>
      </c>
      <c r="X5" s="21">
        <v>16</v>
      </c>
      <c r="Y5" s="21">
        <v>0</v>
      </c>
      <c r="Z5" s="21">
        <v>16</v>
      </c>
      <c r="AA5" s="21">
        <v>15.2</v>
      </c>
      <c r="AB5" s="21">
        <v>31.200000000000003</v>
      </c>
      <c r="AC5" s="22">
        <v>0</v>
      </c>
      <c r="AD5" s="21">
        <v>5</v>
      </c>
      <c r="AE5" s="23">
        <v>41500</v>
      </c>
      <c r="AF5" s="24">
        <f>AE5/E5</f>
        <v>54.248366013071895</v>
      </c>
      <c r="AG5" s="25">
        <v>0</v>
      </c>
      <c r="AH5" s="25">
        <v>0</v>
      </c>
      <c r="AI5" s="25">
        <v>0</v>
      </c>
      <c r="AJ5" s="26" t="s">
        <v>181</v>
      </c>
      <c r="AK5" s="25">
        <v>10625</v>
      </c>
      <c r="AL5" s="23">
        <v>10625</v>
      </c>
      <c r="AM5" s="23">
        <f>AE5+AL5</f>
        <v>52125</v>
      </c>
      <c r="AN5" s="25">
        <v>0</v>
      </c>
      <c r="AO5" s="23">
        <f>AM5+AN5</f>
        <v>52125</v>
      </c>
      <c r="AP5" s="25">
        <v>0</v>
      </c>
      <c r="AQ5" s="23">
        <v>0</v>
      </c>
      <c r="AR5" s="25">
        <v>0</v>
      </c>
      <c r="AS5" s="25">
        <v>0</v>
      </c>
      <c r="AT5" s="25">
        <v>1360</v>
      </c>
      <c r="AU5" s="27">
        <v>0</v>
      </c>
      <c r="AV5" s="27">
        <v>0</v>
      </c>
      <c r="AW5" s="27">
        <v>0</v>
      </c>
      <c r="AX5" s="27">
        <v>0</v>
      </c>
      <c r="AY5" s="27">
        <v>0</v>
      </c>
      <c r="AZ5" s="28">
        <v>2167</v>
      </c>
      <c r="BA5" s="28">
        <v>379</v>
      </c>
      <c r="BB5" s="28">
        <v>1266</v>
      </c>
      <c r="BC5" s="28">
        <v>3812</v>
      </c>
      <c r="BD5" s="29">
        <f>BC5/E5</f>
        <v>4.9830065359477125</v>
      </c>
      <c r="BE5" s="28">
        <v>26322</v>
      </c>
      <c r="BF5" s="28">
        <v>2013</v>
      </c>
      <c r="BG5" s="28">
        <v>28335</v>
      </c>
      <c r="BH5" s="28">
        <v>11392</v>
      </c>
      <c r="BI5" s="28">
        <v>43539</v>
      </c>
      <c r="BJ5" s="30">
        <v>0</v>
      </c>
      <c r="BK5" s="30">
        <v>0</v>
      </c>
      <c r="BL5" s="32"/>
      <c r="BM5" s="32"/>
      <c r="BN5" s="32">
        <v>5401</v>
      </c>
      <c r="BO5" s="32"/>
      <c r="BP5" s="32"/>
      <c r="BQ5" s="32">
        <v>350</v>
      </c>
      <c r="BR5" s="32">
        <v>261</v>
      </c>
      <c r="BS5" s="32">
        <v>100</v>
      </c>
      <c r="BT5" s="32">
        <v>361</v>
      </c>
      <c r="BU5" s="32">
        <v>13158</v>
      </c>
      <c r="BV5" s="32">
        <v>10598</v>
      </c>
      <c r="BW5" s="32">
        <v>2</v>
      </c>
      <c r="BX5" s="32">
        <v>0</v>
      </c>
      <c r="BY5" s="32">
        <v>2</v>
      </c>
      <c r="BZ5" s="32">
        <v>12</v>
      </c>
      <c r="CA5" s="32">
        <v>6124</v>
      </c>
      <c r="CB5" s="32">
        <v>53</v>
      </c>
      <c r="CC5" s="34"/>
      <c r="CD5" s="34"/>
      <c r="CE5" s="34">
        <v>300</v>
      </c>
      <c r="CF5" s="35">
        <f>CE5/E5</f>
        <v>0.39215686274509803</v>
      </c>
      <c r="CG5" s="36">
        <v>1264</v>
      </c>
      <c r="CH5" s="35">
        <f>CG5/E5</f>
        <v>1.6522875816993463</v>
      </c>
      <c r="CI5" s="34">
        <v>151</v>
      </c>
      <c r="CJ5" s="36">
        <v>300</v>
      </c>
      <c r="CK5" s="36">
        <v>927</v>
      </c>
      <c r="CL5" s="36">
        <v>22</v>
      </c>
      <c r="CM5" s="37">
        <v>1176</v>
      </c>
      <c r="CN5" s="34">
        <v>885</v>
      </c>
      <c r="CO5" s="36">
        <v>2061</v>
      </c>
      <c r="CP5" s="34">
        <v>46</v>
      </c>
      <c r="CQ5" s="34">
        <v>300</v>
      </c>
      <c r="CR5" s="36">
        <v>3010</v>
      </c>
      <c r="CS5" s="35">
        <f>CR5/E5</f>
        <v>3.9346405228758168</v>
      </c>
      <c r="CT5" s="35">
        <f>CR5/CG5</f>
        <v>2.3813291139240507</v>
      </c>
      <c r="CU5" s="34">
        <v>46</v>
      </c>
      <c r="CV5" s="34">
        <v>139</v>
      </c>
      <c r="CW5" s="34">
        <v>0</v>
      </c>
      <c r="CX5" s="34">
        <v>1</v>
      </c>
      <c r="CY5" s="34">
        <v>0</v>
      </c>
      <c r="CZ5" s="34">
        <v>0</v>
      </c>
      <c r="DA5" s="34">
        <v>3</v>
      </c>
      <c r="DB5" s="34">
        <v>4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6">
        <v>0</v>
      </c>
      <c r="DI5" s="34">
        <v>0</v>
      </c>
      <c r="DJ5" s="34">
        <v>0</v>
      </c>
      <c r="DK5" s="34">
        <v>0</v>
      </c>
      <c r="DL5" s="34">
        <v>0</v>
      </c>
      <c r="DM5" s="34">
        <v>1</v>
      </c>
      <c r="DN5" s="34">
        <v>1</v>
      </c>
      <c r="DO5" s="34">
        <v>5</v>
      </c>
      <c r="DP5" s="34">
        <v>0</v>
      </c>
      <c r="DQ5" s="34">
        <v>26</v>
      </c>
      <c r="DR5" s="34">
        <v>0</v>
      </c>
      <c r="DS5" s="34">
        <v>0</v>
      </c>
      <c r="DT5" s="34">
        <v>39</v>
      </c>
      <c r="DU5" s="34">
        <v>65</v>
      </c>
      <c r="DV5" s="34">
        <v>0</v>
      </c>
      <c r="DW5" s="34">
        <v>0</v>
      </c>
      <c r="DX5" s="34">
        <v>0</v>
      </c>
      <c r="DY5" s="34">
        <v>0</v>
      </c>
      <c r="DZ5" s="34">
        <v>0</v>
      </c>
      <c r="EA5" s="36">
        <v>0</v>
      </c>
      <c r="EB5" s="34">
        <v>0</v>
      </c>
      <c r="EC5" s="34">
        <v>0</v>
      </c>
      <c r="ED5" s="34">
        <v>0</v>
      </c>
      <c r="EE5" s="34">
        <v>0</v>
      </c>
      <c r="EF5" s="34">
        <v>23</v>
      </c>
      <c r="EG5" s="34">
        <v>23</v>
      </c>
      <c r="EH5" s="34">
        <v>88</v>
      </c>
      <c r="EI5" s="38">
        <f>EH5/E5</f>
        <v>0.11503267973856209</v>
      </c>
      <c r="EJ5" s="34">
        <v>1</v>
      </c>
      <c r="EK5" s="34">
        <v>14</v>
      </c>
      <c r="EL5" s="34">
        <v>17</v>
      </c>
      <c r="EM5" s="34">
        <v>140</v>
      </c>
      <c r="EN5" s="34">
        <v>0</v>
      </c>
      <c r="EO5" s="34">
        <v>10</v>
      </c>
      <c r="EP5" s="34">
        <v>0</v>
      </c>
      <c r="EQ5" s="34">
        <v>2</v>
      </c>
      <c r="ER5" s="34">
        <v>1</v>
      </c>
      <c r="ES5" s="34">
        <v>5</v>
      </c>
      <c r="ET5" s="34">
        <v>75</v>
      </c>
      <c r="EU5" s="34">
        <v>20</v>
      </c>
      <c r="EV5" s="39">
        <v>1319</v>
      </c>
    </row>
    <row r="6" spans="1:152" s="1" customFormat="1" x14ac:dyDescent="0.2">
      <c r="A6" s="1" t="s">
        <v>182</v>
      </c>
      <c r="B6" s="1" t="s">
        <v>183</v>
      </c>
      <c r="C6" s="1" t="s">
        <v>161</v>
      </c>
      <c r="D6" s="15" t="s">
        <v>170</v>
      </c>
      <c r="E6" s="16">
        <v>1019</v>
      </c>
      <c r="F6" s="17">
        <v>37</v>
      </c>
      <c r="G6" s="17">
        <v>15</v>
      </c>
      <c r="H6" s="17">
        <v>26</v>
      </c>
      <c r="I6" s="18">
        <v>52</v>
      </c>
      <c r="J6" s="18">
        <v>15</v>
      </c>
      <c r="K6" s="18">
        <v>26</v>
      </c>
      <c r="L6" s="18">
        <v>37</v>
      </c>
      <c r="M6" s="18">
        <v>371</v>
      </c>
      <c r="N6" s="18">
        <v>0</v>
      </c>
      <c r="O6" s="18">
        <v>72</v>
      </c>
      <c r="P6" s="18">
        <v>371</v>
      </c>
      <c r="Q6" s="18"/>
      <c r="R6" s="18"/>
      <c r="S6" s="17" t="s">
        <v>184</v>
      </c>
      <c r="T6" s="19"/>
      <c r="U6" s="20" t="s">
        <v>163</v>
      </c>
      <c r="V6" s="20" t="s">
        <v>164</v>
      </c>
      <c r="W6" s="21">
        <v>6</v>
      </c>
      <c r="X6" s="21">
        <v>0</v>
      </c>
      <c r="Y6" s="21">
        <v>10</v>
      </c>
      <c r="Z6" s="21">
        <v>16</v>
      </c>
      <c r="AA6" s="21">
        <v>0</v>
      </c>
      <c r="AB6" s="21">
        <v>16</v>
      </c>
      <c r="AC6" s="22">
        <v>0</v>
      </c>
      <c r="AD6" s="21">
        <v>2</v>
      </c>
      <c r="AE6" s="23">
        <v>10000</v>
      </c>
      <c r="AF6" s="24">
        <f>AE6/E6</f>
        <v>9.8135426889106974</v>
      </c>
      <c r="AG6" s="25">
        <v>0</v>
      </c>
      <c r="AH6" s="25">
        <v>0</v>
      </c>
      <c r="AI6" s="25">
        <v>0</v>
      </c>
      <c r="AJ6" s="26" t="s">
        <v>181</v>
      </c>
      <c r="AK6" s="25">
        <v>250</v>
      </c>
      <c r="AL6" s="23">
        <v>250</v>
      </c>
      <c r="AM6" s="23">
        <f>AE6+AL6</f>
        <v>10250</v>
      </c>
      <c r="AN6" s="25">
        <v>0</v>
      </c>
      <c r="AO6" s="23">
        <f>AM6+AN6</f>
        <v>10250</v>
      </c>
      <c r="AP6" s="25">
        <v>0</v>
      </c>
      <c r="AQ6" s="23">
        <v>0</v>
      </c>
      <c r="AR6" s="25">
        <v>0</v>
      </c>
      <c r="AS6" s="25">
        <v>0</v>
      </c>
      <c r="AT6" s="25">
        <v>100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8">
        <v>480</v>
      </c>
      <c r="BA6" s="28">
        <v>200</v>
      </c>
      <c r="BB6" s="28">
        <v>0</v>
      </c>
      <c r="BC6" s="28">
        <v>680</v>
      </c>
      <c r="BD6" s="29">
        <f>BC6/E6</f>
        <v>0.66732090284592738</v>
      </c>
      <c r="BE6" s="28">
        <v>5191</v>
      </c>
      <c r="BF6" s="28">
        <v>322</v>
      </c>
      <c r="BG6" s="28">
        <v>5513</v>
      </c>
      <c r="BH6" s="28">
        <v>805</v>
      </c>
      <c r="BI6" s="28">
        <v>6998</v>
      </c>
      <c r="BJ6" s="30">
        <v>0</v>
      </c>
      <c r="BK6" s="30">
        <v>0</v>
      </c>
      <c r="BL6" s="32">
        <v>2300</v>
      </c>
      <c r="BM6" s="32">
        <v>2500</v>
      </c>
      <c r="BN6" s="32">
        <v>4800</v>
      </c>
      <c r="BO6" s="32">
        <v>64</v>
      </c>
      <c r="BP6" s="32">
        <v>40</v>
      </c>
      <c r="BQ6" s="32">
        <v>104</v>
      </c>
      <c r="BR6" s="32">
        <v>87</v>
      </c>
      <c r="BS6" s="32">
        <v>19</v>
      </c>
      <c r="BT6" s="32">
        <v>106</v>
      </c>
      <c r="BU6" s="43">
        <v>12598</v>
      </c>
      <c r="BV6" s="43">
        <v>9097</v>
      </c>
      <c r="BW6" s="32">
        <v>2</v>
      </c>
      <c r="BX6" s="32">
        <v>0</v>
      </c>
      <c r="BY6" s="32">
        <v>2</v>
      </c>
      <c r="BZ6" s="32">
        <v>6</v>
      </c>
      <c r="CA6" s="32">
        <v>5016</v>
      </c>
      <c r="CB6" s="32">
        <v>52</v>
      </c>
      <c r="CC6" s="34"/>
      <c r="CD6" s="34"/>
      <c r="CE6" s="34">
        <v>480</v>
      </c>
      <c r="CF6" s="35">
        <f>CE6/E6</f>
        <v>0.47105004906771347</v>
      </c>
      <c r="CG6" s="36">
        <v>260</v>
      </c>
      <c r="CH6" s="35">
        <f>CG6/E6</f>
        <v>0.25515210991167814</v>
      </c>
      <c r="CI6" s="34">
        <v>30</v>
      </c>
      <c r="CJ6" s="36">
        <v>25</v>
      </c>
      <c r="CK6" s="36">
        <v>808</v>
      </c>
      <c r="CL6" s="36">
        <v>0</v>
      </c>
      <c r="CM6" s="34"/>
      <c r="CN6" s="34"/>
      <c r="CO6" s="36">
        <v>351</v>
      </c>
      <c r="CP6" s="34">
        <v>8</v>
      </c>
      <c r="CQ6" s="34">
        <v>16</v>
      </c>
      <c r="CR6" s="36">
        <v>1159</v>
      </c>
      <c r="CS6" s="35">
        <f>CR6/E6</f>
        <v>1.1373895976447497</v>
      </c>
      <c r="CT6" s="35">
        <f>CR6/CG6</f>
        <v>4.4576923076923078</v>
      </c>
      <c r="CU6" s="34">
        <v>0</v>
      </c>
      <c r="CV6" s="34">
        <v>0</v>
      </c>
      <c r="CW6" s="34">
        <v>6</v>
      </c>
      <c r="CX6" s="34">
        <v>1</v>
      </c>
      <c r="CY6" s="34">
        <v>1</v>
      </c>
      <c r="CZ6" s="34">
        <v>0</v>
      </c>
      <c r="DA6" s="34">
        <v>0</v>
      </c>
      <c r="DB6" s="34">
        <v>8</v>
      </c>
      <c r="DC6" s="34">
        <v>0</v>
      </c>
      <c r="DD6" s="34">
        <v>0</v>
      </c>
      <c r="DE6" s="34">
        <v>0</v>
      </c>
      <c r="DF6" s="34">
        <v>0</v>
      </c>
      <c r="DG6" s="34">
        <v>0</v>
      </c>
      <c r="DH6" s="36">
        <v>0</v>
      </c>
      <c r="DI6" s="34">
        <v>0</v>
      </c>
      <c r="DJ6" s="34">
        <v>0</v>
      </c>
      <c r="DK6" s="34">
        <v>0</v>
      </c>
      <c r="DL6" s="34">
        <v>0</v>
      </c>
      <c r="DM6" s="34">
        <v>0</v>
      </c>
      <c r="DN6" s="34">
        <v>0</v>
      </c>
      <c r="DO6" s="34">
        <v>8</v>
      </c>
      <c r="DP6" s="34">
        <v>36</v>
      </c>
      <c r="DQ6" s="34">
        <v>8</v>
      </c>
      <c r="DR6" s="34">
        <v>12</v>
      </c>
      <c r="DS6" s="34">
        <v>0</v>
      </c>
      <c r="DT6" s="34">
        <v>0</v>
      </c>
      <c r="DU6" s="34">
        <v>56</v>
      </c>
      <c r="DV6" s="36"/>
      <c r="DW6" s="36"/>
      <c r="DX6" s="36"/>
      <c r="DY6" s="36"/>
      <c r="DZ6" s="36"/>
      <c r="EA6" s="36">
        <v>0</v>
      </c>
      <c r="EB6" s="36"/>
      <c r="EC6" s="36"/>
      <c r="ED6" s="36"/>
      <c r="EE6" s="36"/>
      <c r="EF6" s="36"/>
      <c r="EG6" s="34">
        <v>0</v>
      </c>
      <c r="EH6" s="34">
        <v>56</v>
      </c>
      <c r="EI6" s="38">
        <f>EH6/E6</f>
        <v>5.49558390578999E-2</v>
      </c>
      <c r="EJ6" s="34">
        <v>0</v>
      </c>
      <c r="EK6" s="34">
        <v>0</v>
      </c>
      <c r="EL6" s="34">
        <v>0</v>
      </c>
      <c r="EM6" s="34">
        <v>0</v>
      </c>
      <c r="EN6" s="34">
        <v>6</v>
      </c>
      <c r="EO6" s="34">
        <v>6</v>
      </c>
      <c r="EP6" s="34">
        <v>4</v>
      </c>
      <c r="EQ6" s="34">
        <v>0</v>
      </c>
      <c r="ER6" s="34">
        <v>2</v>
      </c>
      <c r="ES6" s="34">
        <v>2</v>
      </c>
      <c r="ET6" s="34">
        <v>48</v>
      </c>
      <c r="EU6" s="34"/>
      <c r="EV6" s="44">
        <v>938</v>
      </c>
    </row>
    <row r="7" spans="1:152" s="1" customFormat="1" x14ac:dyDescent="0.2">
      <c r="A7" s="1" t="s">
        <v>188</v>
      </c>
      <c r="B7" s="1" t="s">
        <v>189</v>
      </c>
      <c r="C7" s="1" t="s">
        <v>190</v>
      </c>
      <c r="D7" s="15" t="s">
        <v>170</v>
      </c>
      <c r="E7" s="16">
        <v>862</v>
      </c>
      <c r="F7" s="17">
        <v>23</v>
      </c>
      <c r="G7" s="17">
        <v>29</v>
      </c>
      <c r="H7" s="17">
        <v>23</v>
      </c>
      <c r="I7" s="18">
        <v>52</v>
      </c>
      <c r="J7" s="18">
        <v>29</v>
      </c>
      <c r="K7" s="18">
        <v>23</v>
      </c>
      <c r="L7" s="18">
        <v>23</v>
      </c>
      <c r="M7" s="18">
        <v>251</v>
      </c>
      <c r="N7" s="18">
        <v>256</v>
      </c>
      <c r="O7" s="18">
        <v>511</v>
      </c>
      <c r="P7" s="18">
        <v>507</v>
      </c>
      <c r="Q7" s="18"/>
      <c r="R7" s="18"/>
      <c r="S7" s="16">
        <v>3114</v>
      </c>
      <c r="T7" s="19">
        <f>S7/E7</f>
        <v>3.6125290023201857</v>
      </c>
      <c r="U7" s="20" t="s">
        <v>163</v>
      </c>
      <c r="V7" s="20" t="s">
        <v>164</v>
      </c>
      <c r="W7" s="21">
        <v>0</v>
      </c>
      <c r="X7" s="21">
        <v>0</v>
      </c>
      <c r="Y7" s="21">
        <v>25</v>
      </c>
      <c r="Z7" s="21">
        <v>25.2</v>
      </c>
      <c r="AA7" s="21">
        <v>25.2</v>
      </c>
      <c r="AB7" s="21">
        <v>50.4</v>
      </c>
      <c r="AC7" s="22">
        <v>0</v>
      </c>
      <c r="AD7" s="22">
        <v>0</v>
      </c>
      <c r="AE7" s="23">
        <v>87400</v>
      </c>
      <c r="AF7" s="24">
        <f>AE7/E7</f>
        <v>101.39211136890951</v>
      </c>
      <c r="AG7" s="25">
        <v>0</v>
      </c>
      <c r="AH7" s="25">
        <v>0</v>
      </c>
      <c r="AI7" s="25">
        <v>0</v>
      </c>
      <c r="AJ7" s="26" t="s">
        <v>181</v>
      </c>
      <c r="AK7" s="25">
        <v>6561</v>
      </c>
      <c r="AL7" s="23">
        <v>6561</v>
      </c>
      <c r="AM7" s="23">
        <f>AE7+AL7</f>
        <v>93961</v>
      </c>
      <c r="AN7" s="25">
        <v>0</v>
      </c>
      <c r="AO7" s="23">
        <f>AM7+AN7</f>
        <v>93961</v>
      </c>
      <c r="AP7" s="25">
        <v>200</v>
      </c>
      <c r="AQ7" s="23">
        <v>0</v>
      </c>
      <c r="AR7" s="25">
        <v>19500</v>
      </c>
      <c r="AS7" s="25">
        <v>19700</v>
      </c>
      <c r="AT7" s="25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8">
        <v>12966</v>
      </c>
      <c r="BA7" s="28">
        <v>250</v>
      </c>
      <c r="BB7" s="28">
        <v>989</v>
      </c>
      <c r="BC7" s="28">
        <v>14205</v>
      </c>
      <c r="BD7" s="29">
        <f>BC7/E7</f>
        <v>16.479118329466356</v>
      </c>
      <c r="BE7" s="28">
        <v>39997</v>
      </c>
      <c r="BF7" s="28">
        <v>3060</v>
      </c>
      <c r="BG7" s="28">
        <v>43057</v>
      </c>
      <c r="BH7" s="28">
        <v>37562</v>
      </c>
      <c r="BI7" s="28">
        <v>94824</v>
      </c>
      <c r="BJ7" s="30">
        <v>19525</v>
      </c>
      <c r="BK7" s="30">
        <v>0</v>
      </c>
      <c r="BL7" s="32">
        <v>5941</v>
      </c>
      <c r="BM7" s="32">
        <v>4001</v>
      </c>
      <c r="BN7" s="32">
        <v>9942</v>
      </c>
      <c r="BO7" s="32">
        <v>185</v>
      </c>
      <c r="BP7" s="32">
        <v>0</v>
      </c>
      <c r="BQ7" s="32">
        <v>185</v>
      </c>
      <c r="BR7" s="32">
        <v>0</v>
      </c>
      <c r="BS7" s="32">
        <v>0</v>
      </c>
      <c r="BT7" s="32">
        <v>0</v>
      </c>
      <c r="BU7" s="32">
        <v>12598</v>
      </c>
      <c r="BV7" s="32">
        <v>9097</v>
      </c>
      <c r="BW7" s="32">
        <v>12</v>
      </c>
      <c r="BX7" s="32">
        <v>0</v>
      </c>
      <c r="BY7" s="32">
        <v>24</v>
      </c>
      <c r="BZ7" s="32">
        <v>132</v>
      </c>
      <c r="CA7" s="32">
        <v>10259</v>
      </c>
      <c r="CB7" s="32">
        <v>52</v>
      </c>
      <c r="CC7" s="34">
        <v>645</v>
      </c>
      <c r="CD7" s="34">
        <v>300</v>
      </c>
      <c r="CE7" s="37">
        <v>1654</v>
      </c>
      <c r="CF7" s="35">
        <f>CE7/E7</f>
        <v>1.9187935034802783</v>
      </c>
      <c r="CG7" s="36">
        <v>2772</v>
      </c>
      <c r="CH7" s="35">
        <f>CG7/E7</f>
        <v>3.2157772621809744</v>
      </c>
      <c r="CI7" s="37">
        <v>1334</v>
      </c>
      <c r="CJ7" s="36">
        <v>276</v>
      </c>
      <c r="CK7" s="36">
        <v>977</v>
      </c>
      <c r="CL7" s="36">
        <v>81</v>
      </c>
      <c r="CM7" s="37">
        <v>1991</v>
      </c>
      <c r="CN7" s="34">
        <v>1077</v>
      </c>
      <c r="CO7" s="36">
        <v>3068</v>
      </c>
      <c r="CP7" s="34">
        <v>156</v>
      </c>
      <c r="CQ7" s="37">
        <v>1837</v>
      </c>
      <c r="CR7" s="36">
        <v>4126</v>
      </c>
      <c r="CS7" s="35">
        <f>CR7/E7</f>
        <v>4.786542923433875</v>
      </c>
      <c r="CT7" s="35">
        <f>CR7/CG7</f>
        <v>1.4884559884559885</v>
      </c>
      <c r="CU7" s="34">
        <v>79</v>
      </c>
      <c r="CV7" s="34">
        <v>110</v>
      </c>
      <c r="CW7" s="34">
        <v>3</v>
      </c>
      <c r="CX7" s="34">
        <v>3</v>
      </c>
      <c r="CY7" s="34">
        <v>0</v>
      </c>
      <c r="CZ7" s="34">
        <v>0</v>
      </c>
      <c r="DA7" s="34">
        <v>10</v>
      </c>
      <c r="DB7" s="34">
        <v>16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6">
        <v>0</v>
      </c>
      <c r="DI7" s="34">
        <v>6</v>
      </c>
      <c r="DJ7" s="34">
        <v>8</v>
      </c>
      <c r="DK7" s="34">
        <v>0</v>
      </c>
      <c r="DL7" s="36"/>
      <c r="DM7" s="34">
        <v>11</v>
      </c>
      <c r="DN7" s="34">
        <v>25</v>
      </c>
      <c r="DO7" s="34">
        <v>41</v>
      </c>
      <c r="DP7" s="34">
        <v>19</v>
      </c>
      <c r="DQ7" s="34">
        <v>44</v>
      </c>
      <c r="DR7" s="34">
        <v>0</v>
      </c>
      <c r="DS7" s="34">
        <v>0</v>
      </c>
      <c r="DT7" s="34">
        <v>45</v>
      </c>
      <c r="DU7" s="34">
        <v>108</v>
      </c>
      <c r="DV7" s="36"/>
      <c r="DW7" s="36"/>
      <c r="DX7" s="36"/>
      <c r="DY7" s="34">
        <v>0</v>
      </c>
      <c r="DZ7" s="36"/>
      <c r="EA7" s="36">
        <v>0</v>
      </c>
      <c r="EB7" s="34">
        <v>6</v>
      </c>
      <c r="EC7" s="34">
        <v>13</v>
      </c>
      <c r="ED7" s="34">
        <v>0</v>
      </c>
      <c r="EE7" s="34">
        <v>0</v>
      </c>
      <c r="EF7" s="34">
        <v>25</v>
      </c>
      <c r="EG7" s="34">
        <v>44</v>
      </c>
      <c r="EH7" s="34">
        <v>152</v>
      </c>
      <c r="EI7" s="38">
        <f>EH7/E7</f>
        <v>0.17633410672853828</v>
      </c>
      <c r="EJ7" s="34">
        <v>6</v>
      </c>
      <c r="EK7" s="34">
        <v>6</v>
      </c>
      <c r="EL7" s="34">
        <v>5</v>
      </c>
      <c r="EM7" s="34">
        <v>800</v>
      </c>
      <c r="EN7" s="34">
        <v>0</v>
      </c>
      <c r="EO7" s="34">
        <v>25</v>
      </c>
      <c r="EP7" s="34">
        <v>0</v>
      </c>
      <c r="EQ7" s="34">
        <v>3</v>
      </c>
      <c r="ER7" s="34">
        <v>6</v>
      </c>
      <c r="ES7" s="34">
        <v>20</v>
      </c>
      <c r="ET7" s="34">
        <v>210</v>
      </c>
      <c r="EU7" s="37">
        <v>5000</v>
      </c>
      <c r="EV7" s="39">
        <v>1020</v>
      </c>
    </row>
    <row r="8" spans="1:152" s="1" customFormat="1" x14ac:dyDescent="0.2">
      <c r="A8" s="1" t="s">
        <v>200</v>
      </c>
      <c r="B8" s="1" t="s">
        <v>201</v>
      </c>
      <c r="C8" s="1" t="s">
        <v>178</v>
      </c>
      <c r="D8" s="15" t="s">
        <v>170</v>
      </c>
      <c r="E8" s="16">
        <v>1608</v>
      </c>
      <c r="F8" s="17">
        <v>24</v>
      </c>
      <c r="G8" s="17">
        <v>28</v>
      </c>
      <c r="H8" s="17">
        <v>8</v>
      </c>
      <c r="I8" s="18">
        <v>52</v>
      </c>
      <c r="J8" s="18">
        <v>28</v>
      </c>
      <c r="K8" s="18">
        <v>8</v>
      </c>
      <c r="L8" s="18">
        <v>24</v>
      </c>
      <c r="M8" s="18">
        <v>372</v>
      </c>
      <c r="N8" s="18">
        <v>410</v>
      </c>
      <c r="O8" s="18">
        <v>80</v>
      </c>
      <c r="P8" s="18">
        <v>782</v>
      </c>
      <c r="Q8" s="18">
        <v>146</v>
      </c>
      <c r="R8" s="18">
        <v>24</v>
      </c>
      <c r="S8" s="16">
        <v>2400</v>
      </c>
      <c r="T8" s="19">
        <f>S8/E8</f>
        <v>1.4925373134328359</v>
      </c>
      <c r="U8" s="20" t="s">
        <v>163</v>
      </c>
      <c r="V8" s="20" t="s">
        <v>164</v>
      </c>
      <c r="W8" s="21">
        <v>0</v>
      </c>
      <c r="X8" s="21">
        <v>19</v>
      </c>
      <c r="Y8" s="21">
        <v>8</v>
      </c>
      <c r="Z8" s="21">
        <v>27.200000000000003</v>
      </c>
      <c r="AA8" s="21">
        <v>0</v>
      </c>
      <c r="AB8" s="21">
        <v>27.200000000000003</v>
      </c>
      <c r="AC8" s="22">
        <v>0</v>
      </c>
      <c r="AD8" s="22">
        <v>0</v>
      </c>
      <c r="AE8" s="23">
        <v>30000</v>
      </c>
      <c r="AF8" s="24">
        <f>AE8/E8</f>
        <v>18.656716417910449</v>
      </c>
      <c r="AG8" s="25">
        <v>0</v>
      </c>
      <c r="AH8" s="25">
        <v>0</v>
      </c>
      <c r="AI8" s="25">
        <v>0</v>
      </c>
      <c r="AJ8" s="26" t="s">
        <v>181</v>
      </c>
      <c r="AK8" s="25">
        <v>4610</v>
      </c>
      <c r="AL8" s="23">
        <v>4610</v>
      </c>
      <c r="AM8" s="23">
        <f>AE8+AL8</f>
        <v>34610</v>
      </c>
      <c r="AN8" s="25">
        <v>0</v>
      </c>
      <c r="AO8" s="23">
        <f>AM8+AN8</f>
        <v>34610</v>
      </c>
      <c r="AP8" s="25">
        <v>200</v>
      </c>
      <c r="AQ8" s="23">
        <v>0</v>
      </c>
      <c r="AR8" s="25">
        <v>0</v>
      </c>
      <c r="AS8" s="25">
        <v>200</v>
      </c>
      <c r="AT8" s="25">
        <v>8721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8">
        <v>3187</v>
      </c>
      <c r="BA8" s="28">
        <v>375</v>
      </c>
      <c r="BB8" s="28">
        <v>59</v>
      </c>
      <c r="BC8" s="28">
        <v>3621</v>
      </c>
      <c r="BD8" s="29">
        <f>BC8/E8</f>
        <v>2.2518656716417911</v>
      </c>
      <c r="BE8" s="28">
        <v>19702</v>
      </c>
      <c r="BF8" s="28">
        <v>1507</v>
      </c>
      <c r="BG8" s="28">
        <v>21209</v>
      </c>
      <c r="BH8" s="28">
        <v>3006</v>
      </c>
      <c r="BI8" s="28">
        <v>27836</v>
      </c>
      <c r="BJ8" s="30">
        <v>200</v>
      </c>
      <c r="BK8" s="30">
        <v>0</v>
      </c>
      <c r="BL8" s="32">
        <v>4895</v>
      </c>
      <c r="BM8" s="32">
        <v>5225</v>
      </c>
      <c r="BN8" s="32">
        <v>10120</v>
      </c>
      <c r="BO8" s="32">
        <v>470</v>
      </c>
      <c r="BP8" s="32">
        <v>267</v>
      </c>
      <c r="BQ8" s="32">
        <v>737</v>
      </c>
      <c r="BR8" s="32">
        <v>227</v>
      </c>
      <c r="BS8" s="32">
        <v>24</v>
      </c>
      <c r="BT8" s="32">
        <v>251</v>
      </c>
      <c r="BU8" s="32">
        <v>820</v>
      </c>
      <c r="BV8" s="32">
        <v>9097</v>
      </c>
      <c r="BW8" s="32">
        <v>6</v>
      </c>
      <c r="BX8" s="32">
        <v>0</v>
      </c>
      <c r="BY8" s="32">
        <v>6</v>
      </c>
      <c r="BZ8" s="32">
        <v>0</v>
      </c>
      <c r="CA8" s="32">
        <v>11108</v>
      </c>
      <c r="CB8" s="32">
        <v>52</v>
      </c>
      <c r="CC8" s="34">
        <v>393</v>
      </c>
      <c r="CD8" s="34">
        <v>26</v>
      </c>
      <c r="CE8" s="34">
        <v>419</v>
      </c>
      <c r="CF8" s="35">
        <f>CE8/E8</f>
        <v>0.26057213930348261</v>
      </c>
      <c r="CG8" s="36">
        <v>2617</v>
      </c>
      <c r="CH8" s="35">
        <f>CG8/E8</f>
        <v>1.6274875621890548</v>
      </c>
      <c r="CI8" s="34">
        <v>623</v>
      </c>
      <c r="CJ8" s="36">
        <v>344</v>
      </c>
      <c r="CK8" s="36">
        <v>817</v>
      </c>
      <c r="CL8" s="36">
        <v>0</v>
      </c>
      <c r="CM8" s="37">
        <v>1141</v>
      </c>
      <c r="CN8" s="34">
        <v>2340</v>
      </c>
      <c r="CO8" s="36">
        <v>3481</v>
      </c>
      <c r="CP8" s="34">
        <v>0</v>
      </c>
      <c r="CQ8" s="37">
        <v>1798</v>
      </c>
      <c r="CR8" s="36">
        <v>4298</v>
      </c>
      <c r="CS8" s="35">
        <f>CR8/E8</f>
        <v>2.6728855721393034</v>
      </c>
      <c r="CT8" s="35">
        <f>CR8/CG8</f>
        <v>1.642338555598013</v>
      </c>
      <c r="CU8" s="34">
        <v>0</v>
      </c>
      <c r="CV8" s="34">
        <v>28</v>
      </c>
      <c r="CW8" s="34">
        <v>16</v>
      </c>
      <c r="CX8" s="34">
        <v>1</v>
      </c>
      <c r="CY8" s="34">
        <v>0</v>
      </c>
      <c r="CZ8" s="34">
        <v>1</v>
      </c>
      <c r="DA8" s="34">
        <v>3</v>
      </c>
      <c r="DB8" s="34">
        <v>21</v>
      </c>
      <c r="DC8" s="34">
        <v>1</v>
      </c>
      <c r="DD8" s="34">
        <v>1</v>
      </c>
      <c r="DE8" s="34">
        <v>0</v>
      </c>
      <c r="DF8" s="34">
        <v>0</v>
      </c>
      <c r="DG8" s="34">
        <v>1</v>
      </c>
      <c r="DH8" s="34">
        <v>3</v>
      </c>
      <c r="DI8" s="34">
        <v>0</v>
      </c>
      <c r="DJ8" s="34">
        <v>0</v>
      </c>
      <c r="DK8" s="34">
        <v>0</v>
      </c>
      <c r="DL8" s="34">
        <v>6</v>
      </c>
      <c r="DM8" s="34">
        <v>2</v>
      </c>
      <c r="DN8" s="34">
        <v>8</v>
      </c>
      <c r="DO8" s="34">
        <v>32</v>
      </c>
      <c r="DP8" s="34">
        <v>72</v>
      </c>
      <c r="DQ8" s="34">
        <v>0</v>
      </c>
      <c r="DR8" s="34">
        <v>5</v>
      </c>
      <c r="DS8" s="34">
        <v>13</v>
      </c>
      <c r="DT8" s="34">
        <v>55</v>
      </c>
      <c r="DU8" s="34">
        <v>145</v>
      </c>
      <c r="DV8" s="34">
        <v>0</v>
      </c>
      <c r="DW8" s="34">
        <v>0</v>
      </c>
      <c r="DX8" s="34">
        <v>0</v>
      </c>
      <c r="DY8" s="34">
        <v>0</v>
      </c>
      <c r="DZ8" s="34">
        <v>76</v>
      </c>
      <c r="EA8" s="34">
        <v>76</v>
      </c>
      <c r="EB8" s="34">
        <v>0</v>
      </c>
      <c r="EC8" s="34">
        <v>0</v>
      </c>
      <c r="ED8" s="34">
        <v>0</v>
      </c>
      <c r="EE8" s="34">
        <v>42</v>
      </c>
      <c r="EF8" s="34">
        <v>0</v>
      </c>
      <c r="EG8" s="34">
        <v>42</v>
      </c>
      <c r="EH8" s="34">
        <v>263</v>
      </c>
      <c r="EI8" s="38">
        <f>EH8/E8</f>
        <v>0.16355721393034825</v>
      </c>
      <c r="EJ8" s="34">
        <v>2</v>
      </c>
      <c r="EK8" s="34">
        <v>14</v>
      </c>
      <c r="EL8" s="34">
        <v>21</v>
      </c>
      <c r="EM8" s="34">
        <v>40</v>
      </c>
      <c r="EN8" s="34">
        <v>14</v>
      </c>
      <c r="EO8" s="34">
        <v>46</v>
      </c>
      <c r="EP8" s="34">
        <v>0</v>
      </c>
      <c r="EQ8" s="34">
        <v>56</v>
      </c>
      <c r="ER8" s="34">
        <v>4</v>
      </c>
      <c r="ES8" s="34">
        <v>5</v>
      </c>
      <c r="ET8" s="34">
        <v>217</v>
      </c>
      <c r="EU8" s="34">
        <v>398</v>
      </c>
      <c r="EV8" s="44">
        <v>831</v>
      </c>
    </row>
    <row r="9" spans="1:152" s="1" customFormat="1" x14ac:dyDescent="0.2">
      <c r="A9" s="1" t="s">
        <v>204</v>
      </c>
      <c r="B9" s="1" t="s">
        <v>205</v>
      </c>
      <c r="C9" s="1" t="s">
        <v>175</v>
      </c>
      <c r="D9" s="45" t="s">
        <v>170</v>
      </c>
      <c r="E9" s="16">
        <v>1415</v>
      </c>
      <c r="F9" s="17">
        <v>38</v>
      </c>
      <c r="G9" s="17">
        <v>14</v>
      </c>
      <c r="H9" s="17">
        <v>38</v>
      </c>
      <c r="I9" s="18">
        <v>52</v>
      </c>
      <c r="J9" s="18">
        <v>14</v>
      </c>
      <c r="K9" s="18">
        <v>38</v>
      </c>
      <c r="L9" s="18">
        <v>38</v>
      </c>
      <c r="M9" s="18">
        <v>191</v>
      </c>
      <c r="N9" s="18">
        <v>198</v>
      </c>
      <c r="O9" s="18">
        <v>99</v>
      </c>
      <c r="P9" s="18">
        <v>389</v>
      </c>
      <c r="Q9" s="18"/>
      <c r="R9" s="18"/>
      <c r="S9" s="18">
        <v>875</v>
      </c>
      <c r="T9" s="19">
        <f>S9/E9</f>
        <v>0.61837455830388688</v>
      </c>
      <c r="U9" s="20" t="s">
        <v>171</v>
      </c>
      <c r="V9" s="20" t="s">
        <v>172</v>
      </c>
      <c r="W9" s="21">
        <v>0</v>
      </c>
      <c r="X9" s="21">
        <v>0</v>
      </c>
      <c r="Y9" s="21">
        <v>24</v>
      </c>
      <c r="Z9" s="21">
        <v>24</v>
      </c>
      <c r="AA9" s="21">
        <v>0</v>
      </c>
      <c r="AB9" s="21">
        <v>24</v>
      </c>
      <c r="AC9" s="22">
        <v>0</v>
      </c>
      <c r="AD9" s="22">
        <v>0</v>
      </c>
      <c r="AE9" s="23">
        <v>22980</v>
      </c>
      <c r="AF9" s="24">
        <f>AE9/E9</f>
        <v>16.240282685512369</v>
      </c>
      <c r="AG9" s="25">
        <v>0</v>
      </c>
      <c r="AH9" s="25">
        <v>0</v>
      </c>
      <c r="AI9" s="25">
        <v>0</v>
      </c>
      <c r="AJ9" s="26" t="s">
        <v>181</v>
      </c>
      <c r="AK9" s="25">
        <v>12012</v>
      </c>
      <c r="AL9" s="23">
        <v>12012</v>
      </c>
      <c r="AM9" s="23">
        <f>AE9+AL9</f>
        <v>34992</v>
      </c>
      <c r="AN9" s="25">
        <v>5674</v>
      </c>
      <c r="AO9" s="23">
        <f>AM9+AN9</f>
        <v>40666</v>
      </c>
      <c r="AP9" s="25">
        <v>200</v>
      </c>
      <c r="AQ9" s="23">
        <v>520</v>
      </c>
      <c r="AR9" s="25">
        <v>4500</v>
      </c>
      <c r="AS9" s="25">
        <v>5220</v>
      </c>
      <c r="AT9" s="25">
        <v>725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8">
        <v>3644</v>
      </c>
      <c r="BA9" s="28">
        <v>434</v>
      </c>
      <c r="BB9" s="28">
        <v>200</v>
      </c>
      <c r="BC9" s="28">
        <v>4278</v>
      </c>
      <c r="BD9" s="29">
        <f>BC9/E9</f>
        <v>3.0233215547703178</v>
      </c>
      <c r="BE9" s="28">
        <v>24068</v>
      </c>
      <c r="BF9" s="28">
        <v>3278</v>
      </c>
      <c r="BG9" s="28">
        <v>27346</v>
      </c>
      <c r="BH9" s="28">
        <v>5590</v>
      </c>
      <c r="BI9" s="28">
        <v>37214</v>
      </c>
      <c r="BJ9" s="30">
        <v>2220</v>
      </c>
      <c r="BK9" s="30">
        <v>0</v>
      </c>
      <c r="BL9" s="32"/>
      <c r="BM9" s="32"/>
      <c r="BN9" s="32">
        <v>5428</v>
      </c>
      <c r="BO9" s="32"/>
      <c r="BP9" s="32"/>
      <c r="BQ9" s="32">
        <v>504</v>
      </c>
      <c r="BR9" s="32"/>
      <c r="BS9" s="32"/>
      <c r="BT9" s="32">
        <v>183</v>
      </c>
      <c r="BU9" s="32">
        <v>13158</v>
      </c>
      <c r="BV9" s="32">
        <v>10598</v>
      </c>
      <c r="BW9" s="32">
        <v>2</v>
      </c>
      <c r="BX9" s="32">
        <v>0</v>
      </c>
      <c r="BY9" s="32">
        <v>2</v>
      </c>
      <c r="BZ9" s="32">
        <v>45</v>
      </c>
      <c r="CA9" s="32">
        <v>6160</v>
      </c>
      <c r="CB9" s="32">
        <v>52</v>
      </c>
      <c r="CC9" s="34"/>
      <c r="CD9" s="34"/>
      <c r="CE9" s="34">
        <v>632</v>
      </c>
      <c r="CF9" s="35">
        <f>CE9/E9</f>
        <v>0.44664310954063602</v>
      </c>
      <c r="CG9" s="36">
        <v>745</v>
      </c>
      <c r="CH9" s="35">
        <f>CG9/E9</f>
        <v>0.52650176678445226</v>
      </c>
      <c r="CI9" s="34">
        <v>594</v>
      </c>
      <c r="CJ9" s="36">
        <v>208</v>
      </c>
      <c r="CK9" s="36">
        <v>974</v>
      </c>
      <c r="CL9" s="36">
        <v>4</v>
      </c>
      <c r="CM9" s="34"/>
      <c r="CN9" s="34"/>
      <c r="CO9" s="36">
        <v>3079</v>
      </c>
      <c r="CP9" s="34">
        <v>48</v>
      </c>
      <c r="CQ9" s="34">
        <v>594</v>
      </c>
      <c r="CR9" s="36">
        <v>4057</v>
      </c>
      <c r="CS9" s="35">
        <f>CR9/E9</f>
        <v>2.867137809187279</v>
      </c>
      <c r="CT9" s="35">
        <f>CR9/CG9</f>
        <v>5.4456375838926174</v>
      </c>
      <c r="CU9" s="34">
        <v>79</v>
      </c>
      <c r="CV9" s="34">
        <v>392</v>
      </c>
      <c r="CW9" s="34">
        <v>0</v>
      </c>
      <c r="CX9" s="34">
        <v>4</v>
      </c>
      <c r="CY9" s="34">
        <v>0</v>
      </c>
      <c r="CZ9" s="34">
        <v>0</v>
      </c>
      <c r="DA9" s="34">
        <v>0</v>
      </c>
      <c r="DB9" s="34">
        <v>4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6">
        <v>0</v>
      </c>
      <c r="DI9" s="34">
        <v>0</v>
      </c>
      <c r="DJ9" s="34">
        <v>7</v>
      </c>
      <c r="DK9" s="34">
        <v>0</v>
      </c>
      <c r="DL9" s="34">
        <v>1</v>
      </c>
      <c r="DM9" s="34">
        <v>2</v>
      </c>
      <c r="DN9" s="34">
        <v>10</v>
      </c>
      <c r="DO9" s="34">
        <v>14</v>
      </c>
      <c r="DP9" s="34">
        <v>0</v>
      </c>
      <c r="DQ9" s="34">
        <v>46</v>
      </c>
      <c r="DR9" s="34">
        <v>0</v>
      </c>
      <c r="DS9" s="34">
        <v>0</v>
      </c>
      <c r="DT9" s="34">
        <v>0</v>
      </c>
      <c r="DU9" s="34">
        <v>46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6">
        <v>0</v>
      </c>
      <c r="EB9" s="34">
        <v>0</v>
      </c>
      <c r="EC9" s="34">
        <v>27</v>
      </c>
      <c r="ED9" s="34">
        <v>0</v>
      </c>
      <c r="EE9" s="34">
        <v>19</v>
      </c>
      <c r="EF9" s="34">
        <v>14</v>
      </c>
      <c r="EG9" s="34">
        <v>60</v>
      </c>
      <c r="EH9" s="34">
        <v>106</v>
      </c>
      <c r="EI9" s="38">
        <f>EH9/E9</f>
        <v>7.4911660777385161E-2</v>
      </c>
      <c r="EJ9" s="34">
        <v>0</v>
      </c>
      <c r="EK9" s="34">
        <v>0</v>
      </c>
      <c r="EL9" s="34">
        <v>4</v>
      </c>
      <c r="EM9" s="34">
        <v>50</v>
      </c>
      <c r="EN9" s="34">
        <v>0</v>
      </c>
      <c r="EO9" s="34">
        <v>0</v>
      </c>
      <c r="EP9" s="34">
        <v>0</v>
      </c>
      <c r="EQ9" s="34">
        <v>0</v>
      </c>
      <c r="ER9" s="34">
        <v>5</v>
      </c>
      <c r="ES9" s="34">
        <v>23</v>
      </c>
      <c r="ET9" s="34">
        <v>75</v>
      </c>
      <c r="EU9" s="37">
        <v>2000</v>
      </c>
      <c r="EV9" s="39">
        <v>4157</v>
      </c>
    </row>
    <row r="10" spans="1:152" s="1" customFormat="1" x14ac:dyDescent="0.2">
      <c r="A10" s="1" t="s">
        <v>206</v>
      </c>
      <c r="B10" s="1" t="s">
        <v>207</v>
      </c>
      <c r="C10" s="1" t="s">
        <v>196</v>
      </c>
      <c r="D10" s="15" t="s">
        <v>170</v>
      </c>
      <c r="E10" s="16">
        <v>701</v>
      </c>
      <c r="F10" s="17">
        <v>40</v>
      </c>
      <c r="G10" s="17">
        <v>12</v>
      </c>
      <c r="H10" s="17">
        <v>40</v>
      </c>
      <c r="I10" s="18">
        <v>52</v>
      </c>
      <c r="J10" s="18">
        <v>12</v>
      </c>
      <c r="K10" s="18">
        <v>40</v>
      </c>
      <c r="L10" s="18">
        <v>40</v>
      </c>
      <c r="M10" s="18">
        <v>360</v>
      </c>
      <c r="N10" s="18">
        <v>36</v>
      </c>
      <c r="O10" s="18">
        <v>36</v>
      </c>
      <c r="P10" s="18">
        <v>396</v>
      </c>
      <c r="Q10" s="18"/>
      <c r="R10" s="18"/>
      <c r="S10" s="17" t="s">
        <v>184</v>
      </c>
      <c r="T10" s="19"/>
      <c r="U10" s="20" t="s">
        <v>171</v>
      </c>
      <c r="V10" s="20" t="s">
        <v>172</v>
      </c>
      <c r="W10" s="21">
        <v>0</v>
      </c>
      <c r="X10" s="21">
        <v>0</v>
      </c>
      <c r="Y10" s="21">
        <v>9</v>
      </c>
      <c r="Z10" s="21">
        <v>9.2000000000000011</v>
      </c>
      <c r="AA10" s="21">
        <v>0</v>
      </c>
      <c r="AB10" s="21">
        <v>9.2000000000000011</v>
      </c>
      <c r="AC10" s="22">
        <v>0</v>
      </c>
      <c r="AD10" s="21">
        <v>3</v>
      </c>
      <c r="AE10" s="23">
        <v>8500</v>
      </c>
      <c r="AF10" s="24">
        <f>AE10/E10</f>
        <v>12.125534950071327</v>
      </c>
      <c r="AG10" s="25">
        <v>0</v>
      </c>
      <c r="AH10" s="25">
        <v>0</v>
      </c>
      <c r="AI10" s="25">
        <v>0</v>
      </c>
      <c r="AJ10" s="26" t="s">
        <v>181</v>
      </c>
      <c r="AK10" s="25">
        <v>476</v>
      </c>
      <c r="AL10" s="23">
        <v>476</v>
      </c>
      <c r="AM10" s="23">
        <f>AE10+AL10</f>
        <v>8976</v>
      </c>
      <c r="AN10" s="25">
        <v>0</v>
      </c>
      <c r="AO10" s="23">
        <f>AM10+AN10</f>
        <v>8976</v>
      </c>
      <c r="AP10" s="25">
        <v>0</v>
      </c>
      <c r="AQ10" s="23">
        <v>0</v>
      </c>
      <c r="AR10" s="25">
        <v>0</v>
      </c>
      <c r="AS10" s="25">
        <v>0</v>
      </c>
      <c r="AT10" s="25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8">
        <v>600</v>
      </c>
      <c r="BA10" s="28">
        <v>200</v>
      </c>
      <c r="BB10" s="28">
        <v>0</v>
      </c>
      <c r="BC10" s="28">
        <v>800</v>
      </c>
      <c r="BD10" s="29">
        <f>BC10/E10</f>
        <v>1.1412268188302426</v>
      </c>
      <c r="BE10" s="28"/>
      <c r="BF10" s="28"/>
      <c r="BG10" s="28">
        <v>6479</v>
      </c>
      <c r="BH10" s="28">
        <v>1065</v>
      </c>
      <c r="BI10" s="28">
        <v>8344</v>
      </c>
      <c r="BJ10" s="30">
        <v>0</v>
      </c>
      <c r="BK10" s="30">
        <v>0</v>
      </c>
      <c r="BL10" s="32"/>
      <c r="BM10" s="32"/>
      <c r="BN10" s="32">
        <v>4839</v>
      </c>
      <c r="BO10" s="32">
        <v>0</v>
      </c>
      <c r="BP10" s="32">
        <v>0</v>
      </c>
      <c r="BQ10" s="32">
        <v>0</v>
      </c>
      <c r="BR10" s="32"/>
      <c r="BS10" s="32"/>
      <c r="BT10" s="32">
        <v>232</v>
      </c>
      <c r="BU10" s="32">
        <v>13198</v>
      </c>
      <c r="BV10" s="32">
        <v>10598</v>
      </c>
      <c r="BW10" s="32">
        <v>0</v>
      </c>
      <c r="BX10" s="32">
        <v>0</v>
      </c>
      <c r="BY10" s="32">
        <v>0</v>
      </c>
      <c r="BZ10" s="32">
        <v>10</v>
      </c>
      <c r="CA10" s="32">
        <v>5081</v>
      </c>
      <c r="CB10" s="32">
        <v>52</v>
      </c>
      <c r="CC10" s="34"/>
      <c r="CD10" s="34"/>
      <c r="CE10" s="34">
        <v>160</v>
      </c>
      <c r="CF10" s="35">
        <f>CE10/E10</f>
        <v>0.22824536376604851</v>
      </c>
      <c r="CG10" s="36">
        <v>50</v>
      </c>
      <c r="CH10" s="35">
        <f>CG10/E10</f>
        <v>7.1326676176890161E-2</v>
      </c>
      <c r="CI10" s="34">
        <v>4</v>
      </c>
      <c r="CJ10" s="36">
        <v>3</v>
      </c>
      <c r="CK10" s="36">
        <v>100</v>
      </c>
      <c r="CL10" s="36">
        <v>0</v>
      </c>
      <c r="CM10" s="34">
        <v>50</v>
      </c>
      <c r="CN10" s="34">
        <v>100</v>
      </c>
      <c r="CO10" s="36">
        <v>150</v>
      </c>
      <c r="CP10" s="34">
        <v>4</v>
      </c>
      <c r="CQ10" s="34">
        <v>0</v>
      </c>
      <c r="CR10" s="36">
        <v>250</v>
      </c>
      <c r="CS10" s="35">
        <f>CR10/E10</f>
        <v>0.35663338088445079</v>
      </c>
      <c r="CT10" s="35">
        <f>CR10/CG10</f>
        <v>5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6">
        <v>0</v>
      </c>
      <c r="DI10" s="34">
        <v>0</v>
      </c>
      <c r="DJ10" s="34">
        <v>0</v>
      </c>
      <c r="DK10" s="34">
        <v>0</v>
      </c>
      <c r="DL10" s="34">
        <v>0</v>
      </c>
      <c r="DM10" s="34">
        <v>0</v>
      </c>
      <c r="DN10" s="34">
        <v>0</v>
      </c>
      <c r="DO10" s="36">
        <v>0</v>
      </c>
      <c r="DP10" s="34">
        <v>0</v>
      </c>
      <c r="DQ10" s="34">
        <v>0</v>
      </c>
      <c r="DR10" s="34">
        <v>0</v>
      </c>
      <c r="DS10" s="34">
        <v>0</v>
      </c>
      <c r="DT10" s="34">
        <v>0</v>
      </c>
      <c r="DU10" s="34">
        <v>0</v>
      </c>
      <c r="DV10" s="34">
        <v>0</v>
      </c>
      <c r="DW10" s="34">
        <v>0</v>
      </c>
      <c r="DX10" s="34">
        <v>0</v>
      </c>
      <c r="DY10" s="34">
        <v>0</v>
      </c>
      <c r="DZ10" s="34">
        <v>0</v>
      </c>
      <c r="EA10" s="36">
        <v>0</v>
      </c>
      <c r="EB10" s="34">
        <v>0</v>
      </c>
      <c r="EC10" s="34">
        <v>0</v>
      </c>
      <c r="ED10" s="34">
        <v>0</v>
      </c>
      <c r="EE10" s="34">
        <v>0</v>
      </c>
      <c r="EF10" s="34">
        <v>0</v>
      </c>
      <c r="EG10" s="34">
        <v>0</v>
      </c>
      <c r="EH10" s="34">
        <v>0</v>
      </c>
      <c r="EI10" s="38">
        <f>EH10/E10</f>
        <v>0</v>
      </c>
      <c r="EJ10" s="34">
        <v>0</v>
      </c>
      <c r="EK10" s="34">
        <v>0</v>
      </c>
      <c r="EL10" s="34">
        <v>1</v>
      </c>
      <c r="EM10" s="34">
        <v>30</v>
      </c>
      <c r="EN10" s="34">
        <v>0</v>
      </c>
      <c r="EO10" s="34">
        <v>0</v>
      </c>
      <c r="EP10" s="34">
        <v>0</v>
      </c>
      <c r="EQ10" s="34">
        <v>0</v>
      </c>
      <c r="ER10" s="34">
        <v>3</v>
      </c>
      <c r="ES10" s="34">
        <v>0</v>
      </c>
      <c r="ET10" s="34">
        <v>20</v>
      </c>
      <c r="EU10" s="34">
        <v>200</v>
      </c>
      <c r="EV10" s="44">
        <v>0</v>
      </c>
    </row>
    <row r="11" spans="1:152" s="1" customFormat="1" x14ac:dyDescent="0.2">
      <c r="A11" s="1" t="s">
        <v>208</v>
      </c>
      <c r="B11" s="1" t="s">
        <v>209</v>
      </c>
      <c r="C11" s="1" t="s">
        <v>193</v>
      </c>
      <c r="D11" s="15" t="s">
        <v>170</v>
      </c>
      <c r="E11" s="16">
        <v>2258</v>
      </c>
      <c r="F11" s="17">
        <v>36</v>
      </c>
      <c r="G11" s="17">
        <v>15</v>
      </c>
      <c r="H11" s="17">
        <v>0</v>
      </c>
      <c r="I11" s="18">
        <v>51</v>
      </c>
      <c r="J11" s="18">
        <v>15</v>
      </c>
      <c r="K11" s="18">
        <v>0</v>
      </c>
      <c r="L11" s="18">
        <v>36</v>
      </c>
      <c r="M11" s="16">
        <v>1206</v>
      </c>
      <c r="N11" s="18">
        <v>0</v>
      </c>
      <c r="O11" s="18">
        <v>526</v>
      </c>
      <c r="P11" s="16">
        <v>1206</v>
      </c>
      <c r="Q11" s="18"/>
      <c r="R11" s="18"/>
      <c r="S11" s="16">
        <v>4100</v>
      </c>
      <c r="T11" s="19">
        <f>S11/E11</f>
        <v>1.8157661647475642</v>
      </c>
      <c r="U11" s="20" t="s">
        <v>163</v>
      </c>
      <c r="V11" s="20" t="s">
        <v>164</v>
      </c>
      <c r="W11" s="21">
        <v>32</v>
      </c>
      <c r="X11" s="21">
        <v>16</v>
      </c>
      <c r="Y11" s="21">
        <v>0</v>
      </c>
      <c r="Z11" s="21">
        <v>48</v>
      </c>
      <c r="AA11" s="21">
        <v>0</v>
      </c>
      <c r="AB11" s="21">
        <v>48</v>
      </c>
      <c r="AC11" s="22">
        <v>0</v>
      </c>
      <c r="AD11" s="21">
        <v>4</v>
      </c>
      <c r="AE11" s="23">
        <v>112600</v>
      </c>
      <c r="AF11" s="24">
        <f>AE11/E11</f>
        <v>49.867139061116035</v>
      </c>
      <c r="AG11" s="25">
        <v>0</v>
      </c>
      <c r="AH11" s="25">
        <v>0</v>
      </c>
      <c r="AI11" s="25">
        <v>0</v>
      </c>
      <c r="AJ11" s="26" t="s">
        <v>181</v>
      </c>
      <c r="AK11" s="25">
        <v>1196</v>
      </c>
      <c r="AL11" s="23">
        <v>1196</v>
      </c>
      <c r="AM11" s="23">
        <f>AE11+AL11</f>
        <v>113796</v>
      </c>
      <c r="AN11" s="25">
        <v>32503</v>
      </c>
      <c r="AO11" s="23">
        <f>AM11+AN11</f>
        <v>146299</v>
      </c>
      <c r="AP11" s="25">
        <v>200</v>
      </c>
      <c r="AQ11" s="23">
        <v>390</v>
      </c>
      <c r="AR11" s="25">
        <v>5171</v>
      </c>
      <c r="AS11" s="25">
        <v>5761</v>
      </c>
      <c r="AT11" s="25">
        <v>724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8">
        <v>6258</v>
      </c>
      <c r="BA11" s="28">
        <v>891</v>
      </c>
      <c r="BB11" s="28">
        <v>0</v>
      </c>
      <c r="BC11" s="28">
        <v>7149</v>
      </c>
      <c r="BD11" s="29">
        <f>BC11/E11</f>
        <v>3.1660761736049601</v>
      </c>
      <c r="BE11" s="28">
        <v>47203</v>
      </c>
      <c r="BF11" s="28">
        <v>24940</v>
      </c>
      <c r="BG11" s="28">
        <v>72143</v>
      </c>
      <c r="BH11" s="28">
        <v>61621</v>
      </c>
      <c r="BI11" s="28">
        <v>140913</v>
      </c>
      <c r="BJ11" s="30">
        <v>5742</v>
      </c>
      <c r="BK11" s="30">
        <v>0</v>
      </c>
      <c r="BL11" s="32">
        <v>3072</v>
      </c>
      <c r="BM11" s="32">
        <v>2842</v>
      </c>
      <c r="BN11" s="32">
        <v>5914</v>
      </c>
      <c r="BO11" s="32">
        <v>188</v>
      </c>
      <c r="BP11" s="32">
        <v>53</v>
      </c>
      <c r="BQ11" s="32">
        <v>241</v>
      </c>
      <c r="BR11" s="32">
        <v>134</v>
      </c>
      <c r="BS11" s="32">
        <v>6</v>
      </c>
      <c r="BT11" s="32">
        <v>140</v>
      </c>
      <c r="BU11" s="32">
        <v>13418</v>
      </c>
      <c r="BV11" s="43">
        <v>10598</v>
      </c>
      <c r="BW11" s="32">
        <v>10</v>
      </c>
      <c r="BX11" s="32">
        <v>3</v>
      </c>
      <c r="BY11" s="32">
        <v>13</v>
      </c>
      <c r="BZ11" s="32">
        <v>87</v>
      </c>
      <c r="CA11" s="32">
        <v>6382</v>
      </c>
      <c r="CB11" s="32">
        <v>52</v>
      </c>
      <c r="CC11" s="34">
        <v>543</v>
      </c>
      <c r="CD11" s="34">
        <v>232</v>
      </c>
      <c r="CE11" s="34">
        <v>775</v>
      </c>
      <c r="CF11" s="35">
        <f>CE11/E11</f>
        <v>0.34322409211691762</v>
      </c>
      <c r="CG11" s="36">
        <v>10000</v>
      </c>
      <c r="CH11" s="35">
        <f>CG11/E11</f>
        <v>4.4286979627989371</v>
      </c>
      <c r="CI11" s="34"/>
      <c r="CJ11" s="36">
        <v>690</v>
      </c>
      <c r="CK11" s="36">
        <v>1287</v>
      </c>
      <c r="CL11" s="36">
        <v>140</v>
      </c>
      <c r="CM11" s="37">
        <v>1918</v>
      </c>
      <c r="CN11" s="34">
        <v>4010</v>
      </c>
      <c r="CO11" s="36">
        <v>5928</v>
      </c>
      <c r="CP11" s="34">
        <v>38</v>
      </c>
      <c r="CQ11" s="34"/>
      <c r="CR11" s="36">
        <v>7355</v>
      </c>
      <c r="CS11" s="35">
        <f>CR11/E11</f>
        <v>3.2573073516386182</v>
      </c>
      <c r="CT11" s="35">
        <f>CR11/CG11</f>
        <v>0.73550000000000004</v>
      </c>
      <c r="CU11" s="34">
        <v>97</v>
      </c>
      <c r="CV11" s="34">
        <v>414</v>
      </c>
      <c r="CW11" s="34">
        <v>10</v>
      </c>
      <c r="CX11" s="34">
        <v>11</v>
      </c>
      <c r="CY11" s="34">
        <v>0</v>
      </c>
      <c r="CZ11" s="34">
        <v>3</v>
      </c>
      <c r="DA11" s="34">
        <v>4</v>
      </c>
      <c r="DB11" s="34">
        <v>28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6">
        <v>0</v>
      </c>
      <c r="DI11" s="34">
        <v>0</v>
      </c>
      <c r="DJ11" s="34">
        <v>1</v>
      </c>
      <c r="DK11" s="34">
        <v>0</v>
      </c>
      <c r="DL11" s="34">
        <v>3</v>
      </c>
      <c r="DM11" s="34">
        <v>0</v>
      </c>
      <c r="DN11" s="34">
        <v>4</v>
      </c>
      <c r="DO11" s="34">
        <v>32</v>
      </c>
      <c r="DP11" s="34"/>
      <c r="DQ11" s="34">
        <v>129</v>
      </c>
      <c r="DR11" s="34">
        <v>0</v>
      </c>
      <c r="DS11" s="34">
        <v>42</v>
      </c>
      <c r="DT11" s="34">
        <v>51</v>
      </c>
      <c r="DU11" s="34">
        <v>221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36">
        <v>0</v>
      </c>
      <c r="EB11" s="34">
        <v>0</v>
      </c>
      <c r="EC11" s="34"/>
      <c r="ED11" s="34">
        <v>0</v>
      </c>
      <c r="EE11" s="34"/>
      <c r="EF11" s="34">
        <v>0</v>
      </c>
      <c r="EG11" s="34">
        <v>-2</v>
      </c>
      <c r="EH11" s="34">
        <v>219</v>
      </c>
      <c r="EI11" s="38">
        <f>EH11/E11</f>
        <v>9.6988485385296724E-2</v>
      </c>
      <c r="EJ11" s="34">
        <v>69</v>
      </c>
      <c r="EK11" s="34"/>
      <c r="EL11" s="34">
        <v>32</v>
      </c>
      <c r="EM11" s="34">
        <v>700</v>
      </c>
      <c r="EN11" s="34">
        <v>15</v>
      </c>
      <c r="EO11" s="34"/>
      <c r="EP11" s="34"/>
      <c r="EQ11" s="34"/>
      <c r="ER11" s="34">
        <v>16</v>
      </c>
      <c r="ES11" s="34"/>
      <c r="ET11" s="34"/>
      <c r="EU11" s="34"/>
      <c r="EV11" s="39">
        <v>3146</v>
      </c>
    </row>
    <row r="12" spans="1:152" s="1" customFormat="1" x14ac:dyDescent="0.2">
      <c r="A12" s="1" t="s">
        <v>218</v>
      </c>
      <c r="B12" s="1" t="s">
        <v>219</v>
      </c>
      <c r="C12" s="1" t="s">
        <v>199</v>
      </c>
      <c r="D12" s="15" t="s">
        <v>170</v>
      </c>
      <c r="E12" s="16">
        <v>1427</v>
      </c>
      <c r="F12" s="17">
        <v>36</v>
      </c>
      <c r="G12" s="17">
        <v>16</v>
      </c>
      <c r="H12" s="17">
        <v>24</v>
      </c>
      <c r="I12" s="18">
        <v>52</v>
      </c>
      <c r="J12" s="18">
        <v>2</v>
      </c>
      <c r="K12" s="18">
        <v>50</v>
      </c>
      <c r="L12" s="18">
        <v>50</v>
      </c>
      <c r="M12" s="18">
        <v>350</v>
      </c>
      <c r="N12" s="18">
        <v>14</v>
      </c>
      <c r="O12" s="18">
        <v>0</v>
      </c>
      <c r="P12" s="18">
        <v>364</v>
      </c>
      <c r="Q12" s="17"/>
      <c r="R12" s="17"/>
      <c r="S12" s="18">
        <v>527</v>
      </c>
      <c r="T12" s="19">
        <f>S12/E12</f>
        <v>0.36930623686054659</v>
      </c>
      <c r="U12" s="20" t="s">
        <v>171</v>
      </c>
      <c r="V12" s="20" t="s">
        <v>172</v>
      </c>
      <c r="W12" s="21">
        <v>0</v>
      </c>
      <c r="X12" s="21">
        <v>16</v>
      </c>
      <c r="Y12" s="21">
        <v>0</v>
      </c>
      <c r="Z12" s="21">
        <v>16</v>
      </c>
      <c r="AA12" s="21">
        <v>0</v>
      </c>
      <c r="AB12" s="21">
        <v>16</v>
      </c>
      <c r="AC12" s="22">
        <v>0</v>
      </c>
      <c r="AD12" s="22">
        <v>0</v>
      </c>
      <c r="AE12" s="23">
        <v>18000</v>
      </c>
      <c r="AF12" s="24">
        <f>AE12/E12</f>
        <v>12.613875262789067</v>
      </c>
      <c r="AG12" s="25">
        <v>0</v>
      </c>
      <c r="AH12" s="25">
        <v>0</v>
      </c>
      <c r="AI12" s="25">
        <v>0</v>
      </c>
      <c r="AJ12" s="26" t="s">
        <v>181</v>
      </c>
      <c r="AK12" s="25">
        <v>100</v>
      </c>
      <c r="AL12" s="23">
        <v>100</v>
      </c>
      <c r="AM12" s="23">
        <f>AE12+AL12</f>
        <v>18100</v>
      </c>
      <c r="AN12" s="25">
        <v>0</v>
      </c>
      <c r="AO12" s="23">
        <f>AM12+AN12</f>
        <v>18100</v>
      </c>
      <c r="AP12" s="25">
        <v>0</v>
      </c>
      <c r="AQ12" s="23">
        <v>90</v>
      </c>
      <c r="AR12" s="25">
        <v>0</v>
      </c>
      <c r="AS12" s="25">
        <v>90</v>
      </c>
      <c r="AT12" s="25">
        <v>2200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8">
        <v>1877</v>
      </c>
      <c r="BA12" s="28">
        <v>262</v>
      </c>
      <c r="BB12" s="28">
        <v>225</v>
      </c>
      <c r="BC12" s="28">
        <v>2364</v>
      </c>
      <c r="BD12" s="29">
        <f>BC12/E12</f>
        <v>1.6566222845129643</v>
      </c>
      <c r="BE12" s="28">
        <v>11800</v>
      </c>
      <c r="BF12" s="28">
        <v>903</v>
      </c>
      <c r="BG12" s="28">
        <v>12703</v>
      </c>
      <c r="BH12" s="28">
        <v>2083</v>
      </c>
      <c r="BI12" s="28">
        <v>17150</v>
      </c>
      <c r="BJ12" s="30">
        <v>0</v>
      </c>
      <c r="BK12" s="30">
        <v>0</v>
      </c>
      <c r="BL12" s="32">
        <v>1825</v>
      </c>
      <c r="BM12" s="32">
        <v>1950</v>
      </c>
      <c r="BN12" s="32">
        <v>3775</v>
      </c>
      <c r="BO12" s="32">
        <v>118</v>
      </c>
      <c r="BP12" s="32">
        <v>73</v>
      </c>
      <c r="BQ12" s="32">
        <v>191</v>
      </c>
      <c r="BR12" s="32"/>
      <c r="BS12" s="32"/>
      <c r="BT12" s="32">
        <v>115</v>
      </c>
      <c r="BU12" s="32">
        <v>13158</v>
      </c>
      <c r="BV12" s="32">
        <v>10598</v>
      </c>
      <c r="BW12" s="32">
        <v>7</v>
      </c>
      <c r="BX12" s="32">
        <v>1</v>
      </c>
      <c r="BY12" s="32">
        <v>8</v>
      </c>
      <c r="BZ12" s="32">
        <v>0</v>
      </c>
      <c r="CA12" s="32">
        <v>4081</v>
      </c>
      <c r="CB12" s="32">
        <v>52</v>
      </c>
      <c r="CC12" s="34"/>
      <c r="CD12" s="34"/>
      <c r="CE12" s="34">
        <v>187</v>
      </c>
      <c r="CF12" s="35">
        <f>CE12/E12</f>
        <v>0.13104414856341975</v>
      </c>
      <c r="CG12" s="36">
        <v>904</v>
      </c>
      <c r="CH12" s="35">
        <f>CG12/E12</f>
        <v>0.63349684653118432</v>
      </c>
      <c r="CI12" s="34">
        <v>155</v>
      </c>
      <c r="CJ12" s="36">
        <v>125</v>
      </c>
      <c r="CK12" s="36">
        <v>572</v>
      </c>
      <c r="CL12" s="36">
        <v>0</v>
      </c>
      <c r="CM12" s="37">
        <v>1083</v>
      </c>
      <c r="CN12" s="34">
        <v>471</v>
      </c>
      <c r="CO12" s="36">
        <v>1554</v>
      </c>
      <c r="CP12" s="34">
        <v>0</v>
      </c>
      <c r="CQ12" s="34">
        <v>488</v>
      </c>
      <c r="CR12" s="36">
        <v>2126</v>
      </c>
      <c r="CS12" s="35">
        <f>CR12/E12</f>
        <v>1.4898388227049755</v>
      </c>
      <c r="CT12" s="35">
        <f>CR12/CG12</f>
        <v>2.3517699115044248</v>
      </c>
      <c r="CU12" s="34">
        <v>0</v>
      </c>
      <c r="CV12" s="34">
        <v>193</v>
      </c>
      <c r="CW12" s="34">
        <v>0</v>
      </c>
      <c r="CX12" s="34">
        <v>0</v>
      </c>
      <c r="CY12" s="34">
        <v>0</v>
      </c>
      <c r="CZ12" s="34">
        <v>0</v>
      </c>
      <c r="DA12" s="34">
        <v>1</v>
      </c>
      <c r="DB12" s="34">
        <v>1</v>
      </c>
      <c r="DC12" s="34">
        <v>0</v>
      </c>
      <c r="DD12" s="34">
        <v>0</v>
      </c>
      <c r="DE12" s="34">
        <v>0</v>
      </c>
      <c r="DF12" s="34">
        <v>0</v>
      </c>
      <c r="DG12" s="34">
        <v>1</v>
      </c>
      <c r="DH12" s="34">
        <v>1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2</v>
      </c>
      <c r="DP12" s="36"/>
      <c r="DQ12" s="36"/>
      <c r="DR12" s="36"/>
      <c r="DS12" s="36"/>
      <c r="DT12" s="34">
        <v>24</v>
      </c>
      <c r="DU12" s="34">
        <v>24</v>
      </c>
      <c r="DV12" s="36"/>
      <c r="DW12" s="36"/>
      <c r="DX12" s="36"/>
      <c r="DY12" s="36"/>
      <c r="DZ12" s="34">
        <v>28</v>
      </c>
      <c r="EA12" s="34">
        <v>28</v>
      </c>
      <c r="EB12" s="36"/>
      <c r="EC12" s="36"/>
      <c r="ED12" s="36"/>
      <c r="EE12" s="36"/>
      <c r="EF12" s="36"/>
      <c r="EG12" s="34">
        <v>0</v>
      </c>
      <c r="EH12" s="34">
        <v>52</v>
      </c>
      <c r="EI12" s="38">
        <f>EH12/E12</f>
        <v>3.6440084092501754E-2</v>
      </c>
      <c r="EJ12" s="34">
        <v>0</v>
      </c>
      <c r="EK12" s="34">
        <v>0</v>
      </c>
      <c r="EL12" s="34">
        <v>2</v>
      </c>
      <c r="EM12" s="34">
        <v>30</v>
      </c>
      <c r="EN12" s="34">
        <v>25</v>
      </c>
      <c r="EO12" s="34">
        <v>0</v>
      </c>
      <c r="EP12" s="34">
        <v>24</v>
      </c>
      <c r="EQ12" s="34">
        <v>0</v>
      </c>
      <c r="ER12" s="34">
        <v>2</v>
      </c>
      <c r="ES12" s="34">
        <v>1</v>
      </c>
      <c r="ET12" s="34">
        <v>12</v>
      </c>
      <c r="EU12" s="34">
        <v>25</v>
      </c>
      <c r="EV12" s="44"/>
    </row>
    <row r="13" spans="1:152" s="1" customFormat="1" x14ac:dyDescent="0.2">
      <c r="A13" s="1" t="s">
        <v>452</v>
      </c>
      <c r="B13" s="1" t="s">
        <v>453</v>
      </c>
      <c r="C13" s="1" t="s">
        <v>225</v>
      </c>
      <c r="D13" s="15" t="s">
        <v>170</v>
      </c>
      <c r="E13" s="16">
        <v>11462</v>
      </c>
      <c r="F13" s="17">
        <v>10</v>
      </c>
      <c r="G13" s="17">
        <v>42</v>
      </c>
      <c r="H13" s="17">
        <v>10</v>
      </c>
      <c r="I13" s="18">
        <v>52</v>
      </c>
      <c r="J13" s="18">
        <v>16</v>
      </c>
      <c r="K13" s="18">
        <v>24</v>
      </c>
      <c r="L13" s="18">
        <v>36</v>
      </c>
      <c r="M13" s="18">
        <v>984</v>
      </c>
      <c r="N13" s="18">
        <v>152</v>
      </c>
      <c r="O13" s="18">
        <v>380</v>
      </c>
      <c r="P13" s="16">
        <v>1136</v>
      </c>
      <c r="Q13" s="18"/>
      <c r="R13" s="17"/>
      <c r="S13" s="16">
        <v>17752</v>
      </c>
      <c r="T13" s="19">
        <f>S13/E13</f>
        <v>1.5487698481940324</v>
      </c>
      <c r="U13" s="20" t="s">
        <v>171</v>
      </c>
      <c r="V13" s="20" t="s">
        <v>172</v>
      </c>
      <c r="W13" s="21">
        <v>150</v>
      </c>
      <c r="X13" s="21">
        <v>0</v>
      </c>
      <c r="Y13" s="21">
        <v>0</v>
      </c>
      <c r="Z13" s="21">
        <v>150</v>
      </c>
      <c r="AA13" s="21">
        <v>252</v>
      </c>
      <c r="AB13" s="21">
        <v>402</v>
      </c>
      <c r="AC13" s="22">
        <v>0</v>
      </c>
      <c r="AD13" s="22">
        <v>0</v>
      </c>
      <c r="AE13" s="23">
        <v>821266</v>
      </c>
      <c r="AF13" s="24">
        <f>AE13/E13</f>
        <v>71.651195253882392</v>
      </c>
      <c r="AG13" s="25">
        <v>62</v>
      </c>
      <c r="AH13" s="25">
        <v>0</v>
      </c>
      <c r="AI13" s="25">
        <v>12070</v>
      </c>
      <c r="AJ13" s="26" t="s">
        <v>451</v>
      </c>
      <c r="AK13" s="25">
        <v>20510</v>
      </c>
      <c r="AL13" s="23">
        <v>32580</v>
      </c>
      <c r="AM13" s="23">
        <f>AE13+AL13</f>
        <v>853846</v>
      </c>
      <c r="AN13" s="25">
        <v>101303</v>
      </c>
      <c r="AO13" s="23">
        <f>AM13+AN13</f>
        <v>955149</v>
      </c>
      <c r="AP13" s="25">
        <v>0</v>
      </c>
      <c r="AQ13" s="23">
        <v>520</v>
      </c>
      <c r="AR13" s="25">
        <v>1500</v>
      </c>
      <c r="AS13" s="25">
        <v>2020</v>
      </c>
      <c r="AT13" s="25">
        <v>20000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8">
        <v>62146</v>
      </c>
      <c r="BA13" s="28">
        <v>45963</v>
      </c>
      <c r="BB13" s="28">
        <v>13710</v>
      </c>
      <c r="BC13" s="28">
        <v>121819</v>
      </c>
      <c r="BD13" s="29">
        <f>BC13/E13</f>
        <v>10.628075379514918</v>
      </c>
      <c r="BE13" s="28">
        <v>505219</v>
      </c>
      <c r="BF13" s="28">
        <v>193645</v>
      </c>
      <c r="BG13" s="28">
        <v>698864</v>
      </c>
      <c r="BH13" s="28">
        <v>102336</v>
      </c>
      <c r="BI13" s="28">
        <v>923019</v>
      </c>
      <c r="BJ13" s="30">
        <v>2020</v>
      </c>
      <c r="BK13" s="30">
        <v>0</v>
      </c>
      <c r="BL13" s="32">
        <v>58430</v>
      </c>
      <c r="BM13" s="32">
        <v>18372</v>
      </c>
      <c r="BN13" s="32">
        <v>76802</v>
      </c>
      <c r="BO13" s="32">
        <v>2173</v>
      </c>
      <c r="BP13" s="32">
        <v>1259</v>
      </c>
      <c r="BQ13" s="32">
        <v>3432</v>
      </c>
      <c r="BR13" s="32">
        <v>1985</v>
      </c>
      <c r="BS13" s="32">
        <v>1100</v>
      </c>
      <c r="BT13" s="32">
        <v>3085</v>
      </c>
      <c r="BU13" s="32">
        <v>13978</v>
      </c>
      <c r="BV13" s="43">
        <v>10598</v>
      </c>
      <c r="BW13" s="32">
        <v>153</v>
      </c>
      <c r="BX13" s="32">
        <v>7</v>
      </c>
      <c r="BY13" s="32">
        <v>160</v>
      </c>
      <c r="BZ13" s="32">
        <v>112</v>
      </c>
      <c r="CA13" s="32">
        <v>83431</v>
      </c>
      <c r="CB13" s="32">
        <v>68</v>
      </c>
      <c r="CC13" s="37">
        <v>5881</v>
      </c>
      <c r="CD13" s="34">
        <v>811</v>
      </c>
      <c r="CE13" s="37">
        <v>6692</v>
      </c>
      <c r="CF13" s="35">
        <f>CE13/E13</f>
        <v>0.58384226138544759</v>
      </c>
      <c r="CG13" s="36">
        <v>58000</v>
      </c>
      <c r="CH13" s="35">
        <f>CG13/E13</f>
        <v>5.0601989181643692</v>
      </c>
      <c r="CI13" s="34">
        <v>0</v>
      </c>
      <c r="CJ13" s="36">
        <v>3583</v>
      </c>
      <c r="CK13" s="36">
        <v>31891</v>
      </c>
      <c r="CL13" s="36">
        <v>45230</v>
      </c>
      <c r="CM13" s="37">
        <v>48218</v>
      </c>
      <c r="CN13" s="37">
        <v>30625</v>
      </c>
      <c r="CO13" s="36">
        <v>78843</v>
      </c>
      <c r="CP13" s="34">
        <v>30625</v>
      </c>
      <c r="CQ13" s="37">
        <v>30719</v>
      </c>
      <c r="CR13" s="36">
        <v>155964</v>
      </c>
      <c r="CS13" s="35">
        <f>CR13/E13</f>
        <v>13.607049380561856</v>
      </c>
      <c r="CT13" s="35">
        <f>CR13/CG13</f>
        <v>2.6890344827586206</v>
      </c>
      <c r="CU13" s="37">
        <v>7030</v>
      </c>
      <c r="CV13" s="37">
        <v>10184</v>
      </c>
      <c r="CW13" s="34">
        <v>2</v>
      </c>
      <c r="CX13" s="34">
        <v>3</v>
      </c>
      <c r="CY13" s="34">
        <v>1</v>
      </c>
      <c r="CZ13" s="34">
        <v>1</v>
      </c>
      <c r="DA13" s="34">
        <v>33</v>
      </c>
      <c r="DB13" s="34">
        <v>40</v>
      </c>
      <c r="DC13" s="34">
        <v>2</v>
      </c>
      <c r="DD13" s="34">
        <v>0</v>
      </c>
      <c r="DE13" s="34">
        <v>1</v>
      </c>
      <c r="DF13" s="36"/>
      <c r="DG13" s="34">
        <v>10</v>
      </c>
      <c r="DH13" s="34">
        <v>13</v>
      </c>
      <c r="DI13" s="34">
        <v>4</v>
      </c>
      <c r="DJ13" s="34">
        <v>0</v>
      </c>
      <c r="DK13" s="34">
        <v>15</v>
      </c>
      <c r="DL13" s="36"/>
      <c r="DM13" s="34">
        <v>6</v>
      </c>
      <c r="DN13" s="34">
        <v>25</v>
      </c>
      <c r="DO13" s="34">
        <v>78</v>
      </c>
      <c r="DP13" s="34">
        <v>12</v>
      </c>
      <c r="DQ13" s="34">
        <v>101</v>
      </c>
      <c r="DR13" s="34">
        <v>20</v>
      </c>
      <c r="DS13" s="34">
        <v>25</v>
      </c>
      <c r="DT13" s="34">
        <v>281</v>
      </c>
      <c r="DU13" s="34">
        <v>439</v>
      </c>
      <c r="DV13" s="34">
        <v>79</v>
      </c>
      <c r="DW13" s="34">
        <v>0</v>
      </c>
      <c r="DX13" s="34">
        <v>6</v>
      </c>
      <c r="DY13" s="36"/>
      <c r="DZ13" s="34">
        <v>260</v>
      </c>
      <c r="EA13" s="34">
        <v>345</v>
      </c>
      <c r="EB13" s="34">
        <v>1</v>
      </c>
      <c r="EC13" s="34">
        <v>0</v>
      </c>
      <c r="ED13" s="34">
        <v>48</v>
      </c>
      <c r="EE13" s="34">
        <v>442</v>
      </c>
      <c r="EF13" s="34">
        <v>76</v>
      </c>
      <c r="EG13" s="34">
        <v>567</v>
      </c>
      <c r="EH13" s="34">
        <v>1351</v>
      </c>
      <c r="EI13" s="38">
        <f>EH13/E13</f>
        <v>0.11786773686965625</v>
      </c>
      <c r="EJ13" s="34">
        <v>54</v>
      </c>
      <c r="EK13" s="37">
        <v>1254</v>
      </c>
      <c r="EL13" s="34">
        <v>75</v>
      </c>
      <c r="EM13" s="37">
        <v>4317</v>
      </c>
      <c r="EN13" s="34">
        <v>40</v>
      </c>
      <c r="EO13" s="34">
        <v>534</v>
      </c>
      <c r="EP13" s="34">
        <v>0</v>
      </c>
      <c r="EQ13" s="34">
        <v>0</v>
      </c>
      <c r="ER13" s="34">
        <v>25</v>
      </c>
      <c r="ES13" s="34">
        <v>762</v>
      </c>
      <c r="ET13" s="37">
        <v>8000</v>
      </c>
      <c r="EU13" s="37">
        <v>42121</v>
      </c>
      <c r="EV13" s="39">
        <v>58612</v>
      </c>
    </row>
    <row r="14" spans="1:152" s="1" customFormat="1" x14ac:dyDescent="0.2">
      <c r="A14" s="1" t="s">
        <v>220</v>
      </c>
      <c r="B14" s="1" t="s">
        <v>221</v>
      </c>
      <c r="C14" s="1" t="s">
        <v>222</v>
      </c>
      <c r="D14" s="15" t="s">
        <v>170</v>
      </c>
      <c r="E14" s="16">
        <v>10603</v>
      </c>
      <c r="F14" s="17">
        <v>52</v>
      </c>
      <c r="G14" s="17">
        <v>0</v>
      </c>
      <c r="H14" s="17">
        <v>52</v>
      </c>
      <c r="I14" s="18">
        <v>52</v>
      </c>
      <c r="J14" s="18">
        <v>28</v>
      </c>
      <c r="K14" s="18">
        <v>52</v>
      </c>
      <c r="L14" s="18">
        <v>24</v>
      </c>
      <c r="M14" s="18">
        <v>24</v>
      </c>
      <c r="N14" s="16">
        <v>1120</v>
      </c>
      <c r="O14" s="18">
        <v>0</v>
      </c>
      <c r="P14" s="16">
        <v>1144</v>
      </c>
      <c r="Q14" s="17"/>
      <c r="R14" s="17"/>
      <c r="S14" s="16">
        <v>14748</v>
      </c>
      <c r="T14" s="19">
        <f>S14/E14</f>
        <v>1.3909270961048761</v>
      </c>
      <c r="U14" s="20" t="s">
        <v>171</v>
      </c>
      <c r="V14" s="20" t="s">
        <v>172</v>
      </c>
      <c r="W14" s="21">
        <v>120</v>
      </c>
      <c r="X14" s="21">
        <v>120</v>
      </c>
      <c r="Y14" s="21">
        <v>0</v>
      </c>
      <c r="Z14" s="21">
        <v>240</v>
      </c>
      <c r="AA14" s="21">
        <v>117.2</v>
      </c>
      <c r="AB14" s="21">
        <v>357.2</v>
      </c>
      <c r="AC14" s="22">
        <v>0</v>
      </c>
      <c r="AD14" s="21">
        <v>8</v>
      </c>
      <c r="AE14" s="23">
        <v>731684</v>
      </c>
      <c r="AF14" s="24">
        <f>AE14/E14</f>
        <v>69.007262095633308</v>
      </c>
      <c r="AG14" s="25">
        <v>0</v>
      </c>
      <c r="AH14" s="25">
        <v>0</v>
      </c>
      <c r="AI14" s="25">
        <v>0</v>
      </c>
      <c r="AJ14" s="26" t="s">
        <v>181</v>
      </c>
      <c r="AK14" s="25">
        <v>6000</v>
      </c>
      <c r="AL14" s="23">
        <v>6000</v>
      </c>
      <c r="AM14" s="23">
        <f>AE14+AL14</f>
        <v>737684</v>
      </c>
      <c r="AN14" s="25">
        <v>0</v>
      </c>
      <c r="AO14" s="23">
        <f>AM14+AN14</f>
        <v>737684</v>
      </c>
      <c r="AP14" s="25">
        <v>200</v>
      </c>
      <c r="AQ14" s="23">
        <v>30065</v>
      </c>
      <c r="AR14" s="26"/>
      <c r="AS14" s="25">
        <v>30265</v>
      </c>
      <c r="AT14" s="25">
        <v>850</v>
      </c>
      <c r="AU14" s="40"/>
      <c r="AV14" s="40"/>
      <c r="AW14" s="40"/>
      <c r="AX14" s="40"/>
      <c r="AY14" s="27">
        <v>0</v>
      </c>
      <c r="AZ14" s="28">
        <v>31800</v>
      </c>
      <c r="BA14" s="28">
        <v>21800</v>
      </c>
      <c r="BB14" s="28">
        <v>7300</v>
      </c>
      <c r="BC14" s="28">
        <v>60900</v>
      </c>
      <c r="BD14" s="29">
        <f>BC14/E14</f>
        <v>5.7436574554371402</v>
      </c>
      <c r="BE14" s="28">
        <v>436163</v>
      </c>
      <c r="BF14" s="28">
        <v>185021</v>
      </c>
      <c r="BG14" s="28">
        <v>621184</v>
      </c>
      <c r="BH14" s="28"/>
      <c r="BI14" s="28"/>
      <c r="BJ14" s="30">
        <v>0</v>
      </c>
      <c r="BK14" s="41"/>
      <c r="BL14" s="32">
        <v>39258</v>
      </c>
      <c r="BM14" s="32">
        <v>21881</v>
      </c>
      <c r="BN14" s="32">
        <v>61139</v>
      </c>
      <c r="BO14" s="32">
        <v>5107</v>
      </c>
      <c r="BP14" s="32">
        <v>1178</v>
      </c>
      <c r="BQ14" s="32">
        <v>6285</v>
      </c>
      <c r="BR14" s="32">
        <v>2581</v>
      </c>
      <c r="BS14" s="32">
        <v>447</v>
      </c>
      <c r="BT14" s="32">
        <v>3028</v>
      </c>
      <c r="BU14" s="32">
        <v>13158</v>
      </c>
      <c r="BV14" s="32">
        <v>7713</v>
      </c>
      <c r="BW14" s="32">
        <v>110</v>
      </c>
      <c r="BX14" s="32">
        <v>15</v>
      </c>
      <c r="BY14" s="32">
        <v>125</v>
      </c>
      <c r="BZ14" s="32">
        <v>18</v>
      </c>
      <c r="CA14" s="32">
        <v>70470</v>
      </c>
      <c r="CB14" s="32">
        <v>52</v>
      </c>
      <c r="CC14" s="37">
        <v>4282</v>
      </c>
      <c r="CD14" s="37">
        <v>1390</v>
      </c>
      <c r="CE14" s="37">
        <v>5672</v>
      </c>
      <c r="CF14" s="35">
        <f>CE14/E14</f>
        <v>0.53494294067716686</v>
      </c>
      <c r="CG14" s="36">
        <v>20377</v>
      </c>
      <c r="CH14" s="35">
        <f>CG14/E14</f>
        <v>1.9218145807790248</v>
      </c>
      <c r="CI14" s="36"/>
      <c r="CJ14" s="36"/>
      <c r="CK14" s="36">
        <v>10073</v>
      </c>
      <c r="CL14" s="36"/>
      <c r="CM14" s="37">
        <v>21514</v>
      </c>
      <c r="CN14" s="34">
        <v>25207</v>
      </c>
      <c r="CO14" s="36">
        <v>46721</v>
      </c>
      <c r="CP14" s="36"/>
      <c r="CQ14" s="36"/>
      <c r="CR14" s="36"/>
      <c r="CS14" s="35"/>
      <c r="CT14" s="35"/>
      <c r="CU14" s="37">
        <v>1462</v>
      </c>
      <c r="CV14" s="34">
        <v>697</v>
      </c>
      <c r="CW14" s="34">
        <v>1</v>
      </c>
      <c r="CX14" s="34">
        <v>2</v>
      </c>
      <c r="CY14" s="34">
        <v>2</v>
      </c>
      <c r="CZ14" s="34">
        <v>14</v>
      </c>
      <c r="DA14" s="34">
        <v>1</v>
      </c>
      <c r="DB14" s="34">
        <v>20</v>
      </c>
      <c r="DC14" s="34">
        <v>0</v>
      </c>
      <c r="DD14" s="34">
        <v>0</v>
      </c>
      <c r="DE14" s="34">
        <v>0</v>
      </c>
      <c r="DF14" s="36"/>
      <c r="DG14" s="34">
        <v>0</v>
      </c>
      <c r="DH14" s="36">
        <v>0</v>
      </c>
      <c r="DI14" s="34">
        <v>1</v>
      </c>
      <c r="DJ14" s="34">
        <v>18</v>
      </c>
      <c r="DK14" s="34">
        <v>35</v>
      </c>
      <c r="DL14" s="34">
        <v>81</v>
      </c>
      <c r="DM14" s="34">
        <v>2</v>
      </c>
      <c r="DN14" s="34">
        <v>137</v>
      </c>
      <c r="DO14" s="34">
        <v>157</v>
      </c>
      <c r="DP14" s="34">
        <v>14</v>
      </c>
      <c r="DQ14" s="34">
        <v>18</v>
      </c>
      <c r="DR14" s="34">
        <v>7</v>
      </c>
      <c r="DS14" s="34">
        <v>73</v>
      </c>
      <c r="DT14" s="34">
        <v>18</v>
      </c>
      <c r="DU14" s="34">
        <v>130</v>
      </c>
      <c r="DV14" s="34">
        <v>0</v>
      </c>
      <c r="DW14" s="34">
        <v>0</v>
      </c>
      <c r="DX14" s="34">
        <v>0</v>
      </c>
      <c r="DY14" s="36"/>
      <c r="DZ14" s="34">
        <v>0</v>
      </c>
      <c r="EA14" s="36">
        <v>0</v>
      </c>
      <c r="EB14" s="34">
        <v>2</v>
      </c>
      <c r="EC14" s="34">
        <v>235</v>
      </c>
      <c r="ED14" s="34">
        <v>83</v>
      </c>
      <c r="EE14" s="34">
        <v>802</v>
      </c>
      <c r="EF14" s="34">
        <v>14</v>
      </c>
      <c r="EG14" s="34">
        <v>1136</v>
      </c>
      <c r="EH14" s="34">
        <v>1266</v>
      </c>
      <c r="EI14" s="38">
        <f>EH14/E14</f>
        <v>0.11940016976327454</v>
      </c>
      <c r="EJ14" s="34">
        <v>40</v>
      </c>
      <c r="EK14" s="34">
        <v>888</v>
      </c>
      <c r="EL14" s="34">
        <v>101</v>
      </c>
      <c r="EM14" s="37">
        <v>2047</v>
      </c>
      <c r="EN14" s="34">
        <v>1</v>
      </c>
      <c r="EO14" s="34">
        <v>0</v>
      </c>
      <c r="EP14" s="34">
        <v>0</v>
      </c>
      <c r="EQ14" s="34">
        <v>0</v>
      </c>
      <c r="ER14" s="34">
        <v>18</v>
      </c>
      <c r="ES14" s="34">
        <v>0</v>
      </c>
      <c r="ET14" s="34">
        <v>16</v>
      </c>
      <c r="EU14" s="37">
        <v>19494</v>
      </c>
      <c r="EV14" s="39">
        <v>28349</v>
      </c>
    </row>
    <row r="15" spans="1:152" s="1" customFormat="1" x14ac:dyDescent="0.2">
      <c r="A15" s="1" t="s">
        <v>456</v>
      </c>
      <c r="B15" s="1" t="s">
        <v>457</v>
      </c>
      <c r="C15" s="1" t="s">
        <v>222</v>
      </c>
      <c r="D15" s="15" t="s">
        <v>170</v>
      </c>
      <c r="E15" s="16">
        <v>17256</v>
      </c>
      <c r="F15" s="17">
        <v>52</v>
      </c>
      <c r="G15" s="17">
        <v>0</v>
      </c>
      <c r="H15" s="17">
        <v>4</v>
      </c>
      <c r="I15" s="18">
        <v>52</v>
      </c>
      <c r="J15" s="18">
        <v>0</v>
      </c>
      <c r="K15" s="18">
        <v>52</v>
      </c>
      <c r="L15" s="18">
        <v>52</v>
      </c>
      <c r="M15" s="16">
        <v>1596</v>
      </c>
      <c r="N15" s="18">
        <v>0</v>
      </c>
      <c r="O15" s="18">
        <v>0</v>
      </c>
      <c r="P15" s="16">
        <v>1596</v>
      </c>
      <c r="Q15" s="17"/>
      <c r="R15" s="17"/>
      <c r="S15" s="16">
        <v>11990</v>
      </c>
      <c r="T15" s="19">
        <f>S15/E15</f>
        <v>0.69483078349559568</v>
      </c>
      <c r="U15" s="20" t="s">
        <v>171</v>
      </c>
      <c r="V15" s="20" t="s">
        <v>172</v>
      </c>
      <c r="W15" s="21">
        <v>80</v>
      </c>
      <c r="X15" s="21">
        <v>80</v>
      </c>
      <c r="Y15" s="21">
        <v>150</v>
      </c>
      <c r="Z15" s="21">
        <v>310</v>
      </c>
      <c r="AA15" s="21">
        <v>0</v>
      </c>
      <c r="AB15" s="21">
        <v>310</v>
      </c>
      <c r="AC15" s="22">
        <v>0</v>
      </c>
      <c r="AD15" s="21">
        <v>20</v>
      </c>
      <c r="AE15" s="23">
        <v>757932</v>
      </c>
      <c r="AF15" s="24">
        <f>AE15/E15</f>
        <v>43.922809457579973</v>
      </c>
      <c r="AG15" s="25">
        <v>0</v>
      </c>
      <c r="AH15" s="25">
        <v>0</v>
      </c>
      <c r="AI15" s="25">
        <v>0</v>
      </c>
      <c r="AJ15" s="26" t="s">
        <v>451</v>
      </c>
      <c r="AK15" s="25">
        <v>8018</v>
      </c>
      <c r="AL15" s="23">
        <v>8018</v>
      </c>
      <c r="AM15" s="23">
        <f>AE15+AL15</f>
        <v>765950</v>
      </c>
      <c r="AN15" s="25">
        <v>0</v>
      </c>
      <c r="AO15" s="23">
        <f>AM15+AN15</f>
        <v>765950</v>
      </c>
      <c r="AP15" s="25">
        <v>200</v>
      </c>
      <c r="AQ15" s="23">
        <v>1341</v>
      </c>
      <c r="AR15" s="25">
        <v>0</v>
      </c>
      <c r="AS15" s="25">
        <v>1541</v>
      </c>
      <c r="AT15" s="25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8">
        <v>20999</v>
      </c>
      <c r="BA15" s="28">
        <v>7629</v>
      </c>
      <c r="BB15" s="28">
        <v>820</v>
      </c>
      <c r="BC15" s="28">
        <v>29448</v>
      </c>
      <c r="BD15" s="29">
        <f>BC15/E15</f>
        <v>1.7065368567454797</v>
      </c>
      <c r="BE15" s="28">
        <v>330841</v>
      </c>
      <c r="BF15" s="28">
        <v>159327</v>
      </c>
      <c r="BG15" s="28">
        <v>490168</v>
      </c>
      <c r="BH15" s="28">
        <v>57122</v>
      </c>
      <c r="BI15" s="28">
        <v>576738</v>
      </c>
      <c r="BJ15" s="30">
        <v>0</v>
      </c>
      <c r="BK15" s="30">
        <v>0</v>
      </c>
      <c r="BL15" s="32">
        <v>22544</v>
      </c>
      <c r="BM15" s="32">
        <v>21924</v>
      </c>
      <c r="BN15" s="32">
        <v>44468</v>
      </c>
      <c r="BO15" s="32">
        <v>1960</v>
      </c>
      <c r="BP15" s="32">
        <v>955</v>
      </c>
      <c r="BQ15" s="32">
        <v>2915</v>
      </c>
      <c r="BR15" s="32">
        <v>2661</v>
      </c>
      <c r="BS15" s="32">
        <v>1267</v>
      </c>
      <c r="BT15" s="32">
        <v>3928</v>
      </c>
      <c r="BU15" s="32">
        <v>13978</v>
      </c>
      <c r="BV15" s="43">
        <v>10598</v>
      </c>
      <c r="BW15" s="32">
        <v>46</v>
      </c>
      <c r="BX15" s="32">
        <v>14</v>
      </c>
      <c r="BY15" s="32">
        <v>60</v>
      </c>
      <c r="BZ15" s="32">
        <v>48</v>
      </c>
      <c r="CA15" s="32">
        <v>51359</v>
      </c>
      <c r="CB15" s="32">
        <v>53</v>
      </c>
      <c r="CC15" s="37">
        <v>7127</v>
      </c>
      <c r="CD15" s="37">
        <v>2183</v>
      </c>
      <c r="CE15" s="37">
        <v>9310</v>
      </c>
      <c r="CF15" s="35">
        <f>CE15/E15</f>
        <v>0.53952248493277699</v>
      </c>
      <c r="CG15" s="36">
        <v>32000</v>
      </c>
      <c r="CH15" s="35">
        <f>CG15/E15</f>
        <v>1.8544274455261938</v>
      </c>
      <c r="CI15" s="34">
        <v>175</v>
      </c>
      <c r="CJ15" s="36">
        <v>1750</v>
      </c>
      <c r="CK15" s="36">
        <v>13801</v>
      </c>
      <c r="CL15" s="36">
        <v>4987</v>
      </c>
      <c r="CM15" s="37">
        <v>11843</v>
      </c>
      <c r="CN15" s="34">
        <v>27724</v>
      </c>
      <c r="CO15" s="36">
        <v>39567</v>
      </c>
      <c r="CP15" s="34">
        <v>124</v>
      </c>
      <c r="CQ15" s="34">
        <v>0</v>
      </c>
      <c r="CR15" s="36">
        <v>58355</v>
      </c>
      <c r="CS15" s="35">
        <f>CR15/E15</f>
        <v>3.3817222994900327</v>
      </c>
      <c r="CT15" s="35">
        <f>CR15/CG15</f>
        <v>1.8235937499999999</v>
      </c>
      <c r="CU15" s="34">
        <v>832</v>
      </c>
      <c r="CV15" s="34">
        <v>648</v>
      </c>
      <c r="CW15" s="34">
        <v>213</v>
      </c>
      <c r="CX15" s="34">
        <v>0</v>
      </c>
      <c r="CY15" s="34">
        <v>54</v>
      </c>
      <c r="CZ15" s="34">
        <v>32</v>
      </c>
      <c r="DA15" s="34">
        <v>0</v>
      </c>
      <c r="DB15" s="34">
        <v>299</v>
      </c>
      <c r="DC15" s="34">
        <v>19</v>
      </c>
      <c r="DD15" s="34">
        <v>0</v>
      </c>
      <c r="DE15" s="34">
        <v>0</v>
      </c>
      <c r="DF15" s="34">
        <v>0</v>
      </c>
      <c r="DG15" s="34">
        <v>0</v>
      </c>
      <c r="DH15" s="34">
        <v>19</v>
      </c>
      <c r="DI15" s="34">
        <v>0</v>
      </c>
      <c r="DJ15" s="34">
        <v>0</v>
      </c>
      <c r="DK15" s="34">
        <v>0</v>
      </c>
      <c r="DL15" s="34">
        <v>6</v>
      </c>
      <c r="DM15" s="34">
        <v>0</v>
      </c>
      <c r="DN15" s="34">
        <v>6</v>
      </c>
      <c r="DO15" s="34">
        <v>324</v>
      </c>
      <c r="DP15" s="37">
        <v>4480</v>
      </c>
      <c r="DQ15" s="34">
        <v>0</v>
      </c>
      <c r="DR15" s="34">
        <v>373</v>
      </c>
      <c r="DS15" s="34">
        <v>289</v>
      </c>
      <c r="DT15" s="34">
        <v>0</v>
      </c>
      <c r="DU15" s="34">
        <v>5142</v>
      </c>
      <c r="DV15" s="34">
        <v>217</v>
      </c>
      <c r="DW15" s="34">
        <v>0</v>
      </c>
      <c r="DX15" s="34">
        <v>0</v>
      </c>
      <c r="DY15" s="34">
        <v>0</v>
      </c>
      <c r="DZ15" s="34">
        <v>0</v>
      </c>
      <c r="EA15" s="34">
        <v>217</v>
      </c>
      <c r="EB15" s="34">
        <v>0</v>
      </c>
      <c r="EC15" s="34">
        <v>0</v>
      </c>
      <c r="ED15" s="34">
        <v>0</v>
      </c>
      <c r="EE15" s="34">
        <v>66</v>
      </c>
      <c r="EF15" s="34">
        <v>0</v>
      </c>
      <c r="EG15" s="34">
        <v>66</v>
      </c>
      <c r="EH15" s="34">
        <v>5425</v>
      </c>
      <c r="EI15" s="38">
        <f>EH15/E15</f>
        <v>0.31438340287436256</v>
      </c>
      <c r="EJ15" s="34">
        <v>0</v>
      </c>
      <c r="EK15" s="34">
        <v>0</v>
      </c>
      <c r="EL15" s="34">
        <v>8</v>
      </c>
      <c r="EM15" s="34">
        <v>500</v>
      </c>
      <c r="EN15" s="34">
        <v>0</v>
      </c>
      <c r="EO15" s="34">
        <v>6</v>
      </c>
      <c r="EP15" s="34">
        <v>86</v>
      </c>
      <c r="EQ15" s="34">
        <v>0</v>
      </c>
      <c r="ER15" s="34">
        <v>17</v>
      </c>
      <c r="ES15" s="34">
        <v>100</v>
      </c>
      <c r="ET15" s="34">
        <v>500</v>
      </c>
      <c r="EU15" s="37">
        <v>3800</v>
      </c>
      <c r="EV15" s="39">
        <v>290269</v>
      </c>
    </row>
    <row r="16" spans="1:152" s="1" customFormat="1" x14ac:dyDescent="0.2">
      <c r="A16" s="1" t="s">
        <v>229</v>
      </c>
      <c r="B16" s="1" t="s">
        <v>230</v>
      </c>
      <c r="C16" s="1" t="s">
        <v>231</v>
      </c>
      <c r="D16" s="15" t="s">
        <v>170</v>
      </c>
      <c r="E16" s="16">
        <v>1594</v>
      </c>
      <c r="F16" s="17">
        <v>41</v>
      </c>
      <c r="G16" s="17">
        <v>11</v>
      </c>
      <c r="H16" s="17">
        <v>31</v>
      </c>
      <c r="I16" s="18">
        <v>52</v>
      </c>
      <c r="J16" s="18">
        <v>46</v>
      </c>
      <c r="K16" s="18">
        <v>6</v>
      </c>
      <c r="L16" s="18">
        <v>6</v>
      </c>
      <c r="M16" s="18">
        <v>72</v>
      </c>
      <c r="N16" s="18">
        <v>0</v>
      </c>
      <c r="O16" s="16">
        <v>1592</v>
      </c>
      <c r="P16" s="18">
        <v>72</v>
      </c>
      <c r="Q16" s="17"/>
      <c r="R16" s="17"/>
      <c r="S16" s="16">
        <v>1300</v>
      </c>
      <c r="T16" s="19">
        <f>S16/E16</f>
        <v>0.81555834378920955</v>
      </c>
      <c r="U16" s="20" t="s">
        <v>171</v>
      </c>
      <c r="V16" s="20" t="s">
        <v>172</v>
      </c>
      <c r="W16" s="21">
        <v>0</v>
      </c>
      <c r="X16" s="21">
        <v>35</v>
      </c>
      <c r="Y16" s="21">
        <v>0</v>
      </c>
      <c r="Z16" s="21">
        <v>35.200000000000003</v>
      </c>
      <c r="AA16" s="21">
        <v>0</v>
      </c>
      <c r="AB16" s="21">
        <v>35.200000000000003</v>
      </c>
      <c r="AC16" s="22">
        <v>0</v>
      </c>
      <c r="AD16" s="21">
        <v>9</v>
      </c>
      <c r="AE16" s="23">
        <v>85470</v>
      </c>
      <c r="AF16" s="24">
        <f>AE16/E16</f>
        <v>53.619824341279802</v>
      </c>
      <c r="AG16" s="25">
        <v>0</v>
      </c>
      <c r="AH16" s="25">
        <v>0</v>
      </c>
      <c r="AI16" s="25">
        <v>0</v>
      </c>
      <c r="AJ16" s="26" t="s">
        <v>181</v>
      </c>
      <c r="AK16" s="25">
        <v>1085</v>
      </c>
      <c r="AL16" s="23">
        <v>1085</v>
      </c>
      <c r="AM16" s="23">
        <f>AE16+AL16</f>
        <v>86555</v>
      </c>
      <c r="AN16" s="25">
        <v>0</v>
      </c>
      <c r="AO16" s="23">
        <f>AM16+AN16</f>
        <v>86555</v>
      </c>
      <c r="AP16" s="25">
        <v>200</v>
      </c>
      <c r="AQ16" s="23">
        <v>520</v>
      </c>
      <c r="AR16" s="25">
        <v>4750</v>
      </c>
      <c r="AS16" s="25">
        <v>5470</v>
      </c>
      <c r="AT16" s="25">
        <v>750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8">
        <v>6015</v>
      </c>
      <c r="BA16" s="28">
        <v>828</v>
      </c>
      <c r="BB16" s="28">
        <v>1980</v>
      </c>
      <c r="BC16" s="28">
        <v>8823</v>
      </c>
      <c r="BD16" s="29">
        <f>BC16/E16</f>
        <v>5.5351317440401502</v>
      </c>
      <c r="BE16" s="28">
        <v>39099</v>
      </c>
      <c r="BF16" s="28">
        <v>28525</v>
      </c>
      <c r="BG16" s="28">
        <v>67624</v>
      </c>
      <c r="BH16" s="28">
        <v>9023</v>
      </c>
      <c r="BI16" s="28">
        <v>85470</v>
      </c>
      <c r="BJ16" s="30">
        <v>4750</v>
      </c>
      <c r="BK16" s="30">
        <v>0</v>
      </c>
      <c r="BL16" s="32"/>
      <c r="BM16" s="32"/>
      <c r="BN16" s="32">
        <v>8592</v>
      </c>
      <c r="BO16" s="32"/>
      <c r="BP16" s="32"/>
      <c r="BQ16" s="32">
        <v>964</v>
      </c>
      <c r="BR16" s="32">
        <v>834</v>
      </c>
      <c r="BS16" s="32">
        <v>430</v>
      </c>
      <c r="BT16" s="32">
        <v>1264</v>
      </c>
      <c r="BU16" s="43">
        <v>13978</v>
      </c>
      <c r="BV16" s="43">
        <v>21268</v>
      </c>
      <c r="BW16" s="32">
        <v>16</v>
      </c>
      <c r="BX16" s="32">
        <v>3</v>
      </c>
      <c r="BY16" s="32">
        <v>19</v>
      </c>
      <c r="BZ16" s="32">
        <v>32</v>
      </c>
      <c r="CA16" s="32">
        <v>10852</v>
      </c>
      <c r="CB16" s="32">
        <v>52</v>
      </c>
      <c r="CC16" s="34"/>
      <c r="CD16" s="34"/>
      <c r="CE16" s="34">
        <v>330</v>
      </c>
      <c r="CF16" s="35">
        <f>CE16/E16</f>
        <v>0.20702634880803011</v>
      </c>
      <c r="CG16" s="36">
        <v>192</v>
      </c>
      <c r="CH16" s="35">
        <f>CG16/E16</f>
        <v>0.12045169385194479</v>
      </c>
      <c r="CI16" s="37">
        <v>1472</v>
      </c>
      <c r="CJ16" s="36">
        <v>1040</v>
      </c>
      <c r="CK16" s="36">
        <v>1292</v>
      </c>
      <c r="CL16" s="36">
        <v>8</v>
      </c>
      <c r="CM16" s="34"/>
      <c r="CN16" s="34"/>
      <c r="CO16" s="36">
        <v>3445</v>
      </c>
      <c r="CP16" s="34">
        <v>10</v>
      </c>
      <c r="CQ16" s="37">
        <v>2902</v>
      </c>
      <c r="CR16" s="36">
        <v>4745</v>
      </c>
      <c r="CS16" s="35">
        <f>CR16/E16</f>
        <v>2.9767879548306149</v>
      </c>
      <c r="CT16" s="35">
        <f>CR16/CG16</f>
        <v>24.713541666666668</v>
      </c>
      <c r="CU16" s="34">
        <v>109</v>
      </c>
      <c r="CV16" s="34">
        <v>360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5</v>
      </c>
      <c r="DD16" s="34">
        <v>4</v>
      </c>
      <c r="DE16" s="34">
        <v>0</v>
      </c>
      <c r="DF16" s="34">
        <v>0</v>
      </c>
      <c r="DG16" s="34">
        <v>0</v>
      </c>
      <c r="DH16" s="34">
        <v>9</v>
      </c>
      <c r="DI16" s="34">
        <v>7</v>
      </c>
      <c r="DJ16" s="34">
        <v>0</v>
      </c>
      <c r="DK16" s="34">
        <v>0</v>
      </c>
      <c r="DL16" s="34">
        <v>11</v>
      </c>
      <c r="DM16" s="34">
        <v>3</v>
      </c>
      <c r="DN16" s="34">
        <v>21</v>
      </c>
      <c r="DO16" s="34">
        <v>30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45</v>
      </c>
      <c r="DW16" s="34">
        <v>60</v>
      </c>
      <c r="DX16" s="34">
        <v>0</v>
      </c>
      <c r="DY16" s="34">
        <v>0</v>
      </c>
      <c r="DZ16" s="34">
        <v>0</v>
      </c>
      <c r="EA16" s="34">
        <v>105</v>
      </c>
      <c r="EB16" s="34">
        <v>35</v>
      </c>
      <c r="EC16" s="34">
        <v>0</v>
      </c>
      <c r="ED16" s="34">
        <v>0</v>
      </c>
      <c r="EE16" s="34">
        <v>90</v>
      </c>
      <c r="EF16" s="34">
        <v>30</v>
      </c>
      <c r="EG16" s="34">
        <v>155</v>
      </c>
      <c r="EH16" s="34">
        <v>260</v>
      </c>
      <c r="EI16" s="38">
        <f>EH16/E16</f>
        <v>0.16311166875784192</v>
      </c>
      <c r="EJ16" s="34">
        <v>7</v>
      </c>
      <c r="EK16" s="34">
        <v>187</v>
      </c>
      <c r="EL16" s="34">
        <v>5</v>
      </c>
      <c r="EM16" s="34">
        <v>165</v>
      </c>
      <c r="EN16" s="34">
        <v>0</v>
      </c>
      <c r="EO16" s="34">
        <v>77</v>
      </c>
      <c r="EP16" s="34">
        <v>0</v>
      </c>
      <c r="EQ16" s="34">
        <v>4</v>
      </c>
      <c r="ER16" s="34">
        <v>4</v>
      </c>
      <c r="ES16" s="34">
        <v>10</v>
      </c>
      <c r="ET16" s="34">
        <v>25</v>
      </c>
      <c r="EU16" s="37">
        <v>1820</v>
      </c>
      <c r="EV16" s="39">
        <v>2085</v>
      </c>
    </row>
    <row r="17" spans="1:152" s="1" customFormat="1" x14ac:dyDescent="0.2">
      <c r="A17" s="1" t="s">
        <v>493</v>
      </c>
      <c r="B17" s="1" t="s">
        <v>231</v>
      </c>
      <c r="C17" s="1" t="s">
        <v>199</v>
      </c>
      <c r="D17" s="15" t="s">
        <v>170</v>
      </c>
      <c r="E17" s="16">
        <v>1226</v>
      </c>
      <c r="F17" s="17">
        <v>51</v>
      </c>
      <c r="G17" s="17">
        <v>1</v>
      </c>
      <c r="H17" s="17">
        <v>26</v>
      </c>
      <c r="I17" s="18">
        <v>52</v>
      </c>
      <c r="J17" s="18">
        <v>11</v>
      </c>
      <c r="K17" s="18">
        <v>31</v>
      </c>
      <c r="L17" s="18">
        <v>41</v>
      </c>
      <c r="M17" s="18">
        <v>984</v>
      </c>
      <c r="N17" s="18">
        <v>0</v>
      </c>
      <c r="O17" s="18">
        <v>48</v>
      </c>
      <c r="P17" s="18">
        <v>984</v>
      </c>
      <c r="Q17" s="18"/>
      <c r="R17" s="18"/>
      <c r="S17" s="18">
        <v>966</v>
      </c>
      <c r="T17" s="19">
        <f>S17/E17</f>
        <v>0.78792822185970635</v>
      </c>
      <c r="U17" s="20" t="s">
        <v>171</v>
      </c>
      <c r="V17" s="20" t="s">
        <v>172</v>
      </c>
      <c r="W17" s="21">
        <v>0</v>
      </c>
      <c r="X17" s="21">
        <v>0</v>
      </c>
      <c r="Y17" s="21">
        <v>14</v>
      </c>
      <c r="Z17" s="21">
        <v>14</v>
      </c>
      <c r="AA17" s="21">
        <v>10</v>
      </c>
      <c r="AB17" s="21">
        <v>24</v>
      </c>
      <c r="AC17" s="22">
        <v>0</v>
      </c>
      <c r="AD17" s="22">
        <v>0</v>
      </c>
      <c r="AE17" s="23"/>
      <c r="AF17" s="24">
        <f>AE17/E17</f>
        <v>0</v>
      </c>
      <c r="AG17" s="26"/>
      <c r="AH17" s="26"/>
      <c r="AI17" s="26"/>
      <c r="AJ17" s="26"/>
      <c r="AK17" s="26"/>
      <c r="AL17" s="23"/>
      <c r="AM17" s="23"/>
      <c r="AN17" s="26"/>
      <c r="AO17" s="23"/>
      <c r="AP17" s="26"/>
      <c r="AQ17" s="23"/>
      <c r="AR17" s="26"/>
      <c r="AS17" s="25">
        <v>0</v>
      </c>
      <c r="AT17" s="25">
        <v>0</v>
      </c>
      <c r="AU17" s="40"/>
      <c r="AV17" s="40"/>
      <c r="AW17" s="40"/>
      <c r="AX17" s="40"/>
      <c r="AY17" s="27">
        <v>0</v>
      </c>
      <c r="AZ17" s="28"/>
      <c r="BA17" s="28"/>
      <c r="BB17" s="28"/>
      <c r="BC17" s="28"/>
      <c r="BD17" s="29"/>
      <c r="BE17" s="28"/>
      <c r="BF17" s="28"/>
      <c r="BG17" s="28"/>
      <c r="BH17" s="28"/>
      <c r="BI17" s="28"/>
      <c r="BJ17" s="41"/>
      <c r="BK17" s="41"/>
      <c r="BL17" s="32"/>
      <c r="BM17" s="32"/>
      <c r="BN17" s="32">
        <v>6883</v>
      </c>
      <c r="BO17" s="32"/>
      <c r="BP17" s="32"/>
      <c r="BQ17" s="32">
        <v>801</v>
      </c>
      <c r="BR17" s="32"/>
      <c r="BS17" s="32"/>
      <c r="BT17" s="32">
        <v>104</v>
      </c>
      <c r="BU17" s="32"/>
      <c r="BV17" s="32"/>
      <c r="BW17" s="32">
        <v>7</v>
      </c>
      <c r="BX17" s="32">
        <v>0</v>
      </c>
      <c r="BY17" s="32">
        <v>7</v>
      </c>
      <c r="BZ17" s="32">
        <v>0</v>
      </c>
      <c r="CA17" s="32">
        <v>7788</v>
      </c>
      <c r="CB17" s="32">
        <v>52</v>
      </c>
      <c r="CC17" s="34">
        <v>285</v>
      </c>
      <c r="CD17" s="34">
        <v>210</v>
      </c>
      <c r="CE17" s="34">
        <v>495</v>
      </c>
      <c r="CF17" s="35">
        <f>CE17/E17</f>
        <v>0.40375203915171287</v>
      </c>
      <c r="CG17" s="36">
        <v>1928</v>
      </c>
      <c r="CH17" s="35">
        <f>CG17/E17</f>
        <v>1.5725938009787928</v>
      </c>
      <c r="CI17" s="34">
        <v>20</v>
      </c>
      <c r="CJ17" s="36">
        <v>283</v>
      </c>
      <c r="CK17" s="36"/>
      <c r="CL17" s="36"/>
      <c r="CM17" s="34">
        <v>508</v>
      </c>
      <c r="CN17" s="34">
        <v>182</v>
      </c>
      <c r="CO17" s="36">
        <v>690</v>
      </c>
      <c r="CP17" s="34">
        <v>0</v>
      </c>
      <c r="CQ17" s="34">
        <v>20</v>
      </c>
      <c r="CR17" s="36"/>
      <c r="CS17" s="35">
        <f>CR17/E17</f>
        <v>0</v>
      </c>
      <c r="CT17" s="35">
        <f>CR17/CG17</f>
        <v>0</v>
      </c>
      <c r="CU17" s="36"/>
      <c r="CV17" s="36"/>
      <c r="CW17" s="36">
        <v>7</v>
      </c>
      <c r="CX17" s="36">
        <v>7</v>
      </c>
      <c r="CY17" s="36">
        <v>0</v>
      </c>
      <c r="CZ17" s="36">
        <v>10</v>
      </c>
      <c r="DA17" s="36">
        <v>2</v>
      </c>
      <c r="DB17" s="34">
        <v>26</v>
      </c>
      <c r="DC17" s="36">
        <v>0</v>
      </c>
      <c r="DD17" s="36">
        <v>0</v>
      </c>
      <c r="DE17" s="36">
        <v>0</v>
      </c>
      <c r="DF17" s="36">
        <v>0</v>
      </c>
      <c r="DG17" s="36">
        <v>1</v>
      </c>
      <c r="DH17" s="36">
        <v>1</v>
      </c>
      <c r="DI17" s="36">
        <v>0</v>
      </c>
      <c r="DJ17" s="36">
        <v>0</v>
      </c>
      <c r="DK17" s="36">
        <v>0</v>
      </c>
      <c r="DL17" s="36">
        <v>0</v>
      </c>
      <c r="DM17" s="36">
        <v>0</v>
      </c>
      <c r="DN17" s="34">
        <v>0</v>
      </c>
      <c r="DO17" s="36">
        <v>27</v>
      </c>
      <c r="DP17" s="36">
        <v>77</v>
      </c>
      <c r="DQ17" s="36">
        <v>70</v>
      </c>
      <c r="DR17" s="36">
        <v>0</v>
      </c>
      <c r="DS17" s="36">
        <v>52</v>
      </c>
      <c r="DT17" s="36">
        <v>207</v>
      </c>
      <c r="DU17" s="34">
        <v>406</v>
      </c>
      <c r="DV17" s="36">
        <v>0</v>
      </c>
      <c r="DW17" s="36">
        <v>0</v>
      </c>
      <c r="DX17" s="36">
        <v>0</v>
      </c>
      <c r="DY17" s="36">
        <v>0</v>
      </c>
      <c r="DZ17" s="36">
        <v>12</v>
      </c>
      <c r="EA17" s="36">
        <v>12</v>
      </c>
      <c r="EB17" s="36">
        <v>0</v>
      </c>
      <c r="EC17" s="36">
        <v>0</v>
      </c>
      <c r="ED17" s="36">
        <v>0</v>
      </c>
      <c r="EE17" s="36">
        <v>0</v>
      </c>
      <c r="EF17" s="36">
        <v>0</v>
      </c>
      <c r="EG17" s="34">
        <v>0</v>
      </c>
      <c r="EH17" s="34">
        <v>418</v>
      </c>
      <c r="EI17" s="38">
        <f>EH17/E17</f>
        <v>0.34094616639477976</v>
      </c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42"/>
    </row>
    <row r="18" spans="1:152" s="1" customFormat="1" x14ac:dyDescent="0.2">
      <c r="A18" s="1" t="s">
        <v>239</v>
      </c>
      <c r="B18" s="1" t="s">
        <v>239</v>
      </c>
      <c r="C18" s="1" t="s">
        <v>222</v>
      </c>
      <c r="D18" s="15" t="s">
        <v>170</v>
      </c>
      <c r="E18" s="16">
        <v>3817</v>
      </c>
      <c r="F18" s="17">
        <v>52</v>
      </c>
      <c r="G18" s="17"/>
      <c r="H18" s="17"/>
      <c r="I18" s="18">
        <v>52</v>
      </c>
      <c r="J18" s="18">
        <v>28</v>
      </c>
      <c r="K18" s="18">
        <v>24</v>
      </c>
      <c r="L18" s="18">
        <v>24</v>
      </c>
      <c r="M18" s="16">
        <v>4032</v>
      </c>
      <c r="N18" s="18">
        <v>0</v>
      </c>
      <c r="O18" s="16">
        <v>4704</v>
      </c>
      <c r="P18" s="16">
        <v>4032</v>
      </c>
      <c r="Q18" s="18"/>
      <c r="R18" s="17"/>
      <c r="S18" s="16">
        <v>4595</v>
      </c>
      <c r="T18" s="19">
        <f>S18/E18</f>
        <v>1.2038249934503538</v>
      </c>
      <c r="U18" s="20" t="s">
        <v>171</v>
      </c>
      <c r="V18" s="20" t="s">
        <v>172</v>
      </c>
      <c r="W18" s="21">
        <v>0</v>
      </c>
      <c r="X18" s="21">
        <v>117</v>
      </c>
      <c r="Y18" s="21">
        <v>41.5</v>
      </c>
      <c r="Z18" s="21">
        <v>158.4</v>
      </c>
      <c r="AA18" s="21">
        <v>6</v>
      </c>
      <c r="AB18" s="21">
        <v>164.4</v>
      </c>
      <c r="AC18" s="22">
        <v>0</v>
      </c>
      <c r="AD18" s="21">
        <v>20</v>
      </c>
      <c r="AE18" s="23">
        <v>217929</v>
      </c>
      <c r="AF18" s="24">
        <f>AE18/E18</f>
        <v>57.094314906995024</v>
      </c>
      <c r="AG18" s="25">
        <v>0</v>
      </c>
      <c r="AH18" s="25">
        <v>0</v>
      </c>
      <c r="AI18" s="25">
        <v>0</v>
      </c>
      <c r="AJ18" s="26" t="s">
        <v>181</v>
      </c>
      <c r="AK18" s="25">
        <v>9908</v>
      </c>
      <c r="AL18" s="23">
        <v>9908</v>
      </c>
      <c r="AM18" s="23">
        <f>AE18+AL18</f>
        <v>227837</v>
      </c>
      <c r="AN18" s="25">
        <v>0</v>
      </c>
      <c r="AO18" s="23">
        <f>AM18+AN18</f>
        <v>227837</v>
      </c>
      <c r="AP18" s="25">
        <v>200</v>
      </c>
      <c r="AQ18" s="23">
        <v>1001</v>
      </c>
      <c r="AR18" s="25">
        <v>4966</v>
      </c>
      <c r="AS18" s="25">
        <v>6167</v>
      </c>
      <c r="AT18" s="25">
        <v>19080</v>
      </c>
      <c r="AU18" s="27">
        <v>0</v>
      </c>
      <c r="AV18" s="27">
        <v>0</v>
      </c>
      <c r="AW18" s="27">
        <v>0</v>
      </c>
      <c r="AX18" s="27">
        <v>46424</v>
      </c>
      <c r="AY18" s="27">
        <v>46424</v>
      </c>
      <c r="AZ18" s="28">
        <v>8630</v>
      </c>
      <c r="BA18" s="28">
        <v>3843</v>
      </c>
      <c r="BB18" s="28">
        <v>1663</v>
      </c>
      <c r="BC18" s="28">
        <v>14136</v>
      </c>
      <c r="BD18" s="29">
        <f>BC18/E18</f>
        <v>3.7034320146712076</v>
      </c>
      <c r="BE18" s="28">
        <v>171731</v>
      </c>
      <c r="BF18" s="28">
        <v>75712</v>
      </c>
      <c r="BG18" s="28">
        <v>247443</v>
      </c>
      <c r="BH18" s="28">
        <v>22522</v>
      </c>
      <c r="BI18" s="28">
        <v>284101</v>
      </c>
      <c r="BJ18" s="30">
        <v>3027</v>
      </c>
      <c r="BK18" s="30">
        <v>46424</v>
      </c>
      <c r="BL18" s="32">
        <v>7772</v>
      </c>
      <c r="BM18" s="32">
        <v>8679</v>
      </c>
      <c r="BN18" s="32">
        <v>16451</v>
      </c>
      <c r="BO18" s="32">
        <v>801</v>
      </c>
      <c r="BP18" s="32">
        <v>341</v>
      </c>
      <c r="BQ18" s="32">
        <v>1142</v>
      </c>
      <c r="BR18" s="32">
        <v>964</v>
      </c>
      <c r="BS18" s="32">
        <v>341</v>
      </c>
      <c r="BT18" s="32">
        <v>1305</v>
      </c>
      <c r="BU18" s="32">
        <v>13158</v>
      </c>
      <c r="BV18" s="32">
        <v>10598</v>
      </c>
      <c r="BW18" s="32" t="s">
        <v>240</v>
      </c>
      <c r="BX18" s="32">
        <v>0</v>
      </c>
      <c r="BY18" s="32">
        <v>8</v>
      </c>
      <c r="BZ18" s="32">
        <v>70</v>
      </c>
      <c r="CA18" s="32">
        <v>18968</v>
      </c>
      <c r="CB18" s="32">
        <v>54</v>
      </c>
      <c r="CC18" s="37">
        <v>2570</v>
      </c>
      <c r="CD18" s="34">
        <v>608</v>
      </c>
      <c r="CE18" s="37">
        <v>3178</v>
      </c>
      <c r="CF18" s="35">
        <f>CE18/E18</f>
        <v>0.83259104008383544</v>
      </c>
      <c r="CG18" s="36">
        <v>4015</v>
      </c>
      <c r="CH18" s="35">
        <f>CG18/E18</f>
        <v>1.0518731988472623</v>
      </c>
      <c r="CI18" s="37">
        <v>1996</v>
      </c>
      <c r="CJ18" s="36">
        <v>1300</v>
      </c>
      <c r="CK18" s="36">
        <v>11421</v>
      </c>
      <c r="CL18" s="36">
        <v>29</v>
      </c>
      <c r="CM18" s="34"/>
      <c r="CN18" s="34"/>
      <c r="CO18" s="36">
        <v>19232</v>
      </c>
      <c r="CP18" s="34">
        <v>765</v>
      </c>
      <c r="CQ18" s="37">
        <v>11131</v>
      </c>
      <c r="CR18" s="36">
        <v>30682</v>
      </c>
      <c r="CS18" s="35">
        <f>CR18/E18</f>
        <v>8.0382499345035363</v>
      </c>
      <c r="CT18" s="35">
        <f>CR18/CG18</f>
        <v>7.6418430884184305</v>
      </c>
      <c r="CU18" s="34">
        <v>429</v>
      </c>
      <c r="CV18" s="34">
        <v>483</v>
      </c>
      <c r="CW18" s="36"/>
      <c r="CX18" s="34">
        <v>8</v>
      </c>
      <c r="CY18" s="36"/>
      <c r="CZ18" s="34">
        <v>9</v>
      </c>
      <c r="DA18" s="34">
        <v>3</v>
      </c>
      <c r="DB18" s="34">
        <v>20</v>
      </c>
      <c r="DC18" s="36"/>
      <c r="DD18" s="34">
        <v>2</v>
      </c>
      <c r="DE18" s="36"/>
      <c r="DF18" s="34">
        <v>2</v>
      </c>
      <c r="DG18" s="36"/>
      <c r="DH18" s="34">
        <v>4</v>
      </c>
      <c r="DI18" s="36"/>
      <c r="DJ18" s="34">
        <v>23</v>
      </c>
      <c r="DK18" s="36"/>
      <c r="DL18" s="34">
        <v>146</v>
      </c>
      <c r="DM18" s="36"/>
      <c r="DN18" s="34">
        <v>169</v>
      </c>
      <c r="DO18" s="34">
        <v>193</v>
      </c>
      <c r="DP18" s="36"/>
      <c r="DQ18" s="34">
        <v>350</v>
      </c>
      <c r="DR18" s="36"/>
      <c r="DS18" s="34">
        <v>308</v>
      </c>
      <c r="DT18" s="34">
        <v>122</v>
      </c>
      <c r="DU18" s="34">
        <v>780</v>
      </c>
      <c r="DV18" s="36"/>
      <c r="DW18" s="34">
        <v>126</v>
      </c>
      <c r="DX18" s="36"/>
      <c r="DY18" s="34">
        <v>53</v>
      </c>
      <c r="DZ18" s="36"/>
      <c r="EA18" s="34">
        <v>179</v>
      </c>
      <c r="EB18" s="36"/>
      <c r="EC18" s="34">
        <v>143</v>
      </c>
      <c r="ED18" s="36"/>
      <c r="EE18" s="37">
        <v>1565</v>
      </c>
      <c r="EF18" s="36"/>
      <c r="EG18" s="34">
        <v>1708</v>
      </c>
      <c r="EH18" s="34">
        <v>2667</v>
      </c>
      <c r="EI18" s="38">
        <f>EH18/E18</f>
        <v>0.6987162693214567</v>
      </c>
      <c r="EJ18" s="34">
        <v>20</v>
      </c>
      <c r="EK18" s="34">
        <v>277</v>
      </c>
      <c r="EL18" s="34">
        <v>29</v>
      </c>
      <c r="EM18" s="34">
        <v>503</v>
      </c>
      <c r="EN18" s="34">
        <v>12</v>
      </c>
      <c r="EO18" s="34">
        <v>35</v>
      </c>
      <c r="EP18" s="34">
        <v>17</v>
      </c>
      <c r="EQ18" s="34">
        <v>0</v>
      </c>
      <c r="ER18" s="34">
        <v>3</v>
      </c>
      <c r="ES18" s="34">
        <v>216</v>
      </c>
      <c r="ET18" s="34">
        <v>120</v>
      </c>
      <c r="EU18" s="34">
        <v>926</v>
      </c>
      <c r="EV18" s="44"/>
    </row>
    <row r="19" spans="1:152" s="1" customFormat="1" x14ac:dyDescent="0.2">
      <c r="A19" s="1" t="s">
        <v>241</v>
      </c>
      <c r="B19" s="1" t="s">
        <v>242</v>
      </c>
      <c r="C19" s="1" t="s">
        <v>199</v>
      </c>
      <c r="D19" s="15" t="s">
        <v>170</v>
      </c>
      <c r="E19" s="16">
        <v>1304</v>
      </c>
      <c r="F19" s="17">
        <v>24</v>
      </c>
      <c r="G19" s="17">
        <v>28</v>
      </c>
      <c r="H19" s="17">
        <v>23</v>
      </c>
      <c r="I19" s="18">
        <v>52</v>
      </c>
      <c r="J19" s="18"/>
      <c r="K19" s="18"/>
      <c r="L19" s="18">
        <v>53</v>
      </c>
      <c r="M19" s="18"/>
      <c r="N19" s="18"/>
      <c r="O19" s="18"/>
      <c r="P19" s="18"/>
      <c r="Q19" s="16">
        <v>1500</v>
      </c>
      <c r="R19" s="17"/>
      <c r="S19" s="18">
        <v>882</v>
      </c>
      <c r="T19" s="19">
        <f>S19/E19</f>
        <v>0.67638036809815949</v>
      </c>
      <c r="U19" s="20" t="s">
        <v>163</v>
      </c>
      <c r="V19" s="20" t="s">
        <v>164</v>
      </c>
      <c r="W19" s="21">
        <v>0</v>
      </c>
      <c r="X19" s="21">
        <v>30</v>
      </c>
      <c r="Y19" s="21">
        <v>0</v>
      </c>
      <c r="Z19" s="21">
        <v>30</v>
      </c>
      <c r="AA19" s="21">
        <v>3.2</v>
      </c>
      <c r="AB19" s="21">
        <v>33.199999999999996</v>
      </c>
      <c r="AC19" s="22">
        <v>0</v>
      </c>
      <c r="AD19" s="21"/>
      <c r="AE19" s="23">
        <v>42000</v>
      </c>
      <c r="AF19" s="24">
        <f>AE19/E19</f>
        <v>32.208588957055213</v>
      </c>
      <c r="AG19" s="25">
        <v>0</v>
      </c>
      <c r="AH19" s="25">
        <v>0</v>
      </c>
      <c r="AI19" s="25">
        <v>0</v>
      </c>
      <c r="AJ19" s="26" t="s">
        <v>181</v>
      </c>
      <c r="AK19" s="25">
        <v>16780</v>
      </c>
      <c r="AL19" s="23">
        <v>16780</v>
      </c>
      <c r="AM19" s="23">
        <f>AE19+AL19</f>
        <v>58780</v>
      </c>
      <c r="AN19" s="25">
        <v>0</v>
      </c>
      <c r="AO19" s="23">
        <f>AM19+AN19</f>
        <v>58780</v>
      </c>
      <c r="AP19" s="25">
        <v>200</v>
      </c>
      <c r="AQ19" s="23">
        <v>520</v>
      </c>
      <c r="AR19" s="25">
        <v>0</v>
      </c>
      <c r="AS19" s="25">
        <v>720</v>
      </c>
      <c r="AT19" s="25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8"/>
      <c r="BA19" s="28"/>
      <c r="BB19" s="28"/>
      <c r="BC19" s="28">
        <v>5950</v>
      </c>
      <c r="BD19" s="29">
        <f>BC19/E19</f>
        <v>4.5628834355828225</v>
      </c>
      <c r="BE19" s="28">
        <v>37653</v>
      </c>
      <c r="BF19" s="28">
        <v>2880</v>
      </c>
      <c r="BG19" s="28">
        <v>40533</v>
      </c>
      <c r="BH19" s="28">
        <v>7486</v>
      </c>
      <c r="BI19" s="28">
        <v>53969</v>
      </c>
      <c r="BJ19" s="30">
        <v>53970</v>
      </c>
      <c r="BK19" s="30">
        <v>0</v>
      </c>
      <c r="BL19" s="32"/>
      <c r="BM19" s="32"/>
      <c r="BN19" s="32">
        <v>9579</v>
      </c>
      <c r="BO19" s="32">
        <v>0</v>
      </c>
      <c r="BP19" s="32">
        <v>0</v>
      </c>
      <c r="BQ19" s="32"/>
      <c r="BR19" s="32"/>
      <c r="BS19" s="32"/>
      <c r="BT19" s="32"/>
      <c r="BU19" s="43">
        <v>13158</v>
      </c>
      <c r="BV19" s="43">
        <v>19767</v>
      </c>
      <c r="BW19" s="32">
        <v>0</v>
      </c>
      <c r="BX19" s="32">
        <v>0</v>
      </c>
      <c r="BY19" s="32"/>
      <c r="BZ19" s="32"/>
      <c r="CA19" s="32"/>
      <c r="CB19" s="32">
        <v>52</v>
      </c>
      <c r="CC19" s="34"/>
      <c r="CD19" s="34"/>
      <c r="CE19" s="37">
        <v>1018</v>
      </c>
      <c r="CF19" s="35">
        <f>CE19/E19</f>
        <v>0.78067484662576692</v>
      </c>
      <c r="CG19" s="36"/>
      <c r="CH19" s="35">
        <f>CG19/E19</f>
        <v>0</v>
      </c>
      <c r="CI19" s="34"/>
      <c r="CJ19" s="36"/>
      <c r="CK19" s="36"/>
      <c r="CL19" s="36"/>
      <c r="CM19" s="34"/>
      <c r="CN19" s="34"/>
      <c r="CO19" s="36">
        <v>7240</v>
      </c>
      <c r="CP19" s="34">
        <v>10</v>
      </c>
      <c r="CQ19" s="34"/>
      <c r="CR19" s="36"/>
      <c r="CS19" s="35">
        <f>CR19/E19</f>
        <v>0</v>
      </c>
      <c r="CT19" s="35"/>
      <c r="CU19" s="34">
        <v>172</v>
      </c>
      <c r="CV19" s="34">
        <v>288</v>
      </c>
      <c r="CW19" s="36"/>
      <c r="CX19" s="36"/>
      <c r="CY19" s="36"/>
      <c r="CZ19" s="36"/>
      <c r="DA19" s="36"/>
      <c r="DB19" s="34">
        <v>0</v>
      </c>
      <c r="DC19" s="36"/>
      <c r="DD19" s="36"/>
      <c r="DE19" s="36"/>
      <c r="DF19" s="36"/>
      <c r="DG19" s="36"/>
      <c r="DH19" s="36">
        <v>0</v>
      </c>
      <c r="DI19" s="36"/>
      <c r="DJ19" s="36"/>
      <c r="DK19" s="36"/>
      <c r="DL19" s="36"/>
      <c r="DM19" s="36"/>
      <c r="DN19" s="34">
        <v>0</v>
      </c>
      <c r="DO19" s="36">
        <v>0</v>
      </c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8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9">
        <v>4281</v>
      </c>
    </row>
    <row r="20" spans="1:152" s="1" customFormat="1" x14ac:dyDescent="0.2">
      <c r="A20" s="1" t="s">
        <v>244</v>
      </c>
      <c r="B20" s="1" t="s">
        <v>245</v>
      </c>
      <c r="C20" s="1" t="s">
        <v>178</v>
      </c>
      <c r="D20" s="15" t="s">
        <v>170</v>
      </c>
      <c r="E20" s="16">
        <v>10173</v>
      </c>
      <c r="F20" s="17">
        <v>0</v>
      </c>
      <c r="G20" s="17">
        <v>52</v>
      </c>
      <c r="H20" s="17">
        <v>0</v>
      </c>
      <c r="I20" s="18">
        <v>52</v>
      </c>
      <c r="J20" s="18">
        <v>20</v>
      </c>
      <c r="K20" s="18">
        <v>21</v>
      </c>
      <c r="L20" s="18">
        <v>32</v>
      </c>
      <c r="M20" s="18">
        <v>407</v>
      </c>
      <c r="N20" s="18">
        <v>504</v>
      </c>
      <c r="O20" s="18">
        <v>156</v>
      </c>
      <c r="P20" s="18">
        <v>911</v>
      </c>
      <c r="Q20" s="17">
        <v>980</v>
      </c>
      <c r="R20" s="17">
        <v>49</v>
      </c>
      <c r="S20" s="16">
        <v>8000</v>
      </c>
      <c r="T20" s="19">
        <f>S20/E20</f>
        <v>0.78639536026737444</v>
      </c>
      <c r="U20" s="20" t="s">
        <v>163</v>
      </c>
      <c r="V20" s="20" t="s">
        <v>164</v>
      </c>
      <c r="W20" s="21">
        <v>0</v>
      </c>
      <c r="X20" s="21">
        <v>120</v>
      </c>
      <c r="Y20" s="21">
        <v>65</v>
      </c>
      <c r="Z20" s="21">
        <v>185.2</v>
      </c>
      <c r="AA20" s="21">
        <v>16</v>
      </c>
      <c r="AB20" s="21">
        <v>201.20000000000002</v>
      </c>
      <c r="AC20" s="21">
        <v>20</v>
      </c>
      <c r="AD20" s="22">
        <v>0</v>
      </c>
      <c r="AE20" s="23">
        <v>245700</v>
      </c>
      <c r="AF20" s="24">
        <f>AE20/E20</f>
        <v>24.152167502211736</v>
      </c>
      <c r="AG20" s="25">
        <v>0</v>
      </c>
      <c r="AH20" s="25">
        <v>0</v>
      </c>
      <c r="AI20" s="25">
        <v>0</v>
      </c>
      <c r="AJ20" s="26" t="s">
        <v>181</v>
      </c>
      <c r="AK20" s="25">
        <v>39024</v>
      </c>
      <c r="AL20" s="23">
        <v>39024</v>
      </c>
      <c r="AM20" s="23">
        <f>AE20+AL20</f>
        <v>284724</v>
      </c>
      <c r="AN20" s="25">
        <v>26523</v>
      </c>
      <c r="AO20" s="23">
        <f>AM20+AN20</f>
        <v>311247</v>
      </c>
      <c r="AP20" s="25">
        <v>200</v>
      </c>
      <c r="AQ20" s="23">
        <v>520</v>
      </c>
      <c r="AR20" s="25">
        <v>10944</v>
      </c>
      <c r="AS20" s="25">
        <v>11664</v>
      </c>
      <c r="AT20" s="25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8">
        <v>15038</v>
      </c>
      <c r="BA20" s="28">
        <v>1700</v>
      </c>
      <c r="BB20" s="28">
        <v>2978</v>
      </c>
      <c r="BC20" s="28">
        <v>19716</v>
      </c>
      <c r="BD20" s="29">
        <f>BC20/E20</f>
        <v>1.9380713653789443</v>
      </c>
      <c r="BE20" s="28">
        <v>179986</v>
      </c>
      <c r="BF20" s="28">
        <v>62220</v>
      </c>
      <c r="BG20" s="28">
        <v>242206</v>
      </c>
      <c r="BH20" s="28">
        <v>51274</v>
      </c>
      <c r="BI20" s="28">
        <v>313196</v>
      </c>
      <c r="BJ20" s="30">
        <v>11664</v>
      </c>
      <c r="BK20" s="30">
        <v>0</v>
      </c>
      <c r="BL20" s="32"/>
      <c r="BM20" s="32"/>
      <c r="BN20" s="32"/>
      <c r="BO20" s="32">
        <v>0</v>
      </c>
      <c r="BP20" s="32">
        <v>0</v>
      </c>
      <c r="BQ20" s="32"/>
      <c r="BR20" s="32"/>
      <c r="BS20" s="32"/>
      <c r="BT20" s="32"/>
      <c r="BU20" s="43">
        <v>13418</v>
      </c>
      <c r="BV20" s="32">
        <v>9097</v>
      </c>
      <c r="BW20" s="32">
        <v>0</v>
      </c>
      <c r="BX20" s="32">
        <v>0</v>
      </c>
      <c r="BY20" s="32"/>
      <c r="BZ20" s="32"/>
      <c r="CA20" s="32"/>
      <c r="CB20" s="32">
        <v>53</v>
      </c>
      <c r="CC20" s="34"/>
      <c r="CD20" s="34"/>
      <c r="CE20" s="34"/>
      <c r="CF20" s="35"/>
      <c r="CG20" s="36"/>
      <c r="CH20" s="35">
        <f>CG20/E20</f>
        <v>0</v>
      </c>
      <c r="CI20" s="36"/>
      <c r="CJ20" s="36"/>
      <c r="CK20" s="36">
        <v>5602</v>
      </c>
      <c r="CL20" s="36">
        <v>1</v>
      </c>
      <c r="CM20" s="36"/>
      <c r="CN20" s="36"/>
      <c r="CO20" s="36">
        <v>19091</v>
      </c>
      <c r="CP20" s="36"/>
      <c r="CQ20" s="36"/>
      <c r="CR20" s="36">
        <v>24694</v>
      </c>
      <c r="CS20" s="35">
        <f>CR20/E20</f>
        <v>2.4274058783053181</v>
      </c>
      <c r="CT20" s="35"/>
      <c r="CU20" s="34">
        <v>619</v>
      </c>
      <c r="CV20" s="34">
        <v>417</v>
      </c>
      <c r="CW20" s="34">
        <v>12</v>
      </c>
      <c r="CX20" s="34">
        <v>85</v>
      </c>
      <c r="CY20" s="34">
        <v>3</v>
      </c>
      <c r="CZ20" s="34">
        <v>0</v>
      </c>
      <c r="DA20" s="34">
        <v>3</v>
      </c>
      <c r="DB20" s="34">
        <v>26</v>
      </c>
      <c r="DC20" s="34">
        <v>141</v>
      </c>
      <c r="DD20" s="34">
        <v>96</v>
      </c>
      <c r="DE20" s="34">
        <v>0</v>
      </c>
      <c r="DF20" s="34">
        <v>0</v>
      </c>
      <c r="DG20" s="34">
        <v>25</v>
      </c>
      <c r="DH20" s="36">
        <v>262</v>
      </c>
      <c r="DI20" s="34">
        <v>14</v>
      </c>
      <c r="DJ20" s="34">
        <v>4</v>
      </c>
      <c r="DK20" s="34">
        <v>7</v>
      </c>
      <c r="DL20" s="34">
        <v>0</v>
      </c>
      <c r="DM20" s="34">
        <v>2</v>
      </c>
      <c r="DN20" s="34">
        <v>27</v>
      </c>
      <c r="DO20" s="36">
        <v>315</v>
      </c>
      <c r="DP20" s="36">
        <v>138</v>
      </c>
      <c r="DQ20" s="36">
        <v>183</v>
      </c>
      <c r="DR20" s="36">
        <v>10</v>
      </c>
      <c r="DS20" s="36">
        <v>0</v>
      </c>
      <c r="DT20" s="36">
        <v>108</v>
      </c>
      <c r="DU20" s="34">
        <v>439</v>
      </c>
      <c r="DV20" s="36">
        <v>2140</v>
      </c>
      <c r="DW20" s="36">
        <v>200</v>
      </c>
      <c r="DX20" s="36">
        <v>0</v>
      </c>
      <c r="DY20" s="36">
        <v>0</v>
      </c>
      <c r="DZ20" s="36">
        <v>640</v>
      </c>
      <c r="EA20" s="36">
        <v>2980</v>
      </c>
      <c r="EB20" s="36">
        <v>59</v>
      </c>
      <c r="EC20" s="36">
        <v>83</v>
      </c>
      <c r="ED20" s="36">
        <v>22</v>
      </c>
      <c r="EE20" s="36">
        <v>0</v>
      </c>
      <c r="EF20" s="36">
        <v>103</v>
      </c>
      <c r="EG20" s="34">
        <v>267</v>
      </c>
      <c r="EH20" s="34">
        <v>3686</v>
      </c>
      <c r="EI20" s="38">
        <f>EH20/E20</f>
        <v>0.36233166224319274</v>
      </c>
      <c r="EJ20" s="36"/>
      <c r="EK20" s="36"/>
      <c r="EL20" s="36"/>
      <c r="EM20" s="36"/>
      <c r="EN20" s="34">
        <v>37</v>
      </c>
      <c r="EO20" s="34">
        <v>34</v>
      </c>
      <c r="EP20" s="36"/>
      <c r="EQ20" s="36"/>
      <c r="ER20" s="36"/>
      <c r="ES20" s="36"/>
      <c r="ET20" s="36"/>
      <c r="EU20" s="36"/>
      <c r="EV20" s="44"/>
    </row>
    <row r="21" spans="1:152" s="1" customFormat="1" x14ac:dyDescent="0.2">
      <c r="A21" s="1" t="s">
        <v>246</v>
      </c>
      <c r="B21" s="1" t="s">
        <v>247</v>
      </c>
      <c r="C21" s="1" t="s">
        <v>169</v>
      </c>
      <c r="D21" s="15" t="s">
        <v>170</v>
      </c>
      <c r="E21" s="16">
        <v>1039</v>
      </c>
      <c r="F21" s="17">
        <v>43</v>
      </c>
      <c r="G21" s="17">
        <v>9</v>
      </c>
      <c r="H21" s="17">
        <v>33</v>
      </c>
      <c r="I21" s="18">
        <v>52</v>
      </c>
      <c r="J21" s="18">
        <v>52</v>
      </c>
      <c r="K21" s="18">
        <v>0</v>
      </c>
      <c r="L21" s="17">
        <v>0</v>
      </c>
      <c r="M21" s="18">
        <v>0</v>
      </c>
      <c r="N21" s="18">
        <v>0</v>
      </c>
      <c r="O21" s="16">
        <v>1664</v>
      </c>
      <c r="P21" s="18">
        <v>0</v>
      </c>
      <c r="Q21" s="17"/>
      <c r="R21" s="17"/>
      <c r="S21" s="18">
        <v>552</v>
      </c>
      <c r="T21" s="19">
        <f>S21/E21</f>
        <v>0.53128007699711266</v>
      </c>
      <c r="U21" s="20" t="s">
        <v>171</v>
      </c>
      <c r="V21" s="20" t="s">
        <v>172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2">
        <v>0</v>
      </c>
      <c r="AD21" s="21">
        <v>3</v>
      </c>
      <c r="AE21" s="23">
        <v>4000</v>
      </c>
      <c r="AF21" s="24">
        <f>AE21/E21</f>
        <v>3.8498556304138596</v>
      </c>
      <c r="AG21" s="25">
        <v>0</v>
      </c>
      <c r="AH21" s="25">
        <v>0</v>
      </c>
      <c r="AI21" s="25">
        <v>0</v>
      </c>
      <c r="AJ21" s="26" t="s">
        <v>181</v>
      </c>
      <c r="AK21" s="25">
        <v>7865</v>
      </c>
      <c r="AL21" s="23">
        <v>7865</v>
      </c>
      <c r="AM21" s="23">
        <f>AE21+AL21</f>
        <v>11865</v>
      </c>
      <c r="AN21" s="25">
        <v>0</v>
      </c>
      <c r="AO21" s="23">
        <f>AM21+AN21</f>
        <v>11865</v>
      </c>
      <c r="AP21" s="25">
        <v>0</v>
      </c>
      <c r="AQ21" s="23">
        <v>0</v>
      </c>
      <c r="AR21" s="25">
        <v>0</v>
      </c>
      <c r="AS21" s="25">
        <v>0</v>
      </c>
      <c r="AT21" s="25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8">
        <v>4626</v>
      </c>
      <c r="BA21" s="28">
        <v>731</v>
      </c>
      <c r="BB21" s="28">
        <v>266</v>
      </c>
      <c r="BC21" s="28">
        <v>5623</v>
      </c>
      <c r="BD21" s="29">
        <f>BC21/E21</f>
        <v>5.4119345524542828</v>
      </c>
      <c r="BE21" s="28">
        <v>0</v>
      </c>
      <c r="BF21" s="28">
        <v>0</v>
      </c>
      <c r="BG21" s="28">
        <v>0</v>
      </c>
      <c r="BH21" s="28">
        <v>1914</v>
      </c>
      <c r="BI21" s="28">
        <v>7537</v>
      </c>
      <c r="BJ21" s="30">
        <v>0</v>
      </c>
      <c r="BK21" s="30">
        <v>0</v>
      </c>
      <c r="BL21" s="32">
        <v>2401</v>
      </c>
      <c r="BM21" s="32">
        <v>2161</v>
      </c>
      <c r="BN21" s="32">
        <v>4562</v>
      </c>
      <c r="BO21" s="32">
        <v>605</v>
      </c>
      <c r="BP21" s="32">
        <v>179</v>
      </c>
      <c r="BQ21" s="32">
        <v>784</v>
      </c>
      <c r="BR21" s="32">
        <v>276</v>
      </c>
      <c r="BS21" s="32">
        <v>7</v>
      </c>
      <c r="BT21" s="32">
        <v>283</v>
      </c>
      <c r="BU21" s="43">
        <v>13978</v>
      </c>
      <c r="BV21" s="43">
        <v>21268</v>
      </c>
      <c r="BW21" s="32">
        <v>0</v>
      </c>
      <c r="BX21" s="32">
        <v>0</v>
      </c>
      <c r="BY21" s="32">
        <v>0</v>
      </c>
      <c r="BZ21" s="32">
        <v>0</v>
      </c>
      <c r="CA21" s="32">
        <v>5629</v>
      </c>
      <c r="CB21" s="32">
        <v>52</v>
      </c>
      <c r="CC21" s="34"/>
      <c r="CD21" s="34"/>
      <c r="CE21" s="34">
        <v>313</v>
      </c>
      <c r="CF21" s="35">
        <f>CE21/E21</f>
        <v>0.30125120307988451</v>
      </c>
      <c r="CG21" s="36">
        <v>0</v>
      </c>
      <c r="CH21" s="35">
        <f>CG21/E21</f>
        <v>0</v>
      </c>
      <c r="CI21" s="34">
        <v>104</v>
      </c>
      <c r="CJ21" s="36"/>
      <c r="CK21" s="36">
        <v>835</v>
      </c>
      <c r="CL21" s="36">
        <v>0</v>
      </c>
      <c r="CM21" s="34">
        <v>519</v>
      </c>
      <c r="CN21" s="34">
        <v>70</v>
      </c>
      <c r="CO21" s="36">
        <v>589</v>
      </c>
      <c r="CP21" s="34">
        <v>0</v>
      </c>
      <c r="CQ21" s="34">
        <v>589</v>
      </c>
      <c r="CR21" s="36">
        <v>1424</v>
      </c>
      <c r="CS21" s="35">
        <f>CR21/E21</f>
        <v>1.3705486044273341</v>
      </c>
      <c r="CT21" s="35"/>
      <c r="CU21" s="34">
        <v>0</v>
      </c>
      <c r="CV21" s="34">
        <v>8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6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6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36">
        <v>0</v>
      </c>
      <c r="EB21" s="34">
        <v>0</v>
      </c>
      <c r="EC21" s="34">
        <v>0</v>
      </c>
      <c r="ED21" s="34">
        <v>0</v>
      </c>
      <c r="EE21" s="34">
        <v>0</v>
      </c>
      <c r="EF21" s="34">
        <v>0</v>
      </c>
      <c r="EG21" s="34">
        <v>0</v>
      </c>
      <c r="EH21" s="34">
        <v>0</v>
      </c>
      <c r="EI21" s="38">
        <f>EH21/E21</f>
        <v>0</v>
      </c>
      <c r="EJ21" s="34">
        <v>0</v>
      </c>
      <c r="EK21" s="34">
        <v>0</v>
      </c>
      <c r="EL21" s="34">
        <v>0</v>
      </c>
      <c r="EM21" s="34">
        <v>0</v>
      </c>
      <c r="EN21" s="34">
        <v>0</v>
      </c>
      <c r="EO21" s="34">
        <v>0</v>
      </c>
      <c r="EP21" s="34">
        <v>0</v>
      </c>
      <c r="EQ21" s="34">
        <v>0</v>
      </c>
      <c r="ER21" s="34">
        <v>1</v>
      </c>
      <c r="ES21" s="34">
        <v>0</v>
      </c>
      <c r="ET21" s="34">
        <v>0</v>
      </c>
      <c r="EU21" s="37">
        <v>1500</v>
      </c>
      <c r="EV21" s="44">
        <v>400</v>
      </c>
    </row>
    <row r="22" spans="1:152" s="1" customFormat="1" x14ac:dyDescent="0.2">
      <c r="A22" s="1" t="s">
        <v>256</v>
      </c>
      <c r="B22" s="1" t="s">
        <v>257</v>
      </c>
      <c r="C22" s="1" t="s">
        <v>178</v>
      </c>
      <c r="D22" s="45" t="s">
        <v>170</v>
      </c>
      <c r="E22" s="16">
        <v>1392</v>
      </c>
      <c r="F22" s="17">
        <v>52</v>
      </c>
      <c r="G22" s="17">
        <v>0</v>
      </c>
      <c r="H22" s="17">
        <v>52</v>
      </c>
      <c r="I22" s="18">
        <v>52</v>
      </c>
      <c r="J22" s="18">
        <v>0</v>
      </c>
      <c r="K22" s="18">
        <v>11</v>
      </c>
      <c r="L22" s="18">
        <v>52</v>
      </c>
      <c r="M22" s="16">
        <v>3432</v>
      </c>
      <c r="N22" s="18">
        <v>0</v>
      </c>
      <c r="O22" s="18">
        <v>0</v>
      </c>
      <c r="P22" s="16">
        <v>3432</v>
      </c>
      <c r="Q22" s="18"/>
      <c r="R22" s="18"/>
      <c r="S22" s="16">
        <v>2050</v>
      </c>
      <c r="T22" s="19">
        <f>S22/E22</f>
        <v>1.4727011494252873</v>
      </c>
      <c r="U22" s="20" t="s">
        <v>163</v>
      </c>
      <c r="V22" s="20" t="s">
        <v>164</v>
      </c>
      <c r="W22" s="21">
        <v>0</v>
      </c>
      <c r="X22" s="21">
        <v>0</v>
      </c>
      <c r="Y22" s="21">
        <v>20</v>
      </c>
      <c r="Z22" s="21">
        <v>20</v>
      </c>
      <c r="AA22" s="21">
        <v>0</v>
      </c>
      <c r="AB22" s="21">
        <v>20</v>
      </c>
      <c r="AC22" s="22">
        <v>0</v>
      </c>
      <c r="AD22" s="21">
        <v>5</v>
      </c>
      <c r="AE22" s="23">
        <v>13200</v>
      </c>
      <c r="AF22" s="24">
        <f>AE22/E22</f>
        <v>9.4827586206896548</v>
      </c>
      <c r="AG22" s="25">
        <v>0</v>
      </c>
      <c r="AH22" s="25">
        <v>0</v>
      </c>
      <c r="AI22" s="25">
        <v>0</v>
      </c>
      <c r="AJ22" s="26" t="s">
        <v>181</v>
      </c>
      <c r="AK22" s="25">
        <v>6606</v>
      </c>
      <c r="AL22" s="23">
        <v>6606</v>
      </c>
      <c r="AM22" s="23">
        <f>AE22+AL22</f>
        <v>19806</v>
      </c>
      <c r="AN22" s="25">
        <v>0</v>
      </c>
      <c r="AO22" s="23">
        <f>AM22+AN22</f>
        <v>19806</v>
      </c>
      <c r="AP22" s="25">
        <v>200</v>
      </c>
      <c r="AQ22" s="23">
        <v>0</v>
      </c>
      <c r="AR22" s="25">
        <v>2500</v>
      </c>
      <c r="AS22" s="25">
        <v>2700</v>
      </c>
      <c r="AT22" s="25">
        <v>0</v>
      </c>
      <c r="AU22" s="27">
        <v>0</v>
      </c>
      <c r="AV22" s="27">
        <v>0</v>
      </c>
      <c r="AW22" s="27">
        <v>0</v>
      </c>
      <c r="AX22" s="27">
        <v>2500</v>
      </c>
      <c r="AY22" s="27">
        <v>2500</v>
      </c>
      <c r="AZ22" s="28">
        <v>3023</v>
      </c>
      <c r="BA22" s="28">
        <v>200</v>
      </c>
      <c r="BB22" s="28">
        <v>0</v>
      </c>
      <c r="BC22" s="28">
        <v>3223</v>
      </c>
      <c r="BD22" s="29"/>
      <c r="BE22" s="28">
        <v>15278</v>
      </c>
      <c r="BF22" s="28">
        <v>2000</v>
      </c>
      <c r="BG22" s="28">
        <v>17278</v>
      </c>
      <c r="BH22" s="28">
        <v>4724</v>
      </c>
      <c r="BI22" s="47">
        <v>25225</v>
      </c>
      <c r="BJ22" s="30">
        <v>2700</v>
      </c>
      <c r="BK22" s="30">
        <v>0</v>
      </c>
      <c r="BL22" s="32">
        <v>2470</v>
      </c>
      <c r="BM22" s="32">
        <v>1860</v>
      </c>
      <c r="BN22" s="32">
        <v>4330</v>
      </c>
      <c r="BO22" s="32">
        <v>618</v>
      </c>
      <c r="BP22" s="32">
        <v>155</v>
      </c>
      <c r="BQ22" s="32">
        <v>773</v>
      </c>
      <c r="BR22" s="32">
        <v>228</v>
      </c>
      <c r="BS22" s="32">
        <v>28</v>
      </c>
      <c r="BT22" s="32">
        <v>256</v>
      </c>
      <c r="BU22" s="32">
        <v>12848</v>
      </c>
      <c r="BV22" s="32">
        <v>8010</v>
      </c>
      <c r="BW22" s="32">
        <v>17</v>
      </c>
      <c r="BX22" s="32">
        <v>0</v>
      </c>
      <c r="BY22" s="32">
        <v>37</v>
      </c>
      <c r="BZ22" s="32">
        <v>0</v>
      </c>
      <c r="CA22" s="32">
        <v>5359</v>
      </c>
      <c r="CB22" s="32">
        <v>52</v>
      </c>
      <c r="CC22" s="34">
        <v>253</v>
      </c>
      <c r="CD22" s="34">
        <v>25</v>
      </c>
      <c r="CE22" s="34">
        <v>278</v>
      </c>
      <c r="CF22" s="35">
        <f>CE22/E22</f>
        <v>0.19971264367816091</v>
      </c>
      <c r="CG22" s="36">
        <v>450</v>
      </c>
      <c r="CH22" s="35">
        <f>CG22/E22</f>
        <v>0.32327586206896552</v>
      </c>
      <c r="CI22" s="34">
        <v>0</v>
      </c>
      <c r="CJ22" s="36">
        <v>58</v>
      </c>
      <c r="CK22" s="36">
        <v>100</v>
      </c>
      <c r="CL22" s="36">
        <v>0</v>
      </c>
      <c r="CM22" s="37">
        <v>1002</v>
      </c>
      <c r="CN22" s="34">
        <v>262</v>
      </c>
      <c r="CO22" s="36">
        <v>1264</v>
      </c>
      <c r="CP22" s="34">
        <v>0</v>
      </c>
      <c r="CQ22" s="34">
        <v>0</v>
      </c>
      <c r="CR22" s="36">
        <v>1364</v>
      </c>
      <c r="CS22" s="35">
        <f>CR22/E22</f>
        <v>0.97988505747126442</v>
      </c>
      <c r="CT22" s="35">
        <f>CR22/CG22</f>
        <v>3.0311111111111111</v>
      </c>
      <c r="CU22" s="34">
        <v>11</v>
      </c>
      <c r="CV22" s="34">
        <v>14</v>
      </c>
      <c r="CW22" s="34">
        <v>1</v>
      </c>
      <c r="CX22" s="34">
        <v>3</v>
      </c>
      <c r="CY22" s="34">
        <v>2</v>
      </c>
      <c r="CZ22" s="34">
        <v>5</v>
      </c>
      <c r="DA22" s="34">
        <v>8</v>
      </c>
      <c r="DB22" s="34">
        <v>19</v>
      </c>
      <c r="DC22" s="34">
        <v>0</v>
      </c>
      <c r="DD22" s="34">
        <v>0</v>
      </c>
      <c r="DE22" s="34">
        <v>0</v>
      </c>
      <c r="DF22" s="34">
        <v>0</v>
      </c>
      <c r="DG22" s="36"/>
      <c r="DH22" s="36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19</v>
      </c>
      <c r="DP22" s="34">
        <v>8</v>
      </c>
      <c r="DQ22" s="34">
        <v>10</v>
      </c>
      <c r="DR22" s="34">
        <v>0</v>
      </c>
      <c r="DS22" s="34">
        <v>75</v>
      </c>
      <c r="DT22" s="34">
        <v>0</v>
      </c>
      <c r="DU22" s="34">
        <v>93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6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0</v>
      </c>
      <c r="EH22" s="34">
        <v>93</v>
      </c>
      <c r="EI22" s="38">
        <f>EH22/E22</f>
        <v>6.6810344827586202E-2</v>
      </c>
      <c r="EJ22" s="34">
        <v>0</v>
      </c>
      <c r="EK22" s="34">
        <v>0</v>
      </c>
      <c r="EL22" s="34">
        <v>0</v>
      </c>
      <c r="EM22" s="34">
        <v>0</v>
      </c>
      <c r="EN22" s="34">
        <v>5</v>
      </c>
      <c r="EO22" s="34">
        <v>0</v>
      </c>
      <c r="EP22" s="34">
        <v>0</v>
      </c>
      <c r="EQ22" s="34">
        <v>0</v>
      </c>
      <c r="ER22" s="34">
        <v>2</v>
      </c>
      <c r="ES22" s="34">
        <v>5</v>
      </c>
      <c r="ET22" s="34">
        <v>90</v>
      </c>
      <c r="EU22" s="34">
        <v>208</v>
      </c>
      <c r="EV22" s="44">
        <v>949</v>
      </c>
    </row>
    <row r="23" spans="1:152" s="1" customFormat="1" x14ac:dyDescent="0.2">
      <c r="A23" s="1" t="s">
        <v>258</v>
      </c>
      <c r="B23" s="1" t="s">
        <v>259</v>
      </c>
      <c r="C23" s="1" t="s">
        <v>222</v>
      </c>
      <c r="D23" s="15" t="s">
        <v>170</v>
      </c>
      <c r="E23" s="16">
        <v>5596</v>
      </c>
      <c r="F23" s="17">
        <v>28</v>
      </c>
      <c r="G23" s="17">
        <v>24</v>
      </c>
      <c r="H23" s="17">
        <v>28</v>
      </c>
      <c r="I23" s="18">
        <v>52</v>
      </c>
      <c r="J23" s="18">
        <v>0</v>
      </c>
      <c r="K23" s="18">
        <v>52</v>
      </c>
      <c r="L23" s="18">
        <v>52</v>
      </c>
      <c r="M23" s="18">
        <v>52</v>
      </c>
      <c r="N23" s="16">
        <v>1009</v>
      </c>
      <c r="O23" s="18">
        <v>52</v>
      </c>
      <c r="P23" s="16">
        <v>1061</v>
      </c>
      <c r="Q23" s="18"/>
      <c r="R23" s="18"/>
      <c r="S23" s="16">
        <v>5200</v>
      </c>
      <c r="T23" s="19">
        <f>S23/E23</f>
        <v>0.92923516797712646</v>
      </c>
      <c r="U23" s="20" t="s">
        <v>171</v>
      </c>
      <c r="V23" s="20" t="s">
        <v>172</v>
      </c>
      <c r="W23" s="21">
        <v>30</v>
      </c>
      <c r="X23" s="21">
        <v>40</v>
      </c>
      <c r="Y23" s="21">
        <v>0</v>
      </c>
      <c r="Z23" s="21">
        <v>70</v>
      </c>
      <c r="AA23" s="21">
        <v>89.2</v>
      </c>
      <c r="AB23" s="21">
        <v>159.19999999999999</v>
      </c>
      <c r="AC23" s="22">
        <v>0</v>
      </c>
      <c r="AD23" s="21">
        <v>3</v>
      </c>
      <c r="AE23" s="23">
        <v>279751</v>
      </c>
      <c r="AF23" s="24">
        <f>AE23/E23</f>
        <v>49.991243745532522</v>
      </c>
      <c r="AG23" s="25">
        <v>0</v>
      </c>
      <c r="AH23" s="25">
        <v>0</v>
      </c>
      <c r="AI23" s="25">
        <v>0</v>
      </c>
      <c r="AJ23" s="26" t="s">
        <v>181</v>
      </c>
      <c r="AK23" s="25">
        <v>63973</v>
      </c>
      <c r="AL23" s="23">
        <v>63973</v>
      </c>
      <c r="AM23" s="23">
        <f>AE23+AL23</f>
        <v>343724</v>
      </c>
      <c r="AN23" s="25">
        <v>0</v>
      </c>
      <c r="AO23" s="23">
        <f>AM23+AN23</f>
        <v>343724</v>
      </c>
      <c r="AP23" s="25">
        <v>200</v>
      </c>
      <c r="AQ23" s="23">
        <v>920</v>
      </c>
      <c r="AR23" s="25">
        <v>0</v>
      </c>
      <c r="AS23" s="25">
        <v>1120</v>
      </c>
      <c r="AT23" s="25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8">
        <v>16770</v>
      </c>
      <c r="BA23" s="28">
        <v>4376</v>
      </c>
      <c r="BB23" s="28">
        <v>4033</v>
      </c>
      <c r="BC23" s="28">
        <v>25179</v>
      </c>
      <c r="BD23" s="29">
        <f>BC23/E23</f>
        <v>4.4994639027877055</v>
      </c>
      <c r="BE23" s="28">
        <v>178214</v>
      </c>
      <c r="BF23" s="28">
        <v>22610</v>
      </c>
      <c r="BG23" s="28">
        <v>200824</v>
      </c>
      <c r="BH23" s="28">
        <v>65797</v>
      </c>
      <c r="BI23" s="28">
        <v>291800</v>
      </c>
      <c r="BJ23" s="30">
        <v>1120</v>
      </c>
      <c r="BK23" s="30">
        <v>0</v>
      </c>
      <c r="BL23" s="32">
        <v>10495</v>
      </c>
      <c r="BM23" s="32">
        <v>9184</v>
      </c>
      <c r="BN23" s="32">
        <v>19679</v>
      </c>
      <c r="BO23" s="32">
        <v>1698</v>
      </c>
      <c r="BP23" s="32">
        <v>422</v>
      </c>
      <c r="BQ23" s="32">
        <v>2120</v>
      </c>
      <c r="BR23" s="32">
        <v>1364</v>
      </c>
      <c r="BS23" s="32">
        <v>622</v>
      </c>
      <c r="BT23" s="32">
        <v>1986</v>
      </c>
      <c r="BU23" s="32">
        <v>13978</v>
      </c>
      <c r="BV23" s="43">
        <v>10598</v>
      </c>
      <c r="BW23" s="32">
        <v>53</v>
      </c>
      <c r="BX23" s="32">
        <v>10</v>
      </c>
      <c r="BY23" s="32">
        <v>63</v>
      </c>
      <c r="BZ23" s="32">
        <v>11</v>
      </c>
      <c r="CA23" s="32">
        <v>23796</v>
      </c>
      <c r="CB23" s="32">
        <v>54</v>
      </c>
      <c r="CC23" s="34"/>
      <c r="CD23" s="34"/>
      <c r="CE23" s="37">
        <v>2933</v>
      </c>
      <c r="CF23" s="35">
        <f>CE23/E23</f>
        <v>0.52412437455325234</v>
      </c>
      <c r="CG23" s="36">
        <v>1385</v>
      </c>
      <c r="CH23" s="35">
        <f>CG23/E23</f>
        <v>0.24749821300929234</v>
      </c>
      <c r="CI23" s="37">
        <v>4755</v>
      </c>
      <c r="CJ23" s="36">
        <v>316</v>
      </c>
      <c r="CK23" s="36">
        <v>9636</v>
      </c>
      <c r="CL23" s="36">
        <v>2124</v>
      </c>
      <c r="CM23" s="37">
        <v>9851</v>
      </c>
      <c r="CN23" s="34">
        <v>10551</v>
      </c>
      <c r="CO23" s="36">
        <v>20402</v>
      </c>
      <c r="CP23" s="34">
        <v>20</v>
      </c>
      <c r="CQ23" s="34">
        <v>0</v>
      </c>
      <c r="CR23" s="36">
        <v>32162</v>
      </c>
      <c r="CS23" s="35">
        <f>CR23/E23</f>
        <v>5.7473195139385274</v>
      </c>
      <c r="CT23" s="35">
        <f>CR23/CG23</f>
        <v>23.221660649819494</v>
      </c>
      <c r="CU23" s="37">
        <v>2057</v>
      </c>
      <c r="CV23" s="37">
        <v>3122</v>
      </c>
      <c r="CW23" s="34">
        <v>21</v>
      </c>
      <c r="CX23" s="34">
        <v>11</v>
      </c>
      <c r="CY23" s="34">
        <v>1</v>
      </c>
      <c r="CZ23" s="34">
        <v>5</v>
      </c>
      <c r="DA23" s="34">
        <v>0</v>
      </c>
      <c r="DB23" s="34">
        <v>38</v>
      </c>
      <c r="DC23" s="34">
        <v>0</v>
      </c>
      <c r="DD23" s="34">
        <v>0</v>
      </c>
      <c r="DE23" s="34">
        <v>0</v>
      </c>
      <c r="DF23" s="34">
        <v>4</v>
      </c>
      <c r="DG23" s="34">
        <v>0</v>
      </c>
      <c r="DH23" s="34">
        <v>4</v>
      </c>
      <c r="DI23" s="34">
        <v>119</v>
      </c>
      <c r="DJ23" s="34">
        <v>34</v>
      </c>
      <c r="DK23" s="34">
        <v>59</v>
      </c>
      <c r="DL23" s="34">
        <v>58</v>
      </c>
      <c r="DM23" s="34">
        <v>8</v>
      </c>
      <c r="DN23" s="34">
        <v>278</v>
      </c>
      <c r="DO23" s="34">
        <v>320</v>
      </c>
      <c r="DP23" s="34">
        <v>220</v>
      </c>
      <c r="DQ23" s="34">
        <v>60</v>
      </c>
      <c r="DR23" s="34">
        <v>1</v>
      </c>
      <c r="DS23" s="34">
        <v>46</v>
      </c>
      <c r="DT23" s="34">
        <v>0</v>
      </c>
      <c r="DU23" s="34">
        <v>327</v>
      </c>
      <c r="DV23" s="34">
        <v>0</v>
      </c>
      <c r="DW23" s="34">
        <v>0</v>
      </c>
      <c r="DX23" s="34">
        <v>0</v>
      </c>
      <c r="DY23" s="34">
        <v>78</v>
      </c>
      <c r="DZ23" s="34">
        <v>0</v>
      </c>
      <c r="EA23" s="34">
        <v>78</v>
      </c>
      <c r="EB23" s="34">
        <v>976</v>
      </c>
      <c r="EC23" s="34">
        <v>190</v>
      </c>
      <c r="ED23" s="34">
        <v>215</v>
      </c>
      <c r="EE23" s="34">
        <v>349</v>
      </c>
      <c r="EF23" s="34">
        <v>28</v>
      </c>
      <c r="EG23" s="34">
        <v>1758</v>
      </c>
      <c r="EH23" s="34">
        <v>2163</v>
      </c>
      <c r="EI23" s="38">
        <f>EH23/E23</f>
        <v>0.38652609006433164</v>
      </c>
      <c r="EJ23" s="34">
        <v>3</v>
      </c>
      <c r="EK23" s="34">
        <v>46</v>
      </c>
      <c r="EL23" s="34">
        <v>12</v>
      </c>
      <c r="EM23" s="34">
        <v>297</v>
      </c>
      <c r="EN23" s="34">
        <v>0</v>
      </c>
      <c r="EO23" s="34">
        <v>2</v>
      </c>
      <c r="EP23" s="34">
        <v>0</v>
      </c>
      <c r="EQ23" s="34">
        <v>1</v>
      </c>
      <c r="ER23" s="34">
        <v>6</v>
      </c>
      <c r="ES23" s="34">
        <v>0</v>
      </c>
      <c r="ET23" s="34">
        <v>102</v>
      </c>
      <c r="EU23" s="34"/>
      <c r="EV23" s="39">
        <v>5387</v>
      </c>
    </row>
    <row r="24" spans="1:152" s="1" customFormat="1" x14ac:dyDescent="0.2">
      <c r="A24" s="1" t="s">
        <v>260</v>
      </c>
      <c r="B24" s="1" t="s">
        <v>261</v>
      </c>
      <c r="C24" s="1" t="s">
        <v>222</v>
      </c>
      <c r="D24" s="15" t="s">
        <v>170</v>
      </c>
      <c r="E24" s="16">
        <v>10181</v>
      </c>
      <c r="F24" s="17">
        <v>23</v>
      </c>
      <c r="G24" s="17">
        <v>29</v>
      </c>
      <c r="H24" s="17">
        <v>13</v>
      </c>
      <c r="I24" s="18">
        <v>52</v>
      </c>
      <c r="J24" s="18">
        <v>24</v>
      </c>
      <c r="K24" s="18">
        <v>28</v>
      </c>
      <c r="L24" s="18">
        <v>28</v>
      </c>
      <c r="M24" s="18">
        <v>196</v>
      </c>
      <c r="N24" s="18">
        <v>772</v>
      </c>
      <c r="O24" s="18">
        <v>815</v>
      </c>
      <c r="P24" s="18">
        <v>968</v>
      </c>
      <c r="Q24" s="18">
        <v>98</v>
      </c>
      <c r="R24" s="18">
        <v>17</v>
      </c>
      <c r="S24" s="16">
        <v>9507</v>
      </c>
      <c r="T24" s="19">
        <f>S24/E24</f>
        <v>0.93379825164522146</v>
      </c>
      <c r="U24" s="20" t="s">
        <v>171</v>
      </c>
      <c r="V24" s="20" t="s">
        <v>172</v>
      </c>
      <c r="W24" s="21">
        <v>145.19999999999999</v>
      </c>
      <c r="X24" s="21">
        <v>95</v>
      </c>
      <c r="Y24" s="21">
        <v>25</v>
      </c>
      <c r="Z24" s="21">
        <v>265.2</v>
      </c>
      <c r="AA24" s="21">
        <v>44.400000000000006</v>
      </c>
      <c r="AB24" s="21">
        <v>309.60000000000002</v>
      </c>
      <c r="AC24" s="22">
        <v>0</v>
      </c>
      <c r="AD24" s="21">
        <v>11</v>
      </c>
      <c r="AE24" s="23">
        <v>751456</v>
      </c>
      <c r="AF24" s="24">
        <f>AE24/E24</f>
        <v>73.809645417935371</v>
      </c>
      <c r="AG24" s="25">
        <v>35</v>
      </c>
      <c r="AH24" s="25">
        <v>0</v>
      </c>
      <c r="AI24" s="25">
        <v>140</v>
      </c>
      <c r="AJ24" s="26" t="s">
        <v>181</v>
      </c>
      <c r="AK24" s="25">
        <v>9800</v>
      </c>
      <c r="AL24" s="23">
        <v>9940</v>
      </c>
      <c r="AM24" s="23">
        <f>AE24+AL24</f>
        <v>761396</v>
      </c>
      <c r="AN24" s="25">
        <v>0</v>
      </c>
      <c r="AO24" s="23">
        <f>AM24+AN24</f>
        <v>761396</v>
      </c>
      <c r="AP24" s="25">
        <v>200</v>
      </c>
      <c r="AQ24" s="23">
        <v>520</v>
      </c>
      <c r="AR24" s="25">
        <v>0</v>
      </c>
      <c r="AS24" s="25">
        <v>720</v>
      </c>
      <c r="AT24" s="25">
        <v>11036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8">
        <v>43155</v>
      </c>
      <c r="BA24" s="28">
        <v>21598</v>
      </c>
      <c r="BB24" s="28">
        <v>26940</v>
      </c>
      <c r="BC24" s="28">
        <v>91693</v>
      </c>
      <c r="BD24" s="29">
        <f>BC24/E24</f>
        <v>9.0062862194283468</v>
      </c>
      <c r="BE24" s="28">
        <v>417964</v>
      </c>
      <c r="BF24" s="28">
        <v>119191</v>
      </c>
      <c r="BG24" s="28">
        <v>537155</v>
      </c>
      <c r="BH24" s="28">
        <v>128503</v>
      </c>
      <c r="BI24" s="28">
        <v>757351</v>
      </c>
      <c r="BJ24" s="30">
        <v>720</v>
      </c>
      <c r="BK24" s="30">
        <v>0</v>
      </c>
      <c r="BL24" s="32">
        <v>18130</v>
      </c>
      <c r="BM24" s="32">
        <v>15096</v>
      </c>
      <c r="BN24" s="32">
        <v>33226</v>
      </c>
      <c r="BO24" s="32">
        <v>1929</v>
      </c>
      <c r="BP24" s="32">
        <v>1182</v>
      </c>
      <c r="BQ24" s="32">
        <v>3111</v>
      </c>
      <c r="BR24" s="32">
        <v>3059</v>
      </c>
      <c r="BS24" s="32">
        <v>1877</v>
      </c>
      <c r="BT24" s="32">
        <v>4936</v>
      </c>
      <c r="BU24" s="32">
        <v>14194</v>
      </c>
      <c r="BV24" s="32">
        <v>11082</v>
      </c>
      <c r="BW24" s="32">
        <v>82</v>
      </c>
      <c r="BX24" s="32">
        <v>12</v>
      </c>
      <c r="BY24" s="32">
        <v>94</v>
      </c>
      <c r="BZ24" s="32">
        <v>178</v>
      </c>
      <c r="CA24" s="32">
        <v>41451</v>
      </c>
      <c r="CB24" s="32">
        <v>58</v>
      </c>
      <c r="CC24" s="37">
        <v>3637</v>
      </c>
      <c r="CD24" s="34">
        <v>940</v>
      </c>
      <c r="CE24" s="37">
        <v>4577</v>
      </c>
      <c r="CF24" s="35">
        <f>CE24/E24</f>
        <v>0.44956291130537274</v>
      </c>
      <c r="CG24" s="36">
        <v>7496</v>
      </c>
      <c r="CH24" s="35">
        <f>CG24/E24</f>
        <v>0.73627345054513305</v>
      </c>
      <c r="CI24" s="37">
        <v>8648</v>
      </c>
      <c r="CJ24" s="36">
        <v>16613</v>
      </c>
      <c r="CK24" s="36">
        <v>17348</v>
      </c>
      <c r="CL24" s="36">
        <v>551</v>
      </c>
      <c r="CM24" s="37">
        <v>26474</v>
      </c>
      <c r="CN24" s="37">
        <v>37232</v>
      </c>
      <c r="CO24" s="36">
        <v>63706</v>
      </c>
      <c r="CP24" s="34">
        <v>475</v>
      </c>
      <c r="CQ24" s="37">
        <v>23293</v>
      </c>
      <c r="CR24" s="36">
        <v>81605</v>
      </c>
      <c r="CS24" s="35">
        <f>CR24/E24</f>
        <v>8.0154208820351638</v>
      </c>
      <c r="CT24" s="35">
        <f>CR24/CG24</f>
        <v>10.886472785485592</v>
      </c>
      <c r="CU24" s="34">
        <v>511</v>
      </c>
      <c r="CV24" s="34">
        <v>951</v>
      </c>
      <c r="CW24" s="34">
        <v>11</v>
      </c>
      <c r="CX24" s="34">
        <v>5</v>
      </c>
      <c r="CY24" s="34">
        <v>3</v>
      </c>
      <c r="CZ24" s="34">
        <v>12</v>
      </c>
      <c r="DA24" s="34">
        <v>3</v>
      </c>
      <c r="DB24" s="34">
        <v>34</v>
      </c>
      <c r="DC24" s="34">
        <v>5</v>
      </c>
      <c r="DD24" s="34">
        <v>0</v>
      </c>
      <c r="DE24" s="34">
        <v>0</v>
      </c>
      <c r="DF24" s="34">
        <v>0</v>
      </c>
      <c r="DG24" s="34">
        <v>0</v>
      </c>
      <c r="DH24" s="34">
        <v>5</v>
      </c>
      <c r="DI24" s="34">
        <v>18</v>
      </c>
      <c r="DJ24" s="34">
        <v>59</v>
      </c>
      <c r="DK24" s="34">
        <v>5</v>
      </c>
      <c r="DL24" s="34">
        <v>152</v>
      </c>
      <c r="DM24" s="34">
        <v>4</v>
      </c>
      <c r="DN24" s="34">
        <v>238</v>
      </c>
      <c r="DO24" s="34">
        <v>277</v>
      </c>
      <c r="DP24" s="34">
        <v>526</v>
      </c>
      <c r="DQ24" s="34">
        <v>695</v>
      </c>
      <c r="DR24" s="34">
        <v>93</v>
      </c>
      <c r="DS24" s="34">
        <v>261</v>
      </c>
      <c r="DT24" s="34">
        <v>136</v>
      </c>
      <c r="DU24" s="34">
        <v>1711</v>
      </c>
      <c r="DV24" s="34">
        <v>50</v>
      </c>
      <c r="DW24" s="34">
        <v>0</v>
      </c>
      <c r="DX24" s="34">
        <v>0</v>
      </c>
      <c r="DY24" s="34">
        <v>0</v>
      </c>
      <c r="DZ24" s="34">
        <v>0</v>
      </c>
      <c r="EA24" s="34">
        <v>50</v>
      </c>
      <c r="EB24" s="34">
        <v>305</v>
      </c>
      <c r="EC24" s="34">
        <v>342</v>
      </c>
      <c r="ED24" s="34">
        <v>30</v>
      </c>
      <c r="EE24" s="37">
        <v>1189</v>
      </c>
      <c r="EF24" s="34">
        <v>28</v>
      </c>
      <c r="EG24" s="34">
        <v>1894</v>
      </c>
      <c r="EH24" s="34">
        <v>3655</v>
      </c>
      <c r="EI24" s="38">
        <f>EH24/E24</f>
        <v>0.35900206266574991</v>
      </c>
      <c r="EJ24" s="34">
        <v>9</v>
      </c>
      <c r="EK24" s="34">
        <v>194</v>
      </c>
      <c r="EL24" s="34">
        <v>56</v>
      </c>
      <c r="EM24" s="37">
        <v>2875</v>
      </c>
      <c r="EN24" s="34">
        <v>1</v>
      </c>
      <c r="EO24" s="34">
        <v>64</v>
      </c>
      <c r="EP24" s="34">
        <v>10</v>
      </c>
      <c r="EQ24" s="34">
        <v>4</v>
      </c>
      <c r="ER24" s="34">
        <v>13</v>
      </c>
      <c r="ES24" s="34">
        <v>980</v>
      </c>
      <c r="ET24" s="34">
        <v>74</v>
      </c>
      <c r="EU24" s="37">
        <v>2583</v>
      </c>
      <c r="EV24" s="39">
        <v>80878</v>
      </c>
    </row>
    <row r="25" spans="1:152" s="1" customFormat="1" x14ac:dyDescent="0.2">
      <c r="A25" s="1" t="s">
        <v>262</v>
      </c>
      <c r="B25" s="1" t="s">
        <v>263</v>
      </c>
      <c r="C25" s="1" t="s">
        <v>225</v>
      </c>
      <c r="D25" s="15" t="s">
        <v>170</v>
      </c>
      <c r="E25" s="16">
        <v>1040</v>
      </c>
      <c r="F25" s="17">
        <v>35</v>
      </c>
      <c r="G25" s="17">
        <v>17</v>
      </c>
      <c r="H25" s="17">
        <v>23</v>
      </c>
      <c r="I25" s="18">
        <v>52</v>
      </c>
      <c r="J25" s="18">
        <v>0</v>
      </c>
      <c r="K25" s="18">
        <v>52</v>
      </c>
      <c r="L25" s="18">
        <v>52</v>
      </c>
      <c r="M25" s="16">
        <v>1664</v>
      </c>
      <c r="N25" s="18">
        <v>0</v>
      </c>
      <c r="O25" s="18">
        <v>0</v>
      </c>
      <c r="P25" s="16">
        <v>1664</v>
      </c>
      <c r="Q25" s="17"/>
      <c r="R25" s="17"/>
      <c r="S25" s="16">
        <v>3372</v>
      </c>
      <c r="T25" s="19">
        <f>S25/E25</f>
        <v>3.2423076923076923</v>
      </c>
      <c r="U25" s="20" t="s">
        <v>171</v>
      </c>
      <c r="V25" s="20" t="s">
        <v>172</v>
      </c>
      <c r="W25" s="21">
        <v>73.2</v>
      </c>
      <c r="X25" s="21">
        <v>0</v>
      </c>
      <c r="Y25" s="21">
        <v>0</v>
      </c>
      <c r="Z25" s="21">
        <v>73.2</v>
      </c>
      <c r="AA25" s="21">
        <v>25.2</v>
      </c>
      <c r="AB25" s="21">
        <v>98.4</v>
      </c>
      <c r="AC25" s="22">
        <v>0</v>
      </c>
      <c r="AD25" s="21">
        <v>6</v>
      </c>
      <c r="AE25" s="23">
        <v>239337</v>
      </c>
      <c r="AF25" s="24">
        <f>AE25/E25</f>
        <v>230.13173076923076</v>
      </c>
      <c r="AG25" s="25">
        <v>0</v>
      </c>
      <c r="AH25" s="25">
        <v>0</v>
      </c>
      <c r="AI25" s="25">
        <v>0</v>
      </c>
      <c r="AJ25" s="26" t="s">
        <v>181</v>
      </c>
      <c r="AK25" s="25">
        <v>4027</v>
      </c>
      <c r="AL25" s="23">
        <v>4027</v>
      </c>
      <c r="AM25" s="23">
        <f>AE25+AL25</f>
        <v>243364</v>
      </c>
      <c r="AN25" s="25">
        <v>13000</v>
      </c>
      <c r="AO25" s="23">
        <f>AM25+AN25</f>
        <v>256364</v>
      </c>
      <c r="AP25" s="25">
        <v>0</v>
      </c>
      <c r="AQ25" s="23">
        <v>0</v>
      </c>
      <c r="AR25" s="25">
        <v>0</v>
      </c>
      <c r="AS25" s="25">
        <v>0</v>
      </c>
      <c r="AT25" s="25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8">
        <v>21954</v>
      </c>
      <c r="BA25" s="28">
        <v>6845</v>
      </c>
      <c r="BB25" s="28">
        <v>1979</v>
      </c>
      <c r="BC25" s="28">
        <v>30778</v>
      </c>
      <c r="BD25" s="29">
        <f>BC25/E25</f>
        <v>29.594230769230769</v>
      </c>
      <c r="BE25" s="28">
        <v>118314</v>
      </c>
      <c r="BF25" s="28">
        <v>49744</v>
      </c>
      <c r="BG25" s="28">
        <v>168058</v>
      </c>
      <c r="BH25" s="28">
        <v>25175</v>
      </c>
      <c r="BI25" s="28">
        <v>224011</v>
      </c>
      <c r="BJ25" s="30">
        <v>0</v>
      </c>
      <c r="BK25" s="30">
        <v>0</v>
      </c>
      <c r="BL25" s="32">
        <v>10206</v>
      </c>
      <c r="BM25" s="32">
        <v>9154</v>
      </c>
      <c r="BN25" s="32">
        <v>19360</v>
      </c>
      <c r="BO25" s="32">
        <v>1670</v>
      </c>
      <c r="BP25" s="32">
        <v>521</v>
      </c>
      <c r="BQ25" s="32">
        <v>2191</v>
      </c>
      <c r="BR25" s="32">
        <v>632</v>
      </c>
      <c r="BS25" s="32">
        <v>220</v>
      </c>
      <c r="BT25" s="32">
        <v>852</v>
      </c>
      <c r="BU25" s="32">
        <v>820</v>
      </c>
      <c r="BV25" s="32">
        <v>10670</v>
      </c>
      <c r="BW25" s="32">
        <v>47</v>
      </c>
      <c r="BX25" s="32">
        <v>6</v>
      </c>
      <c r="BY25" s="32">
        <v>53</v>
      </c>
      <c r="BZ25" s="32">
        <v>0</v>
      </c>
      <c r="CA25" s="32">
        <v>22403</v>
      </c>
      <c r="CB25" s="32">
        <v>58</v>
      </c>
      <c r="CC25" s="37">
        <v>1842</v>
      </c>
      <c r="CD25" s="34">
        <v>401</v>
      </c>
      <c r="CE25" s="37">
        <v>2243</v>
      </c>
      <c r="CF25" s="35">
        <f>CE25/E25</f>
        <v>2.1567307692307693</v>
      </c>
      <c r="CG25" s="36">
        <v>5344</v>
      </c>
      <c r="CH25" s="35">
        <f>CG25/E25</f>
        <v>5.1384615384615389</v>
      </c>
      <c r="CI25" s="34">
        <v>1</v>
      </c>
      <c r="CJ25" s="36"/>
      <c r="CK25" s="36">
        <v>639</v>
      </c>
      <c r="CL25" s="36">
        <v>11</v>
      </c>
      <c r="CM25" s="37">
        <v>7670</v>
      </c>
      <c r="CN25" s="34">
        <v>608</v>
      </c>
      <c r="CO25" s="36">
        <v>8278</v>
      </c>
      <c r="CP25" s="34">
        <v>0</v>
      </c>
      <c r="CQ25" s="34">
        <v>128</v>
      </c>
      <c r="CR25" s="36">
        <v>8928</v>
      </c>
      <c r="CS25" s="35">
        <f>CR25/E25</f>
        <v>8.5846153846153843</v>
      </c>
      <c r="CT25" s="35">
        <f>CR25/CG25</f>
        <v>1.6706586826347305</v>
      </c>
      <c r="CU25" s="34">
        <v>169</v>
      </c>
      <c r="CV25" s="34">
        <v>176</v>
      </c>
      <c r="CW25" s="34">
        <v>0</v>
      </c>
      <c r="CX25" s="34">
        <v>55</v>
      </c>
      <c r="CY25" s="34">
        <v>0</v>
      </c>
      <c r="CZ25" s="34">
        <v>9</v>
      </c>
      <c r="DA25" s="34">
        <v>2</v>
      </c>
      <c r="DB25" s="34">
        <v>66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6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66</v>
      </c>
      <c r="DP25" s="34">
        <v>0</v>
      </c>
      <c r="DQ25" s="34">
        <v>668</v>
      </c>
      <c r="DR25" s="34">
        <v>0</v>
      </c>
      <c r="DS25" s="34">
        <v>0</v>
      </c>
      <c r="DT25" s="34">
        <v>237</v>
      </c>
      <c r="DU25" s="34">
        <v>905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6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905</v>
      </c>
      <c r="EI25" s="38">
        <f>EH25/E25</f>
        <v>0.87019230769230771</v>
      </c>
      <c r="EJ25" s="34">
        <v>0</v>
      </c>
      <c r="EK25" s="34">
        <v>0</v>
      </c>
      <c r="EL25" s="34">
        <v>0</v>
      </c>
      <c r="EM25" s="34">
        <v>0</v>
      </c>
      <c r="EN25" s="34">
        <v>16</v>
      </c>
      <c r="EO25" s="34">
        <v>1</v>
      </c>
      <c r="EP25" s="34">
        <v>0</v>
      </c>
      <c r="EQ25" s="34">
        <v>0</v>
      </c>
      <c r="ER25" s="34">
        <v>13</v>
      </c>
      <c r="ES25" s="34">
        <v>4</v>
      </c>
      <c r="ET25" s="34">
        <v>779</v>
      </c>
      <c r="EU25" s="34">
        <v>678</v>
      </c>
      <c r="EV25" s="44">
        <v>0</v>
      </c>
    </row>
    <row r="26" spans="1:152" s="1" customFormat="1" x14ac:dyDescent="0.2">
      <c r="A26" s="1" t="s">
        <v>264</v>
      </c>
      <c r="B26" s="1" t="s">
        <v>265</v>
      </c>
      <c r="C26" s="1" t="s">
        <v>193</v>
      </c>
      <c r="D26" s="15" t="s">
        <v>170</v>
      </c>
      <c r="E26" s="16">
        <v>2783</v>
      </c>
      <c r="F26" s="17">
        <v>22</v>
      </c>
      <c r="G26" s="17">
        <v>30</v>
      </c>
      <c r="H26" s="17">
        <v>22</v>
      </c>
      <c r="I26" s="18">
        <v>52</v>
      </c>
      <c r="J26" s="18">
        <v>17</v>
      </c>
      <c r="K26" s="18">
        <v>23</v>
      </c>
      <c r="L26" s="18">
        <v>35</v>
      </c>
      <c r="M26" s="16">
        <v>1536</v>
      </c>
      <c r="N26" s="18">
        <v>480</v>
      </c>
      <c r="O26" s="18">
        <v>440</v>
      </c>
      <c r="P26" s="16">
        <v>2016</v>
      </c>
      <c r="Q26" s="18"/>
      <c r="R26" s="18"/>
      <c r="S26" s="16">
        <v>3000</v>
      </c>
      <c r="T26" s="19">
        <f>S26/E26</f>
        <v>1.0779734099892202</v>
      </c>
      <c r="U26" s="20" t="s">
        <v>163</v>
      </c>
      <c r="V26" s="20" t="s">
        <v>164</v>
      </c>
      <c r="W26" s="21">
        <v>0</v>
      </c>
      <c r="X26" s="21">
        <v>40</v>
      </c>
      <c r="Y26" s="21">
        <v>51</v>
      </c>
      <c r="Z26" s="21">
        <v>91.199999999999989</v>
      </c>
      <c r="AA26" s="21">
        <v>0</v>
      </c>
      <c r="AB26" s="21">
        <v>91.199999999999989</v>
      </c>
      <c r="AC26" s="22">
        <v>0</v>
      </c>
      <c r="AD26" s="22">
        <v>0</v>
      </c>
      <c r="AE26" s="23">
        <v>119552</v>
      </c>
      <c r="AF26" s="24">
        <f>AE26/E26</f>
        <v>42.957959037010419</v>
      </c>
      <c r="AG26" s="25">
        <v>0</v>
      </c>
      <c r="AH26" s="25">
        <v>0</v>
      </c>
      <c r="AI26" s="25">
        <v>0</v>
      </c>
      <c r="AJ26" s="26" t="s">
        <v>181</v>
      </c>
      <c r="AK26" s="25">
        <v>3605</v>
      </c>
      <c r="AL26" s="23">
        <v>3605</v>
      </c>
      <c r="AM26" s="23">
        <f>AE26+AL26</f>
        <v>123157</v>
      </c>
      <c r="AN26" s="25">
        <v>0</v>
      </c>
      <c r="AO26" s="23">
        <f>AM26+AN26</f>
        <v>123157</v>
      </c>
      <c r="AP26" s="25">
        <v>0</v>
      </c>
      <c r="AQ26" s="23">
        <v>520</v>
      </c>
      <c r="AR26" s="25">
        <v>1432</v>
      </c>
      <c r="AS26" s="25">
        <v>1952</v>
      </c>
      <c r="AT26" s="25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8">
        <v>11509</v>
      </c>
      <c r="BA26" s="28">
        <v>250</v>
      </c>
      <c r="BB26" s="28">
        <v>1976</v>
      </c>
      <c r="BC26" s="28">
        <v>13735</v>
      </c>
      <c r="BD26" s="29">
        <f>BC26/E26</f>
        <v>4.9353215954006471</v>
      </c>
      <c r="BE26" s="28">
        <v>67852</v>
      </c>
      <c r="BF26" s="28">
        <v>16893</v>
      </c>
      <c r="BG26" s="28">
        <v>84745</v>
      </c>
      <c r="BH26" s="28">
        <v>19258</v>
      </c>
      <c r="BI26" s="28">
        <v>117738</v>
      </c>
      <c r="BJ26" s="30">
        <v>1952</v>
      </c>
      <c r="BK26" s="30">
        <v>0</v>
      </c>
      <c r="BL26" s="32">
        <v>8007</v>
      </c>
      <c r="BM26" s="32">
        <v>6728</v>
      </c>
      <c r="BN26" s="32">
        <v>14735</v>
      </c>
      <c r="BO26" s="32">
        <v>1189</v>
      </c>
      <c r="BP26" s="32">
        <v>518</v>
      </c>
      <c r="BQ26" s="32">
        <v>1707</v>
      </c>
      <c r="BR26" s="32">
        <v>375</v>
      </c>
      <c r="BS26" s="32">
        <v>129</v>
      </c>
      <c r="BT26" s="32">
        <v>504</v>
      </c>
      <c r="BU26" s="32">
        <v>12598</v>
      </c>
      <c r="BV26" s="32">
        <v>9097</v>
      </c>
      <c r="BW26" s="32">
        <v>20</v>
      </c>
      <c r="BX26" s="32">
        <v>4</v>
      </c>
      <c r="BY26" s="32">
        <v>24</v>
      </c>
      <c r="BZ26" s="32">
        <v>33</v>
      </c>
      <c r="CA26" s="32">
        <v>16979</v>
      </c>
      <c r="CB26" s="32">
        <v>52</v>
      </c>
      <c r="CC26" s="37">
        <v>1487</v>
      </c>
      <c r="CD26" s="34">
        <v>300</v>
      </c>
      <c r="CE26" s="37">
        <v>1787</v>
      </c>
      <c r="CF26" s="35">
        <f>CE26/E26</f>
        <v>0.64211282788357882</v>
      </c>
      <c r="CG26" s="36">
        <v>7561</v>
      </c>
      <c r="CH26" s="35">
        <f>CG26/E26</f>
        <v>2.7168523176428314</v>
      </c>
      <c r="CI26" s="34">
        <v>841</v>
      </c>
      <c r="CJ26" s="36">
        <v>4437</v>
      </c>
      <c r="CK26" s="36">
        <v>1335</v>
      </c>
      <c r="CL26" s="36">
        <v>80</v>
      </c>
      <c r="CM26" s="37">
        <v>8023</v>
      </c>
      <c r="CN26" s="34">
        <v>9047</v>
      </c>
      <c r="CO26" s="36">
        <v>17070</v>
      </c>
      <c r="CP26" s="34">
        <v>91</v>
      </c>
      <c r="CQ26" s="37">
        <v>9580</v>
      </c>
      <c r="CR26" s="36">
        <v>18485</v>
      </c>
      <c r="CS26" s="35">
        <f>CR26/E26</f>
        <v>6.6421128278835786</v>
      </c>
      <c r="CT26" s="35">
        <f>CR26/CG26</f>
        <v>2.4447824361856898</v>
      </c>
      <c r="CU26" s="34">
        <v>255</v>
      </c>
      <c r="CV26" s="34">
        <v>610</v>
      </c>
      <c r="CW26" s="34">
        <v>10</v>
      </c>
      <c r="CX26" s="34">
        <v>41</v>
      </c>
      <c r="CY26" s="34">
        <v>0</v>
      </c>
      <c r="CZ26" s="34">
        <v>23</v>
      </c>
      <c r="DA26" s="34">
        <v>0</v>
      </c>
      <c r="DB26" s="34">
        <v>74</v>
      </c>
      <c r="DC26" s="34">
        <v>1</v>
      </c>
      <c r="DD26" s="34">
        <v>1</v>
      </c>
      <c r="DE26" s="34">
        <v>0</v>
      </c>
      <c r="DF26" s="34">
        <v>0</v>
      </c>
      <c r="DG26" s="34">
        <v>2</v>
      </c>
      <c r="DH26" s="34">
        <v>4</v>
      </c>
      <c r="DI26" s="34">
        <v>38</v>
      </c>
      <c r="DJ26" s="34">
        <v>97</v>
      </c>
      <c r="DK26" s="34">
        <v>2</v>
      </c>
      <c r="DL26" s="34">
        <v>11</v>
      </c>
      <c r="DM26" s="34">
        <v>2</v>
      </c>
      <c r="DN26" s="34">
        <v>150</v>
      </c>
      <c r="DO26" s="34">
        <v>228</v>
      </c>
      <c r="DP26" s="34">
        <v>123</v>
      </c>
      <c r="DQ26" s="34">
        <v>503</v>
      </c>
      <c r="DR26" s="34">
        <v>0</v>
      </c>
      <c r="DS26" s="34">
        <v>168</v>
      </c>
      <c r="DT26" s="34">
        <v>271</v>
      </c>
      <c r="DU26" s="34">
        <v>1065</v>
      </c>
      <c r="DV26" s="34">
        <v>12</v>
      </c>
      <c r="DW26" s="34">
        <v>270</v>
      </c>
      <c r="DX26" s="34">
        <v>0</v>
      </c>
      <c r="DY26" s="34">
        <v>0</v>
      </c>
      <c r="DZ26" s="34">
        <v>45</v>
      </c>
      <c r="EA26" s="34">
        <v>327</v>
      </c>
      <c r="EB26" s="34">
        <v>297</v>
      </c>
      <c r="EC26" s="34">
        <v>664</v>
      </c>
      <c r="ED26" s="34">
        <v>10</v>
      </c>
      <c r="EE26" s="34">
        <v>51</v>
      </c>
      <c r="EF26" s="34">
        <v>26</v>
      </c>
      <c r="EG26" s="34">
        <v>1048</v>
      </c>
      <c r="EH26" s="34">
        <v>2440</v>
      </c>
      <c r="EI26" s="38">
        <f>EH26/E26</f>
        <v>0.87675170679123249</v>
      </c>
      <c r="EJ26" s="34">
        <v>150</v>
      </c>
      <c r="EK26" s="37">
        <v>4900</v>
      </c>
      <c r="EL26" s="34">
        <v>83</v>
      </c>
      <c r="EM26" s="34">
        <v>800</v>
      </c>
      <c r="EN26" s="34">
        <v>5</v>
      </c>
      <c r="EO26" s="34">
        <v>42</v>
      </c>
      <c r="EP26" s="34">
        <v>15</v>
      </c>
      <c r="EQ26" s="34">
        <v>3</v>
      </c>
      <c r="ER26" s="34">
        <v>4</v>
      </c>
      <c r="ES26" s="34">
        <v>45</v>
      </c>
      <c r="ET26" s="37">
        <v>1174</v>
      </c>
      <c r="EU26" s="37">
        <v>7091</v>
      </c>
      <c r="EV26" s="39">
        <v>2342</v>
      </c>
    </row>
    <row r="27" spans="1:152" s="1" customFormat="1" x14ac:dyDescent="0.2">
      <c r="A27" s="1" t="s">
        <v>266</v>
      </c>
      <c r="B27" s="1" t="s">
        <v>190</v>
      </c>
      <c r="C27" s="1" t="s">
        <v>222</v>
      </c>
      <c r="D27" s="15" t="s">
        <v>170</v>
      </c>
      <c r="E27" s="16">
        <v>11069</v>
      </c>
      <c r="F27" s="17">
        <v>16</v>
      </c>
      <c r="G27" s="17">
        <v>36</v>
      </c>
      <c r="H27" s="17">
        <v>16</v>
      </c>
      <c r="I27" s="18">
        <v>52</v>
      </c>
      <c r="J27" s="18">
        <v>30</v>
      </c>
      <c r="K27" s="18">
        <v>22</v>
      </c>
      <c r="L27" s="18">
        <v>22</v>
      </c>
      <c r="M27" s="18">
        <v>102</v>
      </c>
      <c r="N27" s="18">
        <v>398</v>
      </c>
      <c r="O27" s="16">
        <v>1666</v>
      </c>
      <c r="P27" s="18">
        <v>500</v>
      </c>
      <c r="Q27" s="17"/>
      <c r="R27" s="17"/>
      <c r="S27" s="16">
        <v>6000</v>
      </c>
      <c r="T27" s="19">
        <f>S27/E27</f>
        <v>0.54205438612340773</v>
      </c>
      <c r="U27" s="20" t="s">
        <v>171</v>
      </c>
      <c r="V27" s="20" t="s">
        <v>172</v>
      </c>
      <c r="W27" s="21">
        <v>102.4</v>
      </c>
      <c r="X27" s="21">
        <v>40</v>
      </c>
      <c r="Y27" s="21">
        <v>30</v>
      </c>
      <c r="Z27" s="21">
        <v>172.39999999999998</v>
      </c>
      <c r="AA27" s="21">
        <v>13.600000000000001</v>
      </c>
      <c r="AB27" s="21">
        <v>186</v>
      </c>
      <c r="AC27" s="22">
        <v>0</v>
      </c>
      <c r="AD27" s="21">
        <v>2.5</v>
      </c>
      <c r="AE27" s="23">
        <v>391959</v>
      </c>
      <c r="AF27" s="24">
        <f>AE27/E27</f>
        <v>35.410515855090793</v>
      </c>
      <c r="AG27" s="25">
        <v>0</v>
      </c>
      <c r="AH27" s="25">
        <v>0</v>
      </c>
      <c r="AI27" s="25">
        <v>0</v>
      </c>
      <c r="AJ27" s="26" t="s">
        <v>181</v>
      </c>
      <c r="AK27" s="25">
        <v>1500</v>
      </c>
      <c r="AL27" s="23">
        <v>1500</v>
      </c>
      <c r="AM27" s="23">
        <f>AE27+AL27</f>
        <v>393459</v>
      </c>
      <c r="AN27" s="25">
        <v>0</v>
      </c>
      <c r="AO27" s="23">
        <f>AM27+AN27</f>
        <v>393459</v>
      </c>
      <c r="AP27" s="25">
        <v>200</v>
      </c>
      <c r="AQ27" s="23">
        <v>920</v>
      </c>
      <c r="AR27" s="25">
        <v>0</v>
      </c>
      <c r="AS27" s="25">
        <v>1120</v>
      </c>
      <c r="AT27" s="25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8">
        <v>17039</v>
      </c>
      <c r="BA27" s="28">
        <v>8302</v>
      </c>
      <c r="BB27" s="28">
        <v>4237</v>
      </c>
      <c r="BC27" s="28">
        <v>29578</v>
      </c>
      <c r="BD27" s="29">
        <f>BC27/E27</f>
        <v>2.6721474387930257</v>
      </c>
      <c r="BE27" s="28">
        <v>206726</v>
      </c>
      <c r="BF27" s="28">
        <v>112957</v>
      </c>
      <c r="BG27" s="28">
        <v>319683</v>
      </c>
      <c r="BH27" s="28">
        <v>0</v>
      </c>
      <c r="BI27" s="28">
        <v>349261</v>
      </c>
      <c r="BJ27" s="30">
        <v>720</v>
      </c>
      <c r="BK27" s="30">
        <v>0</v>
      </c>
      <c r="BL27" s="32">
        <v>16516</v>
      </c>
      <c r="BM27" s="32">
        <v>11276</v>
      </c>
      <c r="BN27" s="32">
        <v>27792</v>
      </c>
      <c r="BO27" s="32">
        <v>2662</v>
      </c>
      <c r="BP27" s="32">
        <v>467</v>
      </c>
      <c r="BQ27" s="32">
        <v>3129</v>
      </c>
      <c r="BR27" s="32">
        <v>1710</v>
      </c>
      <c r="BS27" s="32">
        <v>210</v>
      </c>
      <c r="BT27" s="32">
        <v>1920</v>
      </c>
      <c r="BU27" s="32">
        <v>13158</v>
      </c>
      <c r="BV27" s="32">
        <v>10598</v>
      </c>
      <c r="BW27" s="32">
        <v>30</v>
      </c>
      <c r="BX27" s="32">
        <v>10</v>
      </c>
      <c r="BY27" s="32">
        <v>40</v>
      </c>
      <c r="BZ27" s="32">
        <v>131</v>
      </c>
      <c r="CA27" s="32">
        <v>32972</v>
      </c>
      <c r="CB27" s="32">
        <v>55</v>
      </c>
      <c r="CC27" s="37">
        <v>3614</v>
      </c>
      <c r="CD27" s="34">
        <v>796</v>
      </c>
      <c r="CE27" s="37">
        <v>4410</v>
      </c>
      <c r="CF27" s="35">
        <f>CE27/E27</f>
        <v>0.3984099738007047</v>
      </c>
      <c r="CG27" s="36">
        <v>1075</v>
      </c>
      <c r="CH27" s="35">
        <f>CG27/E27</f>
        <v>9.7118077513777212E-2</v>
      </c>
      <c r="CI27" s="37">
        <v>7000</v>
      </c>
      <c r="CJ27" s="36">
        <v>3000</v>
      </c>
      <c r="CK27" s="36">
        <v>13913</v>
      </c>
      <c r="CL27" s="36">
        <v>562</v>
      </c>
      <c r="CM27" s="37">
        <v>14118</v>
      </c>
      <c r="CN27" s="37">
        <v>14677</v>
      </c>
      <c r="CO27" s="36">
        <v>28795</v>
      </c>
      <c r="CP27" s="34">
        <v>98</v>
      </c>
      <c r="CQ27" s="37">
        <v>20961</v>
      </c>
      <c r="CR27" s="36">
        <v>43270</v>
      </c>
      <c r="CS27" s="35">
        <f>CR27/E27</f>
        <v>3.9091155479266422</v>
      </c>
      <c r="CT27" s="35">
        <f>CR27/CG27</f>
        <v>40.251162790697677</v>
      </c>
      <c r="CU27" s="34">
        <v>669</v>
      </c>
      <c r="CV27" s="34">
        <v>335</v>
      </c>
      <c r="CW27" s="34">
        <v>10</v>
      </c>
      <c r="CX27" s="34">
        <v>2</v>
      </c>
      <c r="CY27" s="34">
        <v>0</v>
      </c>
      <c r="CZ27" s="34">
        <v>0</v>
      </c>
      <c r="DA27" s="34">
        <v>0</v>
      </c>
      <c r="DB27" s="34">
        <v>12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6">
        <v>0</v>
      </c>
      <c r="DI27" s="34">
        <v>25</v>
      </c>
      <c r="DJ27" s="34">
        <v>10</v>
      </c>
      <c r="DK27" s="34">
        <v>1</v>
      </c>
      <c r="DL27" s="34">
        <v>10</v>
      </c>
      <c r="DM27" s="34">
        <v>4</v>
      </c>
      <c r="DN27" s="34">
        <v>50</v>
      </c>
      <c r="DO27" s="34">
        <v>62</v>
      </c>
      <c r="DP27" s="34">
        <v>120</v>
      </c>
      <c r="DQ27" s="34">
        <v>20</v>
      </c>
      <c r="DR27" s="34">
        <v>0</v>
      </c>
      <c r="DS27" s="34">
        <v>0</v>
      </c>
      <c r="DT27" s="34">
        <v>0</v>
      </c>
      <c r="DU27" s="34">
        <v>140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36">
        <v>0</v>
      </c>
      <c r="EB27" s="34">
        <v>375</v>
      </c>
      <c r="EC27" s="34">
        <v>100</v>
      </c>
      <c r="ED27" s="34">
        <v>2</v>
      </c>
      <c r="EE27" s="34">
        <v>70</v>
      </c>
      <c r="EF27" s="34">
        <v>44</v>
      </c>
      <c r="EG27" s="34">
        <v>591</v>
      </c>
      <c r="EH27" s="34">
        <v>731</v>
      </c>
      <c r="EI27" s="38">
        <f>EH27/E27</f>
        <v>6.6040292709368509E-2</v>
      </c>
      <c r="EJ27" s="34">
        <v>88</v>
      </c>
      <c r="EK27" s="37">
        <v>3046</v>
      </c>
      <c r="EL27" s="34">
        <v>93</v>
      </c>
      <c r="EM27" s="37">
        <v>2400</v>
      </c>
      <c r="EN27" s="34">
        <v>0</v>
      </c>
      <c r="EO27" s="34">
        <v>0</v>
      </c>
      <c r="EP27" s="34">
        <v>0</v>
      </c>
      <c r="EQ27" s="34">
        <v>0</v>
      </c>
      <c r="ER27" s="34">
        <v>4</v>
      </c>
      <c r="ES27" s="34">
        <v>0</v>
      </c>
      <c r="ET27" s="34">
        <v>300</v>
      </c>
      <c r="EU27" s="34">
        <v>600</v>
      </c>
      <c r="EV27" s="39">
        <v>11175</v>
      </c>
    </row>
    <row r="28" spans="1:152" s="1" customFormat="1" x14ac:dyDescent="0.2">
      <c r="A28" s="1" t="s">
        <v>267</v>
      </c>
      <c r="B28" s="1" t="s">
        <v>268</v>
      </c>
      <c r="C28" s="1" t="s">
        <v>196</v>
      </c>
      <c r="D28" s="15" t="s">
        <v>170</v>
      </c>
      <c r="E28" s="16">
        <v>2579</v>
      </c>
      <c r="F28" s="17">
        <v>32</v>
      </c>
      <c r="G28" s="17">
        <v>19</v>
      </c>
      <c r="H28" s="17">
        <v>32</v>
      </c>
      <c r="I28" s="18">
        <v>52</v>
      </c>
      <c r="J28" s="18">
        <v>36</v>
      </c>
      <c r="K28" s="18">
        <v>16</v>
      </c>
      <c r="L28" s="18">
        <v>16</v>
      </c>
      <c r="M28" s="18">
        <v>224</v>
      </c>
      <c r="N28" s="18">
        <v>96</v>
      </c>
      <c r="O28" s="18">
        <v>192</v>
      </c>
      <c r="P28" s="18">
        <v>320</v>
      </c>
      <c r="Q28" s="17"/>
      <c r="R28" s="17"/>
      <c r="S28" s="16">
        <v>3400</v>
      </c>
      <c r="T28" s="19">
        <f>S28/E28</f>
        <v>1.3183404420317952</v>
      </c>
      <c r="U28" s="20" t="s">
        <v>171</v>
      </c>
      <c r="V28" s="20" t="s">
        <v>172</v>
      </c>
      <c r="W28" s="21">
        <v>0</v>
      </c>
      <c r="X28" s="21">
        <v>28</v>
      </c>
      <c r="Y28" s="21">
        <v>10</v>
      </c>
      <c r="Z28" s="21">
        <v>38</v>
      </c>
      <c r="AA28" s="21">
        <v>11.200000000000001</v>
      </c>
      <c r="AB28" s="21">
        <v>49.2</v>
      </c>
      <c r="AC28" s="22">
        <v>0</v>
      </c>
      <c r="AD28" s="21">
        <v>43</v>
      </c>
      <c r="AE28" s="23">
        <v>87190</v>
      </c>
      <c r="AF28" s="24">
        <f>AE28/E28</f>
        <v>33.807677394338889</v>
      </c>
      <c r="AG28" s="25">
        <v>5</v>
      </c>
      <c r="AH28" s="25">
        <v>0</v>
      </c>
      <c r="AI28" s="25">
        <v>45</v>
      </c>
      <c r="AJ28" s="26" t="s">
        <v>181</v>
      </c>
      <c r="AK28" s="25">
        <v>4534</v>
      </c>
      <c r="AL28" s="23">
        <v>4579</v>
      </c>
      <c r="AM28" s="23">
        <f>AE28+AL28</f>
        <v>91769</v>
      </c>
      <c r="AN28" s="25">
        <v>0</v>
      </c>
      <c r="AO28" s="23">
        <f>AM28+AN28</f>
        <v>91769</v>
      </c>
      <c r="AP28" s="25">
        <v>200</v>
      </c>
      <c r="AQ28" s="23">
        <v>520</v>
      </c>
      <c r="AR28" s="25">
        <v>0</v>
      </c>
      <c r="AS28" s="25">
        <v>720</v>
      </c>
      <c r="AT28" s="25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8">
        <v>11649</v>
      </c>
      <c r="BA28" s="28">
        <v>5047</v>
      </c>
      <c r="BB28" s="28">
        <v>553</v>
      </c>
      <c r="BC28" s="28">
        <v>17249</v>
      </c>
      <c r="BD28" s="29">
        <f>BC28/E28</f>
        <v>6.6882512601783635</v>
      </c>
      <c r="BE28" s="28"/>
      <c r="BF28" s="28"/>
      <c r="BG28" s="28">
        <v>43894</v>
      </c>
      <c r="BH28" s="28">
        <v>22886</v>
      </c>
      <c r="BI28" s="28">
        <v>84029</v>
      </c>
      <c r="BJ28" s="30">
        <v>720</v>
      </c>
      <c r="BK28" s="30">
        <v>0</v>
      </c>
      <c r="BL28" s="32">
        <v>11733</v>
      </c>
      <c r="BM28" s="32">
        <v>4748</v>
      </c>
      <c r="BN28" s="32">
        <v>16481</v>
      </c>
      <c r="BO28" s="32">
        <v>409</v>
      </c>
      <c r="BP28" s="32">
        <v>293</v>
      </c>
      <c r="BQ28" s="32">
        <v>702</v>
      </c>
      <c r="BR28" s="32">
        <v>356</v>
      </c>
      <c r="BS28" s="32">
        <v>80</v>
      </c>
      <c r="BT28" s="32">
        <v>436</v>
      </c>
      <c r="BU28" s="32">
        <v>13587</v>
      </c>
      <c r="BV28" s="32">
        <v>10598</v>
      </c>
      <c r="BW28" s="32">
        <v>42</v>
      </c>
      <c r="BX28" s="32">
        <v>16</v>
      </c>
      <c r="BY28" s="32">
        <v>58</v>
      </c>
      <c r="BZ28" s="32">
        <v>38</v>
      </c>
      <c r="CA28" s="32">
        <v>17657</v>
      </c>
      <c r="CB28" s="32">
        <v>53</v>
      </c>
      <c r="CC28" s="37">
        <v>1092</v>
      </c>
      <c r="CD28" s="34">
        <v>147</v>
      </c>
      <c r="CE28" s="37">
        <v>1239</v>
      </c>
      <c r="CF28" s="35">
        <f>CE28/E28</f>
        <v>0.48041876696393954</v>
      </c>
      <c r="CG28" s="36">
        <v>1825</v>
      </c>
      <c r="CH28" s="35">
        <f>CG28/E28</f>
        <v>0.70763861962000774</v>
      </c>
      <c r="CI28" s="37">
        <v>1650</v>
      </c>
      <c r="CJ28" s="36">
        <v>400</v>
      </c>
      <c r="CK28" s="36">
        <v>1615</v>
      </c>
      <c r="CL28" s="36">
        <v>52</v>
      </c>
      <c r="CM28" s="37">
        <v>4802</v>
      </c>
      <c r="CN28" s="34">
        <v>744</v>
      </c>
      <c r="CO28" s="36">
        <v>5546</v>
      </c>
      <c r="CP28" s="34">
        <v>12</v>
      </c>
      <c r="CQ28" s="37">
        <v>3457</v>
      </c>
      <c r="CR28" s="36">
        <v>7213</v>
      </c>
      <c r="CS28" s="35">
        <f>CR28/E28</f>
        <v>2.7968204730515702</v>
      </c>
      <c r="CT28" s="35">
        <f>CR28/CG28</f>
        <v>3.9523287671232876</v>
      </c>
      <c r="CU28" s="34">
        <v>287</v>
      </c>
      <c r="CV28" s="34">
        <v>130</v>
      </c>
      <c r="CW28" s="34">
        <v>0</v>
      </c>
      <c r="CX28" s="34">
        <v>0</v>
      </c>
      <c r="CY28" s="34">
        <v>0</v>
      </c>
      <c r="CZ28" s="34">
        <v>10</v>
      </c>
      <c r="DA28" s="34">
        <v>0</v>
      </c>
      <c r="DB28" s="34">
        <v>10</v>
      </c>
      <c r="DC28" s="34">
        <v>0</v>
      </c>
      <c r="DD28" s="34">
        <v>0</v>
      </c>
      <c r="DE28" s="34">
        <v>0</v>
      </c>
      <c r="DF28" s="34">
        <v>0</v>
      </c>
      <c r="DG28" s="34">
        <v>6</v>
      </c>
      <c r="DH28" s="34">
        <v>6</v>
      </c>
      <c r="DI28" s="34">
        <v>0</v>
      </c>
      <c r="DJ28" s="34">
        <v>1</v>
      </c>
      <c r="DK28" s="34">
        <v>0</v>
      </c>
      <c r="DL28" s="34">
        <v>7</v>
      </c>
      <c r="DM28" s="34">
        <v>1</v>
      </c>
      <c r="DN28" s="34">
        <v>9</v>
      </c>
      <c r="DO28" s="34">
        <v>25</v>
      </c>
      <c r="DP28" s="34">
        <v>0</v>
      </c>
      <c r="DQ28" s="34">
        <v>0</v>
      </c>
      <c r="DR28" s="34">
        <v>0</v>
      </c>
      <c r="DS28" s="34">
        <v>103</v>
      </c>
      <c r="DT28" s="34">
        <v>0</v>
      </c>
      <c r="DU28" s="34">
        <v>103</v>
      </c>
      <c r="DV28" s="34">
        <v>0</v>
      </c>
      <c r="DW28" s="34">
        <v>0</v>
      </c>
      <c r="DX28" s="34">
        <v>0</v>
      </c>
      <c r="DY28" s="34">
        <v>0</v>
      </c>
      <c r="DZ28" s="34">
        <v>210</v>
      </c>
      <c r="EA28" s="34">
        <v>210</v>
      </c>
      <c r="EB28" s="34">
        <v>0</v>
      </c>
      <c r="EC28" s="34">
        <v>30</v>
      </c>
      <c r="ED28" s="34">
        <v>0</v>
      </c>
      <c r="EE28" s="34">
        <v>72</v>
      </c>
      <c r="EF28" s="34">
        <v>0</v>
      </c>
      <c r="EG28" s="34">
        <v>102</v>
      </c>
      <c r="EH28" s="34">
        <v>415</v>
      </c>
      <c r="EI28" s="38">
        <f>EH28/E28</f>
        <v>0.16091508336564561</v>
      </c>
      <c r="EJ28" s="34">
        <v>0</v>
      </c>
      <c r="EK28" s="34">
        <v>0</v>
      </c>
      <c r="EL28" s="34">
        <v>15</v>
      </c>
      <c r="EM28" s="34">
        <v>246</v>
      </c>
      <c r="EN28" s="34">
        <v>0</v>
      </c>
      <c r="EO28" s="34">
        <v>10</v>
      </c>
      <c r="EP28" s="34">
        <v>0</v>
      </c>
      <c r="EQ28" s="34">
        <v>0</v>
      </c>
      <c r="ER28" s="34">
        <v>6</v>
      </c>
      <c r="ES28" s="34">
        <v>32</v>
      </c>
      <c r="ET28" s="34">
        <v>78</v>
      </c>
      <c r="EU28" s="34">
        <v>650</v>
      </c>
      <c r="EV28" s="39">
        <v>1144</v>
      </c>
    </row>
    <row r="29" spans="1:152" s="1" customFormat="1" x14ac:dyDescent="0.2">
      <c r="A29" s="1" t="s">
        <v>271</v>
      </c>
      <c r="B29" s="1" t="s">
        <v>272</v>
      </c>
      <c r="C29" s="1" t="s">
        <v>199</v>
      </c>
      <c r="D29" s="45" t="s">
        <v>170</v>
      </c>
      <c r="E29" s="16">
        <v>1123</v>
      </c>
      <c r="F29" s="17">
        <v>52</v>
      </c>
      <c r="G29" s="17">
        <v>0</v>
      </c>
      <c r="H29" s="17">
        <v>52</v>
      </c>
      <c r="I29" s="18">
        <v>51</v>
      </c>
      <c r="J29" s="18">
        <v>16</v>
      </c>
      <c r="K29" s="18">
        <v>19</v>
      </c>
      <c r="L29" s="18">
        <v>35</v>
      </c>
      <c r="M29" s="18">
        <v>724</v>
      </c>
      <c r="N29" s="18">
        <v>0</v>
      </c>
      <c r="O29" s="18">
        <v>27</v>
      </c>
      <c r="P29" s="18">
        <v>724</v>
      </c>
      <c r="Q29" s="17"/>
      <c r="R29" s="17"/>
      <c r="S29" s="16">
        <v>2764</v>
      </c>
      <c r="T29" s="19">
        <f>S29/E29</f>
        <v>2.4612644701691897</v>
      </c>
      <c r="U29" s="20" t="s">
        <v>163</v>
      </c>
      <c r="V29" s="20" t="s">
        <v>164</v>
      </c>
      <c r="W29" s="21">
        <v>35.200000000000003</v>
      </c>
      <c r="X29" s="21">
        <v>0</v>
      </c>
      <c r="Y29" s="21">
        <v>0</v>
      </c>
      <c r="Z29" s="21">
        <v>35.200000000000003</v>
      </c>
      <c r="AA29" s="21">
        <v>5.2</v>
      </c>
      <c r="AB29" s="21">
        <v>40.4</v>
      </c>
      <c r="AC29" s="22">
        <v>0</v>
      </c>
      <c r="AD29" s="21">
        <v>7</v>
      </c>
      <c r="AE29" s="23">
        <v>87928</v>
      </c>
      <c r="AF29" s="24">
        <f>AE29/E29</f>
        <v>78.297417631344615</v>
      </c>
      <c r="AG29" s="25">
        <v>0</v>
      </c>
      <c r="AH29" s="25">
        <v>0</v>
      </c>
      <c r="AI29" s="25">
        <v>0</v>
      </c>
      <c r="AJ29" s="26" t="s">
        <v>181</v>
      </c>
      <c r="AK29" s="25">
        <v>545</v>
      </c>
      <c r="AL29" s="23">
        <v>545</v>
      </c>
      <c r="AM29" s="23">
        <f>AE29+AL29</f>
        <v>88473</v>
      </c>
      <c r="AN29" s="25">
        <v>0</v>
      </c>
      <c r="AO29" s="23">
        <f>AM29+AN29</f>
        <v>88473</v>
      </c>
      <c r="AP29" s="25">
        <v>200</v>
      </c>
      <c r="AQ29" s="23">
        <v>0</v>
      </c>
      <c r="AR29" s="25">
        <v>0</v>
      </c>
      <c r="AS29" s="25">
        <v>200</v>
      </c>
      <c r="AT29" s="25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8">
        <v>7309</v>
      </c>
      <c r="BA29" s="28">
        <v>450</v>
      </c>
      <c r="BB29" s="28">
        <v>1327</v>
      </c>
      <c r="BC29" s="28">
        <v>9086</v>
      </c>
      <c r="BD29" s="29">
        <f>BC29/E29</f>
        <v>8.0908281389136238</v>
      </c>
      <c r="BE29" s="28">
        <v>40971</v>
      </c>
      <c r="BF29" s="28">
        <v>14611</v>
      </c>
      <c r="BG29" s="28">
        <v>55582</v>
      </c>
      <c r="BH29" s="28">
        <v>22139</v>
      </c>
      <c r="BI29" s="28">
        <v>86807</v>
      </c>
      <c r="BJ29" s="30">
        <v>200</v>
      </c>
      <c r="BK29" s="30">
        <v>0</v>
      </c>
      <c r="BL29" s="32">
        <v>8408</v>
      </c>
      <c r="BM29" s="32">
        <v>6064</v>
      </c>
      <c r="BN29" s="32">
        <v>14472</v>
      </c>
      <c r="BO29" s="32">
        <v>975</v>
      </c>
      <c r="BP29" s="32">
        <v>264</v>
      </c>
      <c r="BQ29" s="32">
        <v>1239</v>
      </c>
      <c r="BR29" s="32">
        <v>399</v>
      </c>
      <c r="BS29" s="32">
        <v>39</v>
      </c>
      <c r="BT29" s="32">
        <v>438</v>
      </c>
      <c r="BU29" s="32">
        <v>13158</v>
      </c>
      <c r="BV29" s="32">
        <v>10598</v>
      </c>
      <c r="BW29" s="32">
        <v>9</v>
      </c>
      <c r="BX29" s="32">
        <v>2</v>
      </c>
      <c r="BY29" s="32">
        <v>11</v>
      </c>
      <c r="BZ29" s="32">
        <v>75</v>
      </c>
      <c r="CA29" s="32">
        <v>16224</v>
      </c>
      <c r="CB29" s="32">
        <v>52</v>
      </c>
      <c r="CC29" s="34">
        <v>475</v>
      </c>
      <c r="CD29" s="34">
        <v>81</v>
      </c>
      <c r="CE29" s="34">
        <v>556</v>
      </c>
      <c r="CF29" s="35">
        <f>CE29/E29</f>
        <v>0.49510240427426538</v>
      </c>
      <c r="CG29" s="36">
        <v>3644</v>
      </c>
      <c r="CH29" s="35">
        <f>CG29/E29</f>
        <v>3.2448797862867318</v>
      </c>
      <c r="CI29" s="34">
        <v>77</v>
      </c>
      <c r="CJ29" s="36">
        <v>304</v>
      </c>
      <c r="CK29" s="36">
        <v>1294</v>
      </c>
      <c r="CL29" s="36">
        <v>38</v>
      </c>
      <c r="CM29" s="34"/>
      <c r="CN29" s="34"/>
      <c r="CO29" s="36">
        <v>5030</v>
      </c>
      <c r="CP29" s="34">
        <v>13</v>
      </c>
      <c r="CQ29" s="34">
        <v>77</v>
      </c>
      <c r="CR29" s="36">
        <v>6362</v>
      </c>
      <c r="CS29" s="35">
        <f>CR29/E29</f>
        <v>5.6651825467497776</v>
      </c>
      <c r="CT29" s="35">
        <f>CR29/CG29</f>
        <v>1.7458836443468715</v>
      </c>
      <c r="CU29" s="34">
        <v>31</v>
      </c>
      <c r="CV29" s="34">
        <v>88</v>
      </c>
      <c r="CW29" s="34">
        <v>8</v>
      </c>
      <c r="CX29" s="34">
        <v>6</v>
      </c>
      <c r="CY29" s="34">
        <v>3</v>
      </c>
      <c r="CZ29" s="34">
        <v>11</v>
      </c>
      <c r="DA29" s="36"/>
      <c r="DB29" s="34">
        <v>28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6">
        <v>0</v>
      </c>
      <c r="DI29" s="34">
        <v>0</v>
      </c>
      <c r="DJ29" s="34">
        <v>0</v>
      </c>
      <c r="DK29" s="34">
        <v>0</v>
      </c>
      <c r="DL29" s="34">
        <v>1</v>
      </c>
      <c r="DM29" s="36"/>
      <c r="DN29" s="34">
        <v>1</v>
      </c>
      <c r="DO29" s="34">
        <v>29</v>
      </c>
      <c r="DP29" s="34">
        <v>118</v>
      </c>
      <c r="DQ29" s="34">
        <v>85</v>
      </c>
      <c r="DR29" s="34">
        <v>4</v>
      </c>
      <c r="DS29" s="34">
        <v>140</v>
      </c>
      <c r="DT29" s="36"/>
      <c r="DU29" s="34">
        <v>347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6">
        <v>0</v>
      </c>
      <c r="EB29" s="34">
        <v>0</v>
      </c>
      <c r="EC29" s="34">
        <v>0</v>
      </c>
      <c r="ED29" s="34">
        <v>0</v>
      </c>
      <c r="EE29" s="34">
        <v>2</v>
      </c>
      <c r="EF29" s="36"/>
      <c r="EG29" s="34">
        <v>2</v>
      </c>
      <c r="EH29" s="34">
        <v>349</v>
      </c>
      <c r="EI29" s="38">
        <f>EH29/E29</f>
        <v>0.31077471059661621</v>
      </c>
      <c r="EJ29" s="34">
        <v>0</v>
      </c>
      <c r="EK29" s="34">
        <v>0</v>
      </c>
      <c r="EL29" s="34">
        <v>2</v>
      </c>
      <c r="EM29" s="34">
        <v>45</v>
      </c>
      <c r="EN29" s="34">
        <v>0</v>
      </c>
      <c r="EO29" s="34">
        <v>0</v>
      </c>
      <c r="EP29" s="34">
        <v>0</v>
      </c>
      <c r="EQ29" s="34">
        <v>0</v>
      </c>
      <c r="ER29" s="34">
        <v>7</v>
      </c>
      <c r="ES29" s="34">
        <v>5</v>
      </c>
      <c r="ET29" s="34">
        <v>175</v>
      </c>
      <c r="EU29" s="34">
        <v>292</v>
      </c>
      <c r="EV29" s="39">
        <v>1976</v>
      </c>
    </row>
    <row r="30" spans="1:152" s="1" customFormat="1" x14ac:dyDescent="0.2">
      <c r="A30" s="1" t="s">
        <v>460</v>
      </c>
      <c r="B30" s="1" t="s">
        <v>461</v>
      </c>
      <c r="C30" s="1" t="s">
        <v>222</v>
      </c>
      <c r="D30" s="15" t="s">
        <v>170</v>
      </c>
      <c r="E30" s="16">
        <v>42645</v>
      </c>
      <c r="F30" s="17">
        <v>5</v>
      </c>
      <c r="G30" s="17">
        <v>47</v>
      </c>
      <c r="H30" s="17">
        <v>5</v>
      </c>
      <c r="I30" s="18">
        <v>52</v>
      </c>
      <c r="J30" s="18">
        <v>0</v>
      </c>
      <c r="K30" s="18">
        <v>52</v>
      </c>
      <c r="L30" s="18">
        <v>52</v>
      </c>
      <c r="M30" s="16">
        <v>2800</v>
      </c>
      <c r="N30" s="18">
        <v>0</v>
      </c>
      <c r="O30" s="18">
        <v>0</v>
      </c>
      <c r="P30" s="16">
        <v>2800</v>
      </c>
      <c r="Q30" s="18"/>
      <c r="R30" s="18"/>
      <c r="S30" s="16">
        <v>48348</v>
      </c>
      <c r="T30" s="19">
        <f>S30/E30</f>
        <v>1.1337319732676749</v>
      </c>
      <c r="U30" s="20" t="s">
        <v>171</v>
      </c>
      <c r="V30" s="20" t="s">
        <v>172</v>
      </c>
      <c r="W30" s="21">
        <v>280</v>
      </c>
      <c r="X30" s="21">
        <v>0</v>
      </c>
      <c r="Y30" s="21">
        <v>0</v>
      </c>
      <c r="Z30" s="21">
        <v>280</v>
      </c>
      <c r="AA30" s="21">
        <v>660</v>
      </c>
      <c r="AB30" s="21">
        <v>940</v>
      </c>
      <c r="AC30" s="21">
        <v>20</v>
      </c>
      <c r="AD30" s="22">
        <v>0</v>
      </c>
      <c r="AE30" s="23">
        <v>2084774</v>
      </c>
      <c r="AF30" s="24">
        <f>AE30/E30</f>
        <v>48.886715910423263</v>
      </c>
      <c r="AG30" s="25">
        <v>35</v>
      </c>
      <c r="AH30" s="25">
        <v>0</v>
      </c>
      <c r="AI30" s="25">
        <v>5408</v>
      </c>
      <c r="AJ30" s="26" t="s">
        <v>451</v>
      </c>
      <c r="AK30" s="25">
        <v>71194</v>
      </c>
      <c r="AL30" s="23">
        <v>76602</v>
      </c>
      <c r="AM30" s="23">
        <f>AE30+AL30</f>
        <v>2161376</v>
      </c>
      <c r="AN30" s="25">
        <v>20000</v>
      </c>
      <c r="AO30" s="23">
        <f>AM30+AN30</f>
        <v>2181376</v>
      </c>
      <c r="AP30" s="25">
        <v>200</v>
      </c>
      <c r="AQ30" s="23">
        <v>920</v>
      </c>
      <c r="AR30" s="25">
        <v>24655</v>
      </c>
      <c r="AS30" s="25">
        <v>25775</v>
      </c>
      <c r="AT30" s="25">
        <v>2400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8"/>
      <c r="BA30" s="28"/>
      <c r="BB30" s="28"/>
      <c r="BC30" s="28">
        <v>184587</v>
      </c>
      <c r="BD30" s="29">
        <f>BC30/E30</f>
        <v>4.3284558564896241</v>
      </c>
      <c r="BE30" s="28">
        <v>1211536</v>
      </c>
      <c r="BF30" s="28">
        <v>596162</v>
      </c>
      <c r="BG30" s="28">
        <v>1807698</v>
      </c>
      <c r="BH30" s="28">
        <v>170011</v>
      </c>
      <c r="BI30" s="28">
        <v>2162296</v>
      </c>
      <c r="BJ30" s="30">
        <v>0</v>
      </c>
      <c r="BK30" s="30">
        <v>0</v>
      </c>
      <c r="BL30" s="32">
        <v>77006</v>
      </c>
      <c r="BM30" s="32">
        <v>24868</v>
      </c>
      <c r="BN30" s="32">
        <v>101874</v>
      </c>
      <c r="BO30" s="32">
        <v>5320</v>
      </c>
      <c r="BP30" s="32">
        <v>953</v>
      </c>
      <c r="BQ30" s="32">
        <v>6273</v>
      </c>
      <c r="BR30" s="32">
        <v>4315</v>
      </c>
      <c r="BS30" s="32">
        <v>976</v>
      </c>
      <c r="BT30" s="32">
        <v>5291</v>
      </c>
      <c r="BU30" s="43">
        <v>13158</v>
      </c>
      <c r="BV30" s="32">
        <v>10498</v>
      </c>
      <c r="BW30" s="32">
        <v>37</v>
      </c>
      <c r="BX30" s="32">
        <v>8</v>
      </c>
      <c r="BY30" s="32">
        <v>45</v>
      </c>
      <c r="BZ30" s="32">
        <v>375</v>
      </c>
      <c r="CA30" s="32">
        <v>113813</v>
      </c>
      <c r="CB30" s="32">
        <v>62</v>
      </c>
      <c r="CC30" s="34"/>
      <c r="CD30" s="34"/>
      <c r="CE30" s="37">
        <v>9387</v>
      </c>
      <c r="CF30" s="35">
        <f>CE30/E30</f>
        <v>0.22011959198030251</v>
      </c>
      <c r="CG30" s="36">
        <v>86290</v>
      </c>
      <c r="CH30" s="35">
        <f>CG30/E30</f>
        <v>2.0234494079024503</v>
      </c>
      <c r="CI30" s="34">
        <v>0</v>
      </c>
      <c r="CJ30" s="36">
        <v>21516</v>
      </c>
      <c r="CK30" s="36">
        <v>90552</v>
      </c>
      <c r="CL30" s="36">
        <v>80105</v>
      </c>
      <c r="CM30" s="37">
        <v>154417</v>
      </c>
      <c r="CN30" s="37">
        <v>108271</v>
      </c>
      <c r="CO30" s="36">
        <v>262688</v>
      </c>
      <c r="CP30" s="37">
        <v>1589</v>
      </c>
      <c r="CQ30" s="36"/>
      <c r="CR30" s="36">
        <v>433345</v>
      </c>
      <c r="CS30" s="35">
        <f>CR30/E30</f>
        <v>10.161683667487395</v>
      </c>
      <c r="CT30" s="35">
        <f>CR30/CG30</f>
        <v>5.0219608297601113</v>
      </c>
      <c r="CU30" s="37">
        <v>1082</v>
      </c>
      <c r="CV30" s="34">
        <v>703</v>
      </c>
      <c r="CW30" s="34">
        <v>78</v>
      </c>
      <c r="CX30" s="34">
        <v>0</v>
      </c>
      <c r="CY30" s="34">
        <v>14</v>
      </c>
      <c r="CZ30" s="34">
        <v>0</v>
      </c>
      <c r="DA30" s="34">
        <v>2</v>
      </c>
      <c r="DB30" s="34">
        <v>94</v>
      </c>
      <c r="DC30" s="34">
        <v>28</v>
      </c>
      <c r="DD30" s="34">
        <v>0</v>
      </c>
      <c r="DE30" s="36"/>
      <c r="DF30" s="34">
        <v>0</v>
      </c>
      <c r="DG30" s="34">
        <v>0</v>
      </c>
      <c r="DH30" s="34">
        <v>28</v>
      </c>
      <c r="DI30" s="34">
        <v>0</v>
      </c>
      <c r="DJ30" s="34">
        <v>0</v>
      </c>
      <c r="DK30" s="34">
        <v>0</v>
      </c>
      <c r="DL30" s="34">
        <v>79</v>
      </c>
      <c r="DM30" s="34">
        <v>0</v>
      </c>
      <c r="DN30" s="34">
        <v>79</v>
      </c>
      <c r="DO30" s="34">
        <v>201</v>
      </c>
      <c r="DP30" s="34">
        <v>787</v>
      </c>
      <c r="DQ30" s="34">
        <v>0</v>
      </c>
      <c r="DR30" s="34">
        <v>30</v>
      </c>
      <c r="DS30" s="34">
        <v>95</v>
      </c>
      <c r="DT30" s="34">
        <v>0</v>
      </c>
      <c r="DU30" s="34">
        <v>912</v>
      </c>
      <c r="DV30" s="34">
        <v>572</v>
      </c>
      <c r="DW30" s="34">
        <v>0</v>
      </c>
      <c r="DX30" s="34">
        <v>0</v>
      </c>
      <c r="DY30" s="34">
        <v>0</v>
      </c>
      <c r="DZ30" s="34">
        <v>0</v>
      </c>
      <c r="EA30" s="34">
        <v>572</v>
      </c>
      <c r="EB30" s="34">
        <v>0</v>
      </c>
      <c r="EC30" s="34">
        <v>0</v>
      </c>
      <c r="ED30" s="34">
        <v>0</v>
      </c>
      <c r="EE30" s="34">
        <v>470</v>
      </c>
      <c r="EF30" s="34">
        <v>0</v>
      </c>
      <c r="EG30" s="34">
        <v>470</v>
      </c>
      <c r="EH30" s="34">
        <v>1954</v>
      </c>
      <c r="EI30" s="38">
        <f>EH30/E30</f>
        <v>4.5820143041388206E-2</v>
      </c>
      <c r="EJ30" s="34">
        <v>1</v>
      </c>
      <c r="EK30" s="34">
        <v>24</v>
      </c>
      <c r="EL30" s="36"/>
      <c r="EM30" s="37">
        <v>1200</v>
      </c>
      <c r="EN30" s="34">
        <v>0</v>
      </c>
      <c r="EO30" s="34">
        <v>0</v>
      </c>
      <c r="EP30" s="34">
        <v>0</v>
      </c>
      <c r="EQ30" s="34">
        <v>0</v>
      </c>
      <c r="ER30" s="34">
        <v>8</v>
      </c>
      <c r="ES30" s="34">
        <v>720</v>
      </c>
      <c r="ET30" s="37">
        <v>12594</v>
      </c>
      <c r="EU30" s="37">
        <v>3018</v>
      </c>
      <c r="EV30" s="39">
        <v>73200</v>
      </c>
    </row>
    <row r="31" spans="1:152" s="1" customFormat="1" x14ac:dyDescent="0.2">
      <c r="A31" s="1" t="s">
        <v>279</v>
      </c>
      <c r="B31" s="1" t="s">
        <v>280</v>
      </c>
      <c r="C31" s="1" t="s">
        <v>193</v>
      </c>
      <c r="D31" s="15" t="s">
        <v>170</v>
      </c>
      <c r="E31" s="16">
        <v>4757</v>
      </c>
      <c r="F31" s="17"/>
      <c r="G31" s="17"/>
      <c r="H31" s="17"/>
      <c r="I31" s="18">
        <v>52</v>
      </c>
      <c r="J31" s="18">
        <v>19</v>
      </c>
      <c r="K31" s="18">
        <v>52</v>
      </c>
      <c r="L31" s="18">
        <v>33</v>
      </c>
      <c r="M31" s="16">
        <v>1318</v>
      </c>
      <c r="N31" s="18">
        <v>128</v>
      </c>
      <c r="O31" s="18">
        <v>494</v>
      </c>
      <c r="P31" s="16">
        <v>1446</v>
      </c>
      <c r="Q31" s="18"/>
      <c r="R31" s="17"/>
      <c r="S31" s="16">
        <v>7000</v>
      </c>
      <c r="T31" s="19">
        <f>S31/E31</f>
        <v>1.471515661130965</v>
      </c>
      <c r="U31" s="20" t="s">
        <v>281</v>
      </c>
      <c r="V31" s="20" t="s">
        <v>282</v>
      </c>
      <c r="W31" s="21">
        <v>0</v>
      </c>
      <c r="X31" s="21">
        <v>40</v>
      </c>
      <c r="Y31" s="21">
        <v>0</v>
      </c>
      <c r="Z31" s="21">
        <v>40</v>
      </c>
      <c r="AA31" s="21">
        <v>36</v>
      </c>
      <c r="AB31" s="21">
        <v>76</v>
      </c>
      <c r="AC31" s="22">
        <v>0</v>
      </c>
      <c r="AD31" s="21">
        <v>7</v>
      </c>
      <c r="AE31" s="23">
        <v>140694</v>
      </c>
      <c r="AF31" s="24">
        <f>AE31/E31</f>
        <v>29.576203489594281</v>
      </c>
      <c r="AG31" s="25">
        <v>10</v>
      </c>
      <c r="AH31" s="25">
        <v>0</v>
      </c>
      <c r="AI31" s="25">
        <v>0</v>
      </c>
      <c r="AJ31" s="26" t="s">
        <v>181</v>
      </c>
      <c r="AK31" s="25">
        <v>0</v>
      </c>
      <c r="AL31" s="23">
        <v>0</v>
      </c>
      <c r="AM31" s="23">
        <f>AE31+AL31</f>
        <v>140694</v>
      </c>
      <c r="AN31" s="48">
        <v>0</v>
      </c>
      <c r="AO31" s="23">
        <f>AM31+AN31</f>
        <v>140694</v>
      </c>
      <c r="AP31" s="25">
        <v>7109</v>
      </c>
      <c r="AQ31" s="23">
        <v>520</v>
      </c>
      <c r="AR31" s="25">
        <v>1500</v>
      </c>
      <c r="AS31" s="25">
        <v>9129</v>
      </c>
      <c r="AT31" s="25">
        <v>500</v>
      </c>
      <c r="AU31" s="27">
        <v>5000</v>
      </c>
      <c r="AV31" s="27">
        <v>0</v>
      </c>
      <c r="AW31" s="27">
        <v>0</v>
      </c>
      <c r="AX31" s="27">
        <v>0</v>
      </c>
      <c r="AY31" s="27">
        <v>5000</v>
      </c>
      <c r="AZ31" s="28">
        <v>9073</v>
      </c>
      <c r="BA31" s="28">
        <v>4701</v>
      </c>
      <c r="BB31" s="28">
        <v>1335</v>
      </c>
      <c r="BC31" s="28">
        <v>15109</v>
      </c>
      <c r="BD31" s="29">
        <f>BC31/E31</f>
        <v>3.1761614462896786</v>
      </c>
      <c r="BE31" s="28">
        <v>68523</v>
      </c>
      <c r="BF31" s="28">
        <v>27411</v>
      </c>
      <c r="BG31" s="28">
        <v>95934</v>
      </c>
      <c r="BH31" s="28">
        <v>38952</v>
      </c>
      <c r="BI31" s="28">
        <v>149995</v>
      </c>
      <c r="BJ31" s="30">
        <v>9139</v>
      </c>
      <c r="BK31" s="30">
        <v>1046</v>
      </c>
      <c r="BL31" s="32">
        <v>8522</v>
      </c>
      <c r="BM31" s="32">
        <v>9127</v>
      </c>
      <c r="BN31" s="32">
        <v>17649</v>
      </c>
      <c r="BO31" s="32">
        <v>795</v>
      </c>
      <c r="BP31" s="32">
        <v>414</v>
      </c>
      <c r="BQ31" s="32">
        <v>1209</v>
      </c>
      <c r="BR31" s="32">
        <v>1076</v>
      </c>
      <c r="BS31" s="32">
        <v>262</v>
      </c>
      <c r="BT31" s="32">
        <v>1338</v>
      </c>
      <c r="BU31" s="32">
        <v>13158</v>
      </c>
      <c r="BV31" s="32">
        <v>10598</v>
      </c>
      <c r="BW31" s="32">
        <v>356</v>
      </c>
      <c r="BX31" s="32">
        <v>21</v>
      </c>
      <c r="BY31" s="32">
        <v>377</v>
      </c>
      <c r="BZ31" s="32">
        <v>225</v>
      </c>
      <c r="CA31" s="32">
        <v>20421</v>
      </c>
      <c r="CB31" s="32">
        <v>52</v>
      </c>
      <c r="CC31" s="34"/>
      <c r="CD31" s="34"/>
      <c r="CE31" s="37">
        <v>1526</v>
      </c>
      <c r="CF31" s="35">
        <f>CE31/E31</f>
        <v>0.32079041412655035</v>
      </c>
      <c r="CG31" s="36">
        <v>3137</v>
      </c>
      <c r="CH31" s="35">
        <f>CG31/E31</f>
        <v>0.65944923270969102</v>
      </c>
      <c r="CI31" s="34">
        <v>437</v>
      </c>
      <c r="CJ31" s="36">
        <v>5023</v>
      </c>
      <c r="CK31" s="36">
        <v>4186</v>
      </c>
      <c r="CL31" s="36"/>
      <c r="CM31" s="37">
        <v>2123</v>
      </c>
      <c r="CN31" s="34">
        <v>4900</v>
      </c>
      <c r="CO31" s="36">
        <v>7023</v>
      </c>
      <c r="CP31" s="34">
        <v>103</v>
      </c>
      <c r="CQ31" s="34"/>
      <c r="CR31" s="36"/>
      <c r="CS31" s="35"/>
      <c r="CT31" s="35"/>
      <c r="CU31" s="37">
        <v>1421</v>
      </c>
      <c r="CV31" s="37">
        <v>1403</v>
      </c>
      <c r="CW31" s="34">
        <v>20</v>
      </c>
      <c r="CX31" s="34">
        <v>46</v>
      </c>
      <c r="CY31" s="36"/>
      <c r="CZ31" s="36"/>
      <c r="DA31" s="36"/>
      <c r="DB31" s="34">
        <v>66</v>
      </c>
      <c r="DC31" s="34">
        <v>2</v>
      </c>
      <c r="DD31" s="34">
        <v>2</v>
      </c>
      <c r="DE31" s="36"/>
      <c r="DF31" s="36"/>
      <c r="DG31" s="34">
        <v>2</v>
      </c>
      <c r="DH31" s="34">
        <v>6</v>
      </c>
      <c r="DI31" s="34">
        <v>9</v>
      </c>
      <c r="DJ31" s="36"/>
      <c r="DK31" s="36"/>
      <c r="DL31" s="36"/>
      <c r="DM31" s="36"/>
      <c r="DN31" s="34">
        <v>9</v>
      </c>
      <c r="DO31" s="34">
        <v>81</v>
      </c>
      <c r="DP31" s="34">
        <v>109</v>
      </c>
      <c r="DQ31" s="34">
        <v>300</v>
      </c>
      <c r="DR31" s="36"/>
      <c r="DS31" s="36"/>
      <c r="DT31" s="36"/>
      <c r="DU31" s="34">
        <v>409</v>
      </c>
      <c r="DV31" s="36"/>
      <c r="DW31" s="36"/>
      <c r="DX31" s="36"/>
      <c r="DY31" s="36"/>
      <c r="DZ31" s="36"/>
      <c r="EA31" s="36">
        <v>0</v>
      </c>
      <c r="EB31" s="34">
        <v>174</v>
      </c>
      <c r="EC31" s="34">
        <v>25</v>
      </c>
      <c r="ED31" s="36"/>
      <c r="EE31" s="36"/>
      <c r="EF31" s="36"/>
      <c r="EG31" s="34">
        <v>199</v>
      </c>
      <c r="EH31" s="34">
        <v>608</v>
      </c>
      <c r="EI31" s="38">
        <f>EH31/E31</f>
        <v>0.12781164599537523</v>
      </c>
      <c r="EJ31" s="34">
        <v>13</v>
      </c>
      <c r="EK31" s="34">
        <v>25</v>
      </c>
      <c r="EL31" s="34">
        <v>85</v>
      </c>
      <c r="EM31" s="37">
        <v>1454</v>
      </c>
      <c r="EN31" s="34">
        <v>1</v>
      </c>
      <c r="EO31" s="34">
        <v>2</v>
      </c>
      <c r="EP31" s="34">
        <v>0</v>
      </c>
      <c r="EQ31" s="34">
        <v>0</v>
      </c>
      <c r="ER31" s="34">
        <v>5</v>
      </c>
      <c r="ES31" s="34">
        <v>10</v>
      </c>
      <c r="ET31" s="34">
        <v>134</v>
      </c>
      <c r="EU31" s="37">
        <v>4500</v>
      </c>
      <c r="EV31" s="39">
        <v>8710</v>
      </c>
    </row>
    <row r="32" spans="1:152" s="1" customFormat="1" x14ac:dyDescent="0.2">
      <c r="A32" s="1" t="s">
        <v>287</v>
      </c>
      <c r="B32" s="1" t="s">
        <v>288</v>
      </c>
      <c r="C32" s="1" t="s">
        <v>161</v>
      </c>
      <c r="D32" s="15" t="s">
        <v>170</v>
      </c>
      <c r="E32" s="16">
        <v>1063</v>
      </c>
      <c r="F32" s="17">
        <v>29</v>
      </c>
      <c r="G32" s="17">
        <v>23</v>
      </c>
      <c r="H32" s="17">
        <v>18</v>
      </c>
      <c r="I32" s="18">
        <v>52</v>
      </c>
      <c r="J32" s="18">
        <v>16</v>
      </c>
      <c r="K32" s="18">
        <v>36</v>
      </c>
      <c r="L32" s="18">
        <v>36</v>
      </c>
      <c r="M32" s="18">
        <v>610</v>
      </c>
      <c r="N32" s="18">
        <v>0</v>
      </c>
      <c r="O32" s="18">
        <v>80</v>
      </c>
      <c r="P32" s="18">
        <v>610</v>
      </c>
      <c r="Q32" s="18"/>
      <c r="R32" s="18"/>
      <c r="S32" s="18">
        <v>823</v>
      </c>
      <c r="T32" s="19">
        <f>S32/E32</f>
        <v>0.77422389463781749</v>
      </c>
      <c r="U32" s="20" t="s">
        <v>163</v>
      </c>
      <c r="V32" s="20" t="s">
        <v>164</v>
      </c>
      <c r="W32" s="21">
        <v>0</v>
      </c>
      <c r="X32" s="21">
        <v>18</v>
      </c>
      <c r="Y32" s="21">
        <v>5</v>
      </c>
      <c r="Z32" s="21">
        <v>23.2</v>
      </c>
      <c r="AA32" s="21">
        <v>0</v>
      </c>
      <c r="AB32" s="21">
        <v>23.2</v>
      </c>
      <c r="AC32" s="21">
        <v>25</v>
      </c>
      <c r="AD32" s="22">
        <v>0</v>
      </c>
      <c r="AE32" s="23">
        <v>15000</v>
      </c>
      <c r="AF32" s="24">
        <f>AE32/E32</f>
        <v>14.111006585136407</v>
      </c>
      <c r="AG32" s="25">
        <v>0</v>
      </c>
      <c r="AH32" s="25">
        <v>0</v>
      </c>
      <c r="AI32" s="25">
        <v>0</v>
      </c>
      <c r="AJ32" s="26" t="s">
        <v>181</v>
      </c>
      <c r="AK32" s="25">
        <v>15235</v>
      </c>
      <c r="AL32" s="23">
        <v>15235</v>
      </c>
      <c r="AM32" s="23">
        <f>AE32+AL32</f>
        <v>30235</v>
      </c>
      <c r="AN32" s="25">
        <v>0</v>
      </c>
      <c r="AO32" s="23">
        <f>AM32+AN32</f>
        <v>30235</v>
      </c>
      <c r="AP32" s="25">
        <v>0</v>
      </c>
      <c r="AQ32" s="23">
        <v>0</v>
      </c>
      <c r="AR32" s="25">
        <v>2000</v>
      </c>
      <c r="AS32" s="25">
        <v>2000</v>
      </c>
      <c r="AT32" s="25">
        <v>10000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8">
        <v>2618</v>
      </c>
      <c r="BA32" s="28">
        <v>286</v>
      </c>
      <c r="BB32" s="28">
        <v>0</v>
      </c>
      <c r="BC32" s="28">
        <v>2904</v>
      </c>
      <c r="BD32" s="29">
        <f>BC32/E32</f>
        <v>2.7318908748824082</v>
      </c>
      <c r="BE32" s="28"/>
      <c r="BF32" s="28"/>
      <c r="BG32" s="28">
        <v>18978</v>
      </c>
      <c r="BH32" s="28">
        <v>4613</v>
      </c>
      <c r="BI32" s="28">
        <v>26495</v>
      </c>
      <c r="BJ32" s="30">
        <v>2000</v>
      </c>
      <c r="BK32" s="30">
        <v>0</v>
      </c>
      <c r="BL32" s="32">
        <v>1009</v>
      </c>
      <c r="BM32" s="32">
        <v>495</v>
      </c>
      <c r="BN32" s="32">
        <v>1504</v>
      </c>
      <c r="BO32" s="32">
        <v>150</v>
      </c>
      <c r="BP32" s="32">
        <v>22</v>
      </c>
      <c r="BQ32" s="32">
        <v>172</v>
      </c>
      <c r="BR32" s="32">
        <v>0</v>
      </c>
      <c r="BS32" s="32">
        <v>0</v>
      </c>
      <c r="BT32" s="32">
        <v>0</v>
      </c>
      <c r="BU32" s="32">
        <v>12598</v>
      </c>
      <c r="BV32" s="32">
        <v>9097</v>
      </c>
      <c r="BW32" s="32">
        <v>1</v>
      </c>
      <c r="BX32" s="32">
        <v>0</v>
      </c>
      <c r="BY32" s="32">
        <v>1</v>
      </c>
      <c r="BZ32" s="32">
        <v>0</v>
      </c>
      <c r="CA32" s="32">
        <v>1676</v>
      </c>
      <c r="CB32" s="32">
        <v>52</v>
      </c>
      <c r="CC32" s="34">
        <v>80</v>
      </c>
      <c r="CD32" s="34">
        <v>4</v>
      </c>
      <c r="CE32" s="34">
        <v>84</v>
      </c>
      <c r="CF32" s="35">
        <f>CE32/E32</f>
        <v>7.9021636876763876E-2</v>
      </c>
      <c r="CG32" s="36">
        <v>525</v>
      </c>
      <c r="CH32" s="35">
        <f>CG32/E32</f>
        <v>0.49388523047977423</v>
      </c>
      <c r="CI32" s="34">
        <v>332</v>
      </c>
      <c r="CJ32" s="36">
        <v>53</v>
      </c>
      <c r="CK32" s="36">
        <v>334</v>
      </c>
      <c r="CL32" s="36">
        <v>53</v>
      </c>
      <c r="CM32" s="34">
        <v>540</v>
      </c>
      <c r="CN32" s="34">
        <v>301</v>
      </c>
      <c r="CO32" s="36">
        <v>841</v>
      </c>
      <c r="CP32" s="34">
        <v>0</v>
      </c>
      <c r="CQ32" s="34">
        <v>203</v>
      </c>
      <c r="CR32" s="36">
        <v>1228</v>
      </c>
      <c r="CS32" s="35">
        <f>CR32/E32</f>
        <v>1.1552210724365004</v>
      </c>
      <c r="CT32" s="35">
        <f>CR32/CG32</f>
        <v>2.3390476190476193</v>
      </c>
      <c r="CU32" s="34">
        <v>17</v>
      </c>
      <c r="CV32" s="34">
        <v>3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13</v>
      </c>
      <c r="DD32" s="34">
        <v>1</v>
      </c>
      <c r="DE32" s="34">
        <v>0</v>
      </c>
      <c r="DF32" s="34">
        <v>0</v>
      </c>
      <c r="DG32" s="34">
        <v>0</v>
      </c>
      <c r="DH32" s="34">
        <v>14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14</v>
      </c>
      <c r="DP32" s="34">
        <v>0</v>
      </c>
      <c r="DQ32" s="34">
        <v>0</v>
      </c>
      <c r="DR32" s="34">
        <v>0</v>
      </c>
      <c r="DS32" s="34">
        <v>0</v>
      </c>
      <c r="DT32" s="34">
        <v>0</v>
      </c>
      <c r="DU32" s="34">
        <v>0</v>
      </c>
      <c r="DV32" s="34">
        <v>107</v>
      </c>
      <c r="DW32" s="34">
        <v>4</v>
      </c>
      <c r="DX32" s="34">
        <v>0</v>
      </c>
      <c r="DY32" s="34">
        <v>0</v>
      </c>
      <c r="DZ32" s="34">
        <v>0</v>
      </c>
      <c r="EA32" s="34">
        <v>111</v>
      </c>
      <c r="EB32" s="34">
        <v>0</v>
      </c>
      <c r="EC32" s="34">
        <v>0</v>
      </c>
      <c r="ED32" s="34">
        <v>0</v>
      </c>
      <c r="EE32" s="34">
        <v>0</v>
      </c>
      <c r="EF32" s="34">
        <v>0</v>
      </c>
      <c r="EG32" s="34">
        <v>0</v>
      </c>
      <c r="EH32" s="34">
        <v>111</v>
      </c>
      <c r="EI32" s="38">
        <f>EH32/E32</f>
        <v>0.10442144873000941</v>
      </c>
      <c r="EJ32" s="34">
        <v>0</v>
      </c>
      <c r="EK32" s="34">
        <v>0</v>
      </c>
      <c r="EL32" s="34">
        <v>2</v>
      </c>
      <c r="EM32" s="34">
        <v>30</v>
      </c>
      <c r="EN32" s="34">
        <v>10</v>
      </c>
      <c r="EO32" s="34">
        <v>9</v>
      </c>
      <c r="EP32" s="34">
        <v>15</v>
      </c>
      <c r="EQ32" s="34">
        <v>4</v>
      </c>
      <c r="ER32" s="34">
        <v>1</v>
      </c>
      <c r="ES32" s="34">
        <v>0</v>
      </c>
      <c r="ET32" s="34">
        <v>8</v>
      </c>
      <c r="EU32" s="37">
        <v>2200</v>
      </c>
      <c r="EV32" s="44">
        <v>51</v>
      </c>
    </row>
    <row r="33" spans="1:152" s="1" customFormat="1" x14ac:dyDescent="0.2">
      <c r="A33" s="1" t="s">
        <v>289</v>
      </c>
      <c r="B33" s="1" t="s">
        <v>187</v>
      </c>
      <c r="C33" s="1" t="s">
        <v>187</v>
      </c>
      <c r="D33" s="15" t="s">
        <v>170</v>
      </c>
      <c r="E33" s="16">
        <v>2138</v>
      </c>
      <c r="F33" s="17">
        <v>39</v>
      </c>
      <c r="G33" s="17">
        <v>13</v>
      </c>
      <c r="H33" s="17">
        <v>11</v>
      </c>
      <c r="I33" s="18">
        <v>52</v>
      </c>
      <c r="J33" s="18">
        <v>10</v>
      </c>
      <c r="K33" s="18">
        <v>6</v>
      </c>
      <c r="L33" s="18">
        <v>42</v>
      </c>
      <c r="M33" s="18">
        <v>720</v>
      </c>
      <c r="N33" s="18">
        <v>48</v>
      </c>
      <c r="O33" s="18">
        <v>160</v>
      </c>
      <c r="P33" s="18">
        <v>768</v>
      </c>
      <c r="Q33" s="17"/>
      <c r="R33" s="17"/>
      <c r="S33" s="18">
        <v>914</v>
      </c>
      <c r="T33" s="19">
        <f>S33/E33</f>
        <v>0.42750233863423759</v>
      </c>
      <c r="U33" s="20" t="s">
        <v>171</v>
      </c>
      <c r="V33" s="20" t="s">
        <v>172</v>
      </c>
      <c r="W33" s="21">
        <v>0</v>
      </c>
      <c r="X33" s="21">
        <v>26</v>
      </c>
      <c r="Y33" s="21">
        <v>0</v>
      </c>
      <c r="Z33" s="21">
        <v>26</v>
      </c>
      <c r="AA33" s="21">
        <v>0</v>
      </c>
      <c r="AB33" s="21">
        <v>26</v>
      </c>
      <c r="AC33" s="22">
        <v>0</v>
      </c>
      <c r="AD33" s="21">
        <v>3</v>
      </c>
      <c r="AE33" s="23">
        <v>70892</v>
      </c>
      <c r="AF33" s="24">
        <f>AE33/E33</f>
        <v>33.158091674462113</v>
      </c>
      <c r="AG33" s="25">
        <v>0</v>
      </c>
      <c r="AH33" s="25">
        <v>0</v>
      </c>
      <c r="AI33" s="25">
        <v>0</v>
      </c>
      <c r="AJ33" s="26" t="s">
        <v>181</v>
      </c>
      <c r="AK33" s="25">
        <v>5778</v>
      </c>
      <c r="AL33" s="23">
        <v>5778</v>
      </c>
      <c r="AM33" s="23">
        <f>AE33+AL33</f>
        <v>76670</v>
      </c>
      <c r="AN33" s="25">
        <v>0</v>
      </c>
      <c r="AO33" s="23">
        <f>AM33+AN33</f>
        <v>76670</v>
      </c>
      <c r="AP33" s="25">
        <v>200</v>
      </c>
      <c r="AQ33" s="23">
        <v>937</v>
      </c>
      <c r="AR33" s="25">
        <v>0</v>
      </c>
      <c r="AS33" s="25">
        <v>1137</v>
      </c>
      <c r="AT33" s="25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8">
        <v>6450</v>
      </c>
      <c r="BA33" s="28">
        <v>750</v>
      </c>
      <c r="BB33" s="28">
        <v>1555</v>
      </c>
      <c r="BC33" s="28">
        <v>8755</v>
      </c>
      <c r="BD33" s="29">
        <f>BC33/E33</f>
        <v>4.0949485500467731</v>
      </c>
      <c r="BE33" s="28">
        <v>33076</v>
      </c>
      <c r="BF33" s="28">
        <v>5014</v>
      </c>
      <c r="BG33" s="28">
        <v>38090</v>
      </c>
      <c r="BH33" s="28">
        <v>13245</v>
      </c>
      <c r="BI33" s="28">
        <v>60090</v>
      </c>
      <c r="BJ33" s="30">
        <v>0</v>
      </c>
      <c r="BK33" s="30">
        <v>9510</v>
      </c>
      <c r="BL33" s="32">
        <v>5229</v>
      </c>
      <c r="BM33" s="32">
        <v>2412</v>
      </c>
      <c r="BN33" s="32">
        <v>7641</v>
      </c>
      <c r="BO33" s="32">
        <v>433</v>
      </c>
      <c r="BP33" s="32">
        <v>56</v>
      </c>
      <c r="BQ33" s="32">
        <v>489</v>
      </c>
      <c r="BR33" s="32">
        <v>432</v>
      </c>
      <c r="BS33" s="32">
        <v>22</v>
      </c>
      <c r="BT33" s="32">
        <v>454</v>
      </c>
      <c r="BU33" s="32">
        <v>13158</v>
      </c>
      <c r="BV33" s="32">
        <v>10598</v>
      </c>
      <c r="BW33" s="32">
        <v>6</v>
      </c>
      <c r="BX33" s="32">
        <v>0</v>
      </c>
      <c r="BY33" s="32">
        <v>6</v>
      </c>
      <c r="BZ33" s="32">
        <v>23</v>
      </c>
      <c r="CA33" s="32">
        <v>8607</v>
      </c>
      <c r="CB33" s="32">
        <v>52</v>
      </c>
      <c r="CC33" s="34">
        <v>769</v>
      </c>
      <c r="CD33" s="34">
        <v>96</v>
      </c>
      <c r="CE33" s="34">
        <v>865</v>
      </c>
      <c r="CF33" s="35">
        <f>CE33/E33</f>
        <v>0.40458372310570628</v>
      </c>
      <c r="CG33" s="36">
        <v>803</v>
      </c>
      <c r="CH33" s="35">
        <f>CG33/E33</f>
        <v>0.37558465855940132</v>
      </c>
      <c r="CI33" s="34">
        <v>0</v>
      </c>
      <c r="CJ33" s="36">
        <v>73</v>
      </c>
      <c r="CK33" s="36">
        <v>1464</v>
      </c>
      <c r="CL33" s="36">
        <v>14</v>
      </c>
      <c r="CM33" s="37">
        <v>1295</v>
      </c>
      <c r="CN33" s="34">
        <v>647</v>
      </c>
      <c r="CO33" s="36">
        <v>1942</v>
      </c>
      <c r="CP33" s="34">
        <v>23</v>
      </c>
      <c r="CQ33" s="34">
        <v>92</v>
      </c>
      <c r="CR33" s="36">
        <v>3420</v>
      </c>
      <c r="CS33" s="35">
        <f>CR33/E33</f>
        <v>1.5996258185219832</v>
      </c>
      <c r="CT33" s="35">
        <f>CR33/CG33</f>
        <v>4.2590286425902866</v>
      </c>
      <c r="CU33" s="34">
        <v>165</v>
      </c>
      <c r="CV33" s="34">
        <v>57</v>
      </c>
      <c r="CW33" s="34">
        <v>0</v>
      </c>
      <c r="CX33" s="34">
        <v>0</v>
      </c>
      <c r="CY33" s="34">
        <v>0</v>
      </c>
      <c r="CZ33" s="34">
        <v>2</v>
      </c>
      <c r="DA33" s="34">
        <v>0</v>
      </c>
      <c r="DB33" s="34">
        <v>2</v>
      </c>
      <c r="DC33" s="34">
        <v>5</v>
      </c>
      <c r="DD33" s="34">
        <v>0</v>
      </c>
      <c r="DE33" s="34">
        <v>0</v>
      </c>
      <c r="DF33" s="34">
        <v>0</v>
      </c>
      <c r="DG33" s="34">
        <v>0</v>
      </c>
      <c r="DH33" s="34">
        <v>5</v>
      </c>
      <c r="DI33" s="34">
        <v>0</v>
      </c>
      <c r="DJ33" s="34">
        <v>0</v>
      </c>
      <c r="DK33" s="34">
        <v>0</v>
      </c>
      <c r="DL33" s="34">
        <v>23</v>
      </c>
      <c r="DM33" s="34">
        <v>0</v>
      </c>
      <c r="DN33" s="34">
        <v>23</v>
      </c>
      <c r="DO33" s="34">
        <v>30</v>
      </c>
      <c r="DP33" s="34">
        <v>0</v>
      </c>
      <c r="DQ33" s="34">
        <v>0</v>
      </c>
      <c r="DR33" s="34">
        <v>0</v>
      </c>
      <c r="DS33" s="34">
        <v>10</v>
      </c>
      <c r="DT33" s="34">
        <v>0</v>
      </c>
      <c r="DU33" s="34">
        <v>10</v>
      </c>
      <c r="DV33" s="34">
        <v>60</v>
      </c>
      <c r="DW33" s="34">
        <v>0</v>
      </c>
      <c r="DX33" s="34">
        <v>0</v>
      </c>
      <c r="DY33" s="34">
        <v>0</v>
      </c>
      <c r="DZ33" s="34">
        <v>0</v>
      </c>
      <c r="EA33" s="34">
        <v>60</v>
      </c>
      <c r="EB33" s="34">
        <v>0</v>
      </c>
      <c r="EC33" s="34">
        <v>0</v>
      </c>
      <c r="ED33" s="34">
        <v>0</v>
      </c>
      <c r="EE33" s="34">
        <v>105</v>
      </c>
      <c r="EF33" s="34">
        <v>0</v>
      </c>
      <c r="EG33" s="34">
        <v>105</v>
      </c>
      <c r="EH33" s="34">
        <v>175</v>
      </c>
      <c r="EI33" s="38">
        <f>EH33/E33</f>
        <v>8.1852198316183344E-2</v>
      </c>
      <c r="EJ33" s="34">
        <v>1</v>
      </c>
      <c r="EK33" s="34">
        <v>11</v>
      </c>
      <c r="EL33" s="34">
        <v>15</v>
      </c>
      <c r="EM33" s="34">
        <v>369</v>
      </c>
      <c r="EN33" s="34">
        <v>0</v>
      </c>
      <c r="EO33" s="34">
        <v>0</v>
      </c>
      <c r="EP33" s="34">
        <v>0</v>
      </c>
      <c r="EQ33" s="34">
        <v>0</v>
      </c>
      <c r="ER33" s="34">
        <v>4</v>
      </c>
      <c r="ES33" s="34">
        <v>0</v>
      </c>
      <c r="ET33" s="34">
        <v>6</v>
      </c>
      <c r="EU33" s="34">
        <v>16</v>
      </c>
      <c r="EV33" s="39">
        <v>1969</v>
      </c>
    </row>
    <row r="34" spans="1:152" s="1" customFormat="1" x14ac:dyDescent="0.2">
      <c r="A34" s="1" t="s">
        <v>290</v>
      </c>
      <c r="B34" s="1" t="s">
        <v>291</v>
      </c>
      <c r="C34" s="1" t="s">
        <v>161</v>
      </c>
      <c r="D34" s="15" t="s">
        <v>170</v>
      </c>
      <c r="E34" s="16">
        <v>936</v>
      </c>
      <c r="F34" s="17">
        <v>24</v>
      </c>
      <c r="G34" s="17">
        <v>28</v>
      </c>
      <c r="H34" s="17">
        <v>24</v>
      </c>
      <c r="I34" s="18">
        <v>52</v>
      </c>
      <c r="J34" s="18">
        <v>13</v>
      </c>
      <c r="K34" s="18">
        <v>11</v>
      </c>
      <c r="L34" s="18">
        <v>39</v>
      </c>
      <c r="M34" s="18">
        <v>504</v>
      </c>
      <c r="N34" s="18">
        <v>36</v>
      </c>
      <c r="O34" s="18">
        <v>108</v>
      </c>
      <c r="P34" s="18">
        <v>540</v>
      </c>
      <c r="Q34" s="18"/>
      <c r="R34" s="18"/>
      <c r="S34" s="16">
        <v>5996</v>
      </c>
      <c r="T34" s="19">
        <f>S34/E34</f>
        <v>6.4059829059829063</v>
      </c>
      <c r="U34" s="20" t="s">
        <v>163</v>
      </c>
      <c r="V34" s="20" t="s">
        <v>164</v>
      </c>
      <c r="W34" s="21">
        <v>25.2</v>
      </c>
      <c r="X34" s="21">
        <v>0</v>
      </c>
      <c r="Y34" s="21">
        <v>31</v>
      </c>
      <c r="Z34" s="21">
        <v>56</v>
      </c>
      <c r="AA34" s="21">
        <v>4</v>
      </c>
      <c r="AB34" s="21">
        <v>60</v>
      </c>
      <c r="AC34" s="22">
        <v>0</v>
      </c>
      <c r="AD34" s="21">
        <v>40</v>
      </c>
      <c r="AE34" s="23">
        <v>25375</v>
      </c>
      <c r="AF34" s="24">
        <f>AE34/E34</f>
        <v>27.110042735042736</v>
      </c>
      <c r="AG34" s="25">
        <v>0</v>
      </c>
      <c r="AH34" s="25">
        <v>0</v>
      </c>
      <c r="AI34" s="25">
        <v>0</v>
      </c>
      <c r="AJ34" s="26" t="s">
        <v>181</v>
      </c>
      <c r="AK34" s="25">
        <v>72382</v>
      </c>
      <c r="AL34" s="23">
        <v>72382</v>
      </c>
      <c r="AM34" s="23">
        <f>AE34+AL34</f>
        <v>97757</v>
      </c>
      <c r="AN34" s="25">
        <v>0</v>
      </c>
      <c r="AO34" s="23">
        <f>AM34+AN34</f>
        <v>97757</v>
      </c>
      <c r="AP34" s="25">
        <v>720</v>
      </c>
      <c r="AQ34" s="23">
        <v>0</v>
      </c>
      <c r="AR34" s="25">
        <v>7078</v>
      </c>
      <c r="AS34" s="25">
        <v>7798</v>
      </c>
      <c r="AT34" s="25">
        <v>240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8"/>
      <c r="BA34" s="28"/>
      <c r="BB34" s="28"/>
      <c r="BC34" s="28">
        <v>6891</v>
      </c>
      <c r="BD34" s="29">
        <f>BC34/E34</f>
        <v>7.3621794871794872</v>
      </c>
      <c r="BE34" s="28">
        <v>49139</v>
      </c>
      <c r="BF34" s="28">
        <v>4002</v>
      </c>
      <c r="BG34" s="28">
        <v>53141</v>
      </c>
      <c r="BH34" s="28">
        <v>23266</v>
      </c>
      <c r="BI34" s="28">
        <v>83298</v>
      </c>
      <c r="BJ34" s="30">
        <v>2835</v>
      </c>
      <c r="BK34" s="30">
        <v>0</v>
      </c>
      <c r="BL34" s="32">
        <v>8128</v>
      </c>
      <c r="BM34" s="32">
        <v>6535</v>
      </c>
      <c r="BN34" s="32">
        <v>14663</v>
      </c>
      <c r="BO34" s="32">
        <v>1060</v>
      </c>
      <c r="BP34" s="32">
        <v>325</v>
      </c>
      <c r="BQ34" s="32">
        <v>1385</v>
      </c>
      <c r="BR34" s="32">
        <v>327</v>
      </c>
      <c r="BS34" s="32">
        <v>153</v>
      </c>
      <c r="BT34" s="32">
        <v>480</v>
      </c>
      <c r="BU34" s="32">
        <v>820</v>
      </c>
      <c r="BV34" s="32">
        <v>10670</v>
      </c>
      <c r="BW34" s="32">
        <v>30</v>
      </c>
      <c r="BX34" s="32">
        <v>2</v>
      </c>
      <c r="BY34" s="32">
        <v>32</v>
      </c>
      <c r="BZ34" s="32">
        <v>43</v>
      </c>
      <c r="CA34" s="32">
        <v>16571</v>
      </c>
      <c r="CB34" s="32">
        <v>53</v>
      </c>
      <c r="CC34" s="34"/>
      <c r="CD34" s="34"/>
      <c r="CE34" s="34">
        <v>909</v>
      </c>
      <c r="CF34" s="35">
        <f>CE34/E34</f>
        <v>0.97115384615384615</v>
      </c>
      <c r="CG34" s="36">
        <v>4759</v>
      </c>
      <c r="CH34" s="35">
        <f>CG34/E34</f>
        <v>5.0844017094017095</v>
      </c>
      <c r="CI34" s="34">
        <v>300</v>
      </c>
      <c r="CJ34" s="36">
        <v>959</v>
      </c>
      <c r="CK34" s="36">
        <v>1099</v>
      </c>
      <c r="CL34" s="36">
        <v>9</v>
      </c>
      <c r="CM34" s="34"/>
      <c r="CN34" s="34"/>
      <c r="CO34" s="36">
        <v>9204</v>
      </c>
      <c r="CP34" s="34">
        <v>73</v>
      </c>
      <c r="CQ34" s="34">
        <v>300</v>
      </c>
      <c r="CR34" s="36">
        <v>10312</v>
      </c>
      <c r="CS34" s="35">
        <f>CR34/E34</f>
        <v>11.017094017094017</v>
      </c>
      <c r="CT34" s="35">
        <f>CR34/CG34</f>
        <v>2.1668417734818237</v>
      </c>
      <c r="CU34" s="34">
        <v>127</v>
      </c>
      <c r="CV34" s="34">
        <v>392</v>
      </c>
      <c r="CW34" s="34">
        <v>11</v>
      </c>
      <c r="CX34" s="34">
        <v>9</v>
      </c>
      <c r="CY34" s="34">
        <v>0</v>
      </c>
      <c r="CZ34" s="34">
        <v>5</v>
      </c>
      <c r="DA34" s="34">
        <v>6</v>
      </c>
      <c r="DB34" s="34">
        <v>31</v>
      </c>
      <c r="DC34" s="36"/>
      <c r="DD34" s="36"/>
      <c r="DE34" s="36"/>
      <c r="DF34" s="36"/>
      <c r="DG34" s="34">
        <v>2</v>
      </c>
      <c r="DH34" s="34">
        <v>2</v>
      </c>
      <c r="DI34" s="34">
        <v>1</v>
      </c>
      <c r="DJ34" s="34">
        <v>1</v>
      </c>
      <c r="DK34" s="34">
        <v>1</v>
      </c>
      <c r="DL34" s="34">
        <v>10</v>
      </c>
      <c r="DM34" s="34">
        <v>1</v>
      </c>
      <c r="DN34" s="34">
        <v>14</v>
      </c>
      <c r="DO34" s="34">
        <v>47</v>
      </c>
      <c r="DP34" s="34">
        <v>107</v>
      </c>
      <c r="DQ34" s="34">
        <v>321</v>
      </c>
      <c r="DR34" s="34">
        <v>18</v>
      </c>
      <c r="DS34" s="34">
        <v>6</v>
      </c>
      <c r="DT34" s="34">
        <v>323</v>
      </c>
      <c r="DU34" s="34">
        <v>775</v>
      </c>
      <c r="DV34" s="34">
        <v>50</v>
      </c>
      <c r="DW34" s="36"/>
      <c r="DX34" s="36"/>
      <c r="DY34" s="36"/>
      <c r="DZ34" s="34">
        <v>43</v>
      </c>
      <c r="EA34" s="34">
        <v>93</v>
      </c>
      <c r="EB34" s="34">
        <v>13</v>
      </c>
      <c r="EC34" s="34">
        <v>50</v>
      </c>
      <c r="ED34" s="36"/>
      <c r="EE34" s="34">
        <v>58</v>
      </c>
      <c r="EF34" s="36"/>
      <c r="EG34" s="34">
        <v>121</v>
      </c>
      <c r="EH34" s="34">
        <v>989</v>
      </c>
      <c r="EI34" s="38">
        <f>EH34/E34</f>
        <v>1.0566239316239316</v>
      </c>
      <c r="EJ34" s="34">
        <v>13</v>
      </c>
      <c r="EK34" s="34">
        <v>685</v>
      </c>
      <c r="EL34" s="34">
        <v>16</v>
      </c>
      <c r="EM34" s="34">
        <v>450</v>
      </c>
      <c r="EN34" s="34">
        <v>5</v>
      </c>
      <c r="EO34" s="34">
        <v>5</v>
      </c>
      <c r="EP34" s="34">
        <v>5</v>
      </c>
      <c r="EQ34" s="34">
        <v>8</v>
      </c>
      <c r="ER34" s="34">
        <v>9</v>
      </c>
      <c r="ES34" s="34">
        <v>20</v>
      </c>
      <c r="ET34" s="34">
        <v>100</v>
      </c>
      <c r="EU34" s="37">
        <v>14695</v>
      </c>
      <c r="EV34" s="39">
        <v>4176</v>
      </c>
    </row>
    <row r="35" spans="1:152" s="1" customFormat="1" x14ac:dyDescent="0.2">
      <c r="A35" s="1" t="s">
        <v>292</v>
      </c>
      <c r="B35" s="1" t="s">
        <v>293</v>
      </c>
      <c r="C35" s="1" t="s">
        <v>178</v>
      </c>
      <c r="D35" s="15" t="s">
        <v>170</v>
      </c>
      <c r="E35" s="16">
        <v>1248</v>
      </c>
      <c r="F35" s="17"/>
      <c r="G35" s="17"/>
      <c r="H35" s="17"/>
      <c r="I35" s="18">
        <v>52</v>
      </c>
      <c r="J35" s="18">
        <v>28</v>
      </c>
      <c r="K35" s="18">
        <v>24</v>
      </c>
      <c r="L35" s="18">
        <v>24</v>
      </c>
      <c r="M35" s="18">
        <v>207</v>
      </c>
      <c r="N35" s="18">
        <v>0</v>
      </c>
      <c r="O35" s="16">
        <v>1120</v>
      </c>
      <c r="P35" s="18">
        <v>207</v>
      </c>
      <c r="Q35" s="18"/>
      <c r="R35" s="18"/>
      <c r="S35" s="18">
        <v>678</v>
      </c>
      <c r="T35" s="19">
        <f>S35/E35</f>
        <v>0.54326923076923073</v>
      </c>
      <c r="U35" s="20" t="s">
        <v>163</v>
      </c>
      <c r="V35" s="20" t="s">
        <v>164</v>
      </c>
      <c r="W35" s="21">
        <v>0</v>
      </c>
      <c r="X35" s="21">
        <v>22</v>
      </c>
      <c r="Y35" s="21">
        <v>0</v>
      </c>
      <c r="Z35" s="21">
        <v>22</v>
      </c>
      <c r="AA35" s="21">
        <v>0</v>
      </c>
      <c r="AB35" s="21">
        <v>22</v>
      </c>
      <c r="AC35" s="22">
        <v>0</v>
      </c>
      <c r="AD35" s="21">
        <v>15</v>
      </c>
      <c r="AE35" s="23">
        <v>40077</v>
      </c>
      <c r="AF35" s="24">
        <f>AE35/E35</f>
        <v>32.112980769230766</v>
      </c>
      <c r="AG35" s="25">
        <v>0</v>
      </c>
      <c r="AH35" s="25">
        <v>0</v>
      </c>
      <c r="AI35" s="25">
        <v>0</v>
      </c>
      <c r="AJ35" s="26" t="s">
        <v>181</v>
      </c>
      <c r="AK35" s="25">
        <v>3281</v>
      </c>
      <c r="AL35" s="23">
        <v>3281</v>
      </c>
      <c r="AM35" s="23">
        <f>AE35+AL35</f>
        <v>43358</v>
      </c>
      <c r="AN35" s="25">
        <v>0</v>
      </c>
      <c r="AO35" s="23">
        <f>AM35+AN35</f>
        <v>43358</v>
      </c>
      <c r="AP35" s="25">
        <v>200</v>
      </c>
      <c r="AQ35" s="23">
        <v>0</v>
      </c>
      <c r="AR35" s="25">
        <v>0</v>
      </c>
      <c r="AS35" s="25">
        <v>200</v>
      </c>
      <c r="AT35" s="25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8"/>
      <c r="BA35" s="28"/>
      <c r="BB35" s="28"/>
      <c r="BC35" s="28">
        <v>5004</v>
      </c>
      <c r="BD35" s="29">
        <f>BC35/E35</f>
        <v>4.009615384615385</v>
      </c>
      <c r="BE35" s="28">
        <v>20978</v>
      </c>
      <c r="BF35" s="28">
        <v>2697</v>
      </c>
      <c r="BG35" s="28">
        <v>23675</v>
      </c>
      <c r="BH35" s="28">
        <v>15770</v>
      </c>
      <c r="BI35" s="28">
        <v>44449</v>
      </c>
      <c r="BJ35" s="30">
        <v>0</v>
      </c>
      <c r="BK35" s="30">
        <v>0</v>
      </c>
      <c r="BL35" s="32"/>
      <c r="BM35" s="32"/>
      <c r="BN35" s="32">
        <v>8728</v>
      </c>
      <c r="BO35" s="32"/>
      <c r="BP35" s="32"/>
      <c r="BQ35" s="32">
        <v>638</v>
      </c>
      <c r="BR35" s="32"/>
      <c r="BS35" s="32"/>
      <c r="BT35" s="32">
        <v>212</v>
      </c>
      <c r="BU35" s="43">
        <v>13158</v>
      </c>
      <c r="BV35" s="32">
        <v>9192</v>
      </c>
      <c r="BW35" s="32">
        <v>0</v>
      </c>
      <c r="BX35" s="32">
        <v>0</v>
      </c>
      <c r="BY35" s="32">
        <v>0</v>
      </c>
      <c r="BZ35" s="32">
        <v>10</v>
      </c>
      <c r="CA35" s="32">
        <v>9588</v>
      </c>
      <c r="CB35" s="32">
        <v>52</v>
      </c>
      <c r="CC35" s="34"/>
      <c r="CD35" s="34"/>
      <c r="CE35" s="34">
        <v>425</v>
      </c>
      <c r="CF35" s="35">
        <f>CE35/E35</f>
        <v>0.34054487179487181</v>
      </c>
      <c r="CG35" s="36">
        <v>1663</v>
      </c>
      <c r="CH35" s="35">
        <f>CG35/E35</f>
        <v>1.3325320512820513</v>
      </c>
      <c r="CI35" s="34">
        <v>0</v>
      </c>
      <c r="CJ35" s="36">
        <v>300</v>
      </c>
      <c r="CK35" s="36">
        <v>833</v>
      </c>
      <c r="CL35" s="36">
        <v>833</v>
      </c>
      <c r="CM35" s="34"/>
      <c r="CN35" s="34"/>
      <c r="CO35" s="36">
        <v>1373</v>
      </c>
      <c r="CP35" s="34">
        <v>0</v>
      </c>
      <c r="CQ35" s="34">
        <v>0</v>
      </c>
      <c r="CR35" s="36">
        <v>3039</v>
      </c>
      <c r="CS35" s="35">
        <f>CR35/E35</f>
        <v>2.4350961538461537</v>
      </c>
      <c r="CT35" s="35">
        <f>CR35/CG35</f>
        <v>1.8274203247143717</v>
      </c>
      <c r="CU35" s="34">
        <v>10</v>
      </c>
      <c r="CV35" s="34">
        <v>11</v>
      </c>
      <c r="CW35" s="36"/>
      <c r="CX35" s="36"/>
      <c r="CY35" s="36"/>
      <c r="CZ35" s="36"/>
      <c r="DA35" s="36"/>
      <c r="DB35" s="34">
        <v>0</v>
      </c>
      <c r="DC35" s="36"/>
      <c r="DD35" s="36"/>
      <c r="DE35" s="36"/>
      <c r="DF35" s="36"/>
      <c r="DG35" s="36"/>
      <c r="DH35" s="36">
        <v>0</v>
      </c>
      <c r="DI35" s="36"/>
      <c r="DJ35" s="36"/>
      <c r="DK35" s="36"/>
      <c r="DL35" s="36"/>
      <c r="DM35" s="36"/>
      <c r="DN35" s="34">
        <v>0</v>
      </c>
      <c r="DO35" s="36">
        <v>0</v>
      </c>
      <c r="DP35" s="36"/>
      <c r="DQ35" s="36"/>
      <c r="DR35" s="36"/>
      <c r="DS35" s="36"/>
      <c r="DT35" s="36"/>
      <c r="DU35" s="34">
        <v>0</v>
      </c>
      <c r="DV35" s="36"/>
      <c r="DW35" s="36"/>
      <c r="DX35" s="36"/>
      <c r="DY35" s="36"/>
      <c r="DZ35" s="36"/>
      <c r="EA35" s="36">
        <v>0</v>
      </c>
      <c r="EB35" s="36"/>
      <c r="EC35" s="36"/>
      <c r="ED35" s="36"/>
      <c r="EE35" s="36"/>
      <c r="EF35" s="36"/>
      <c r="EG35" s="34">
        <v>0</v>
      </c>
      <c r="EH35" s="34">
        <v>0</v>
      </c>
      <c r="EI35" s="38">
        <f>EH35/E35</f>
        <v>0</v>
      </c>
      <c r="EJ35" s="34">
        <v>0</v>
      </c>
      <c r="EK35" s="34">
        <v>0</v>
      </c>
      <c r="EL35" s="34">
        <v>14</v>
      </c>
      <c r="EM35" s="34">
        <v>309</v>
      </c>
      <c r="EN35" s="34">
        <v>0</v>
      </c>
      <c r="EO35" s="34">
        <v>0</v>
      </c>
      <c r="EP35" s="34">
        <v>0</v>
      </c>
      <c r="EQ35" s="34">
        <v>0</v>
      </c>
      <c r="ER35" s="34">
        <v>3</v>
      </c>
      <c r="ES35" s="34">
        <v>0</v>
      </c>
      <c r="ET35" s="34">
        <v>113</v>
      </c>
      <c r="EU35" s="34">
        <v>176</v>
      </c>
      <c r="EV35" s="39">
        <v>4356</v>
      </c>
    </row>
    <row r="36" spans="1:152" s="1" customFormat="1" x14ac:dyDescent="0.2">
      <c r="A36" s="1" t="s">
        <v>294</v>
      </c>
      <c r="B36" s="1" t="s">
        <v>295</v>
      </c>
      <c r="C36" s="1" t="s">
        <v>225</v>
      </c>
      <c r="D36" s="15" t="s">
        <v>170</v>
      </c>
      <c r="E36" s="16">
        <v>1820</v>
      </c>
      <c r="F36" s="17">
        <v>40</v>
      </c>
      <c r="G36" s="17">
        <v>12</v>
      </c>
      <c r="H36" s="17">
        <v>40</v>
      </c>
      <c r="I36" s="18">
        <v>52</v>
      </c>
      <c r="J36" s="18">
        <v>27</v>
      </c>
      <c r="K36" s="18">
        <v>25</v>
      </c>
      <c r="L36" s="18">
        <v>25</v>
      </c>
      <c r="M36" s="18">
        <v>648</v>
      </c>
      <c r="N36" s="18">
        <v>224</v>
      </c>
      <c r="O36" s="18">
        <v>600</v>
      </c>
      <c r="P36" s="18">
        <v>872</v>
      </c>
      <c r="Q36" s="17"/>
      <c r="R36" s="17"/>
      <c r="S36" s="18">
        <v>800</v>
      </c>
      <c r="T36" s="19">
        <f>S36/E36</f>
        <v>0.43956043956043955</v>
      </c>
      <c r="U36" s="20" t="s">
        <v>171</v>
      </c>
      <c r="V36" s="20" t="s">
        <v>172</v>
      </c>
      <c r="W36" s="21">
        <v>0</v>
      </c>
      <c r="X36" s="21">
        <v>20</v>
      </c>
      <c r="Y36" s="21">
        <v>11.5</v>
      </c>
      <c r="Z36" s="21">
        <v>31.6</v>
      </c>
      <c r="AA36" s="21">
        <v>0</v>
      </c>
      <c r="AB36" s="21">
        <v>31.6</v>
      </c>
      <c r="AC36" s="22">
        <v>0</v>
      </c>
      <c r="AD36" s="21">
        <v>12</v>
      </c>
      <c r="AE36" s="23">
        <v>35626</v>
      </c>
      <c r="AF36" s="24">
        <f>AE36/E36</f>
        <v>19.574725274725274</v>
      </c>
      <c r="AG36" s="25">
        <v>0</v>
      </c>
      <c r="AH36" s="25">
        <v>0</v>
      </c>
      <c r="AI36" s="25">
        <v>0</v>
      </c>
      <c r="AJ36" s="26" t="s">
        <v>181</v>
      </c>
      <c r="AK36" s="25">
        <v>17256</v>
      </c>
      <c r="AL36" s="23">
        <v>17256</v>
      </c>
      <c r="AM36" s="23">
        <f>AE36+AL36</f>
        <v>52882</v>
      </c>
      <c r="AN36" s="25">
        <v>0</v>
      </c>
      <c r="AO36" s="23">
        <f>AM36+AN36</f>
        <v>52882</v>
      </c>
      <c r="AP36" s="25">
        <v>0</v>
      </c>
      <c r="AQ36" s="23">
        <v>390</v>
      </c>
      <c r="AR36" s="25">
        <v>2500</v>
      </c>
      <c r="AS36" s="25">
        <v>2890</v>
      </c>
      <c r="AT36" s="25">
        <v>14000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8"/>
      <c r="BA36" s="28"/>
      <c r="BB36" s="28"/>
      <c r="BC36" s="28">
        <v>5340</v>
      </c>
      <c r="BD36" s="29">
        <f>BC36/E36</f>
        <v>2.9340659340659339</v>
      </c>
      <c r="BE36" s="28">
        <v>32485</v>
      </c>
      <c r="BF36" s="28">
        <v>2355</v>
      </c>
      <c r="BG36" s="28">
        <v>34840</v>
      </c>
      <c r="BH36" s="28">
        <v>12333</v>
      </c>
      <c r="BI36" s="28">
        <v>52513</v>
      </c>
      <c r="BJ36" s="30">
        <v>0</v>
      </c>
      <c r="BK36" s="30">
        <v>0</v>
      </c>
      <c r="BL36" s="32">
        <v>1833</v>
      </c>
      <c r="BM36" s="32">
        <v>2089</v>
      </c>
      <c r="BN36" s="32">
        <v>3922</v>
      </c>
      <c r="BO36" s="32">
        <v>208</v>
      </c>
      <c r="BP36" s="32">
        <v>36</v>
      </c>
      <c r="BQ36" s="32">
        <v>244</v>
      </c>
      <c r="BR36" s="32">
        <v>196</v>
      </c>
      <c r="BS36" s="32">
        <v>92</v>
      </c>
      <c r="BT36" s="32">
        <v>288</v>
      </c>
      <c r="BU36" s="32">
        <v>870</v>
      </c>
      <c r="BV36" s="32">
        <v>10670</v>
      </c>
      <c r="BW36" s="32">
        <v>2</v>
      </c>
      <c r="BX36" s="32">
        <v>2</v>
      </c>
      <c r="BY36" s="32">
        <v>4</v>
      </c>
      <c r="BZ36" s="32">
        <v>26</v>
      </c>
      <c r="CA36" s="32">
        <v>4480</v>
      </c>
      <c r="CB36" s="32">
        <v>52</v>
      </c>
      <c r="CC36" s="34">
        <v>507</v>
      </c>
      <c r="CD36" s="34">
        <v>142</v>
      </c>
      <c r="CE36" s="34">
        <v>649</v>
      </c>
      <c r="CF36" s="35">
        <f>CE36/E36</f>
        <v>0.3565934065934066</v>
      </c>
      <c r="CG36" s="36">
        <v>2142</v>
      </c>
      <c r="CH36" s="35">
        <f>CG36/E36</f>
        <v>1.176923076923077</v>
      </c>
      <c r="CI36" s="34"/>
      <c r="CJ36" s="36">
        <v>7</v>
      </c>
      <c r="CK36" s="36">
        <v>634</v>
      </c>
      <c r="CL36" s="36">
        <v>264</v>
      </c>
      <c r="CM36" s="37">
        <v>2139</v>
      </c>
      <c r="CN36" s="34">
        <v>1669</v>
      </c>
      <c r="CO36" s="36">
        <v>3808</v>
      </c>
      <c r="CP36" s="34">
        <v>9</v>
      </c>
      <c r="CQ36" s="34">
        <v>0</v>
      </c>
      <c r="CR36" s="36">
        <v>4706</v>
      </c>
      <c r="CS36" s="35">
        <f>CR36/E36</f>
        <v>2.5857142857142859</v>
      </c>
      <c r="CT36" s="35">
        <f>CR36/CG36</f>
        <v>2.197012138188609</v>
      </c>
      <c r="CU36" s="34">
        <v>338</v>
      </c>
      <c r="CV36" s="34">
        <v>710</v>
      </c>
      <c r="CW36" s="34">
        <v>0</v>
      </c>
      <c r="CX36" s="34">
        <v>23</v>
      </c>
      <c r="CY36" s="36"/>
      <c r="CZ36" s="34">
        <v>6</v>
      </c>
      <c r="DA36" s="34">
        <v>0</v>
      </c>
      <c r="DB36" s="34">
        <v>29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6">
        <v>0</v>
      </c>
      <c r="DI36" s="34">
        <v>49</v>
      </c>
      <c r="DJ36" s="34">
        <v>0</v>
      </c>
      <c r="DK36" s="34">
        <v>0</v>
      </c>
      <c r="DL36" s="34">
        <v>7</v>
      </c>
      <c r="DM36" s="34">
        <v>0</v>
      </c>
      <c r="DN36" s="34">
        <v>56</v>
      </c>
      <c r="DO36" s="34">
        <v>85</v>
      </c>
      <c r="DP36" s="34">
        <v>15</v>
      </c>
      <c r="DQ36" s="34">
        <v>348</v>
      </c>
      <c r="DR36" s="34">
        <v>0</v>
      </c>
      <c r="DS36" s="34">
        <v>15</v>
      </c>
      <c r="DT36" s="34">
        <v>0</v>
      </c>
      <c r="DU36" s="34">
        <v>378</v>
      </c>
      <c r="DV36" s="34">
        <v>0</v>
      </c>
      <c r="DW36" s="34">
        <v>0</v>
      </c>
      <c r="DX36" s="34">
        <v>0</v>
      </c>
      <c r="DY36" s="34">
        <v>8</v>
      </c>
      <c r="DZ36" s="34">
        <v>0</v>
      </c>
      <c r="EA36" s="34">
        <v>8</v>
      </c>
      <c r="EB36" s="34">
        <v>470</v>
      </c>
      <c r="EC36" s="34">
        <v>0</v>
      </c>
      <c r="ED36" s="34">
        <v>0</v>
      </c>
      <c r="EE36" s="34">
        <v>31</v>
      </c>
      <c r="EF36" s="34">
        <v>0</v>
      </c>
      <c r="EG36" s="34">
        <v>501</v>
      </c>
      <c r="EH36" s="34">
        <v>887</v>
      </c>
      <c r="EI36" s="38">
        <f>EH36/E36</f>
        <v>0.48736263736263735</v>
      </c>
      <c r="EJ36" s="34">
        <v>0</v>
      </c>
      <c r="EK36" s="34">
        <v>0</v>
      </c>
      <c r="EL36" s="34">
        <v>0</v>
      </c>
      <c r="EM36" s="34">
        <v>0</v>
      </c>
      <c r="EN36" s="34">
        <v>0</v>
      </c>
      <c r="EO36" s="34">
        <v>23</v>
      </c>
      <c r="EP36" s="34">
        <v>0</v>
      </c>
      <c r="EQ36" s="34">
        <v>0</v>
      </c>
      <c r="ER36" s="34">
        <v>4</v>
      </c>
      <c r="ES36" s="34">
        <v>0</v>
      </c>
      <c r="ET36" s="34">
        <v>97</v>
      </c>
      <c r="EU36" s="34"/>
      <c r="EV36" s="44"/>
    </row>
    <row r="37" spans="1:152" s="1" customFormat="1" x14ac:dyDescent="0.2">
      <c r="A37" s="1" t="s">
        <v>296</v>
      </c>
      <c r="B37" s="1" t="s">
        <v>297</v>
      </c>
      <c r="C37" s="1" t="s">
        <v>193</v>
      </c>
      <c r="D37" s="45" t="s">
        <v>170</v>
      </c>
      <c r="E37" s="16">
        <v>1182</v>
      </c>
      <c r="F37" s="17">
        <v>44</v>
      </c>
      <c r="G37" s="17">
        <v>8</v>
      </c>
      <c r="H37" s="17">
        <v>44</v>
      </c>
      <c r="I37" s="18">
        <v>52</v>
      </c>
      <c r="J37" s="18">
        <v>12</v>
      </c>
      <c r="K37" s="18">
        <v>40</v>
      </c>
      <c r="L37" s="18">
        <v>40</v>
      </c>
      <c r="M37" s="18">
        <v>653</v>
      </c>
      <c r="N37" s="18">
        <v>0</v>
      </c>
      <c r="O37" s="18">
        <v>0</v>
      </c>
      <c r="P37" s="18">
        <v>653</v>
      </c>
      <c r="Q37" s="17"/>
      <c r="R37" s="17"/>
      <c r="S37" s="18">
        <v>742</v>
      </c>
      <c r="T37" s="19">
        <f>S37/E37</f>
        <v>0.6277495769881557</v>
      </c>
      <c r="U37" s="20" t="s">
        <v>163</v>
      </c>
      <c r="V37" s="20" t="s">
        <v>164</v>
      </c>
      <c r="W37" s="21">
        <v>0</v>
      </c>
      <c r="X37" s="21">
        <v>12</v>
      </c>
      <c r="Y37" s="21">
        <v>6</v>
      </c>
      <c r="Z37" s="21">
        <v>18</v>
      </c>
      <c r="AA37" s="21">
        <v>0</v>
      </c>
      <c r="AB37" s="21">
        <v>18</v>
      </c>
      <c r="AC37" s="22">
        <v>0</v>
      </c>
      <c r="AD37" s="22">
        <v>0</v>
      </c>
      <c r="AE37" s="23">
        <v>35000</v>
      </c>
      <c r="AF37" s="24">
        <f>AE37/E37</f>
        <v>29.61082910321489</v>
      </c>
      <c r="AG37" s="25">
        <v>0</v>
      </c>
      <c r="AH37" s="25">
        <v>0</v>
      </c>
      <c r="AI37" s="25">
        <v>0</v>
      </c>
      <c r="AJ37" s="26" t="s">
        <v>181</v>
      </c>
      <c r="AK37" s="25">
        <v>0</v>
      </c>
      <c r="AL37" s="23">
        <v>0</v>
      </c>
      <c r="AM37" s="23">
        <f>AE37+AL37</f>
        <v>35000</v>
      </c>
      <c r="AN37" s="25">
        <v>4837</v>
      </c>
      <c r="AO37" s="23">
        <f>AM37+AN37</f>
        <v>39837</v>
      </c>
      <c r="AP37" s="25">
        <v>200</v>
      </c>
      <c r="AQ37" s="23">
        <v>390</v>
      </c>
      <c r="AR37" s="25">
        <v>1500</v>
      </c>
      <c r="AS37" s="25">
        <v>2090</v>
      </c>
      <c r="AT37" s="25">
        <v>300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8"/>
      <c r="BA37" s="28"/>
      <c r="BB37" s="28"/>
      <c r="BC37" s="28">
        <v>1639</v>
      </c>
      <c r="BD37" s="29">
        <f>BC37/E37</f>
        <v>1.3866328257191201</v>
      </c>
      <c r="BE37" s="28">
        <v>12640</v>
      </c>
      <c r="BF37" s="28">
        <v>1172</v>
      </c>
      <c r="BG37" s="28">
        <v>13812</v>
      </c>
      <c r="BH37" s="28">
        <v>6063</v>
      </c>
      <c r="BI37" s="28">
        <v>21514</v>
      </c>
      <c r="BJ37" s="30">
        <v>1500</v>
      </c>
      <c r="BK37" s="30">
        <v>0</v>
      </c>
      <c r="BL37" s="32">
        <v>4460</v>
      </c>
      <c r="BM37" s="32">
        <v>4150</v>
      </c>
      <c r="BN37" s="32">
        <v>8610</v>
      </c>
      <c r="BO37" s="32">
        <v>460</v>
      </c>
      <c r="BP37" s="32">
        <v>210</v>
      </c>
      <c r="BQ37" s="32">
        <v>670</v>
      </c>
      <c r="BR37" s="32">
        <v>125</v>
      </c>
      <c r="BS37" s="32">
        <v>20</v>
      </c>
      <c r="BT37" s="32">
        <v>145</v>
      </c>
      <c r="BU37" s="32">
        <v>17000</v>
      </c>
      <c r="BV37" s="43">
        <v>10598</v>
      </c>
      <c r="BW37" s="32">
        <v>5</v>
      </c>
      <c r="BX37" s="32">
        <v>0</v>
      </c>
      <c r="BY37" s="32">
        <v>5</v>
      </c>
      <c r="BZ37" s="32">
        <v>3</v>
      </c>
      <c r="CA37" s="32">
        <v>9428</v>
      </c>
      <c r="CB37" s="32">
        <v>52</v>
      </c>
      <c r="CC37" s="34"/>
      <c r="CD37" s="34"/>
      <c r="CE37" s="34">
        <v>726</v>
      </c>
      <c r="CF37" s="35">
        <f>CE37/E37</f>
        <v>0.6142131979695431</v>
      </c>
      <c r="CG37" s="36">
        <v>857</v>
      </c>
      <c r="CH37" s="35">
        <f>CG37/E37</f>
        <v>0.72504230118443314</v>
      </c>
      <c r="CI37" s="34">
        <v>0</v>
      </c>
      <c r="CJ37" s="36">
        <v>12</v>
      </c>
      <c r="CK37" s="36">
        <v>417</v>
      </c>
      <c r="CL37" s="36">
        <v>0</v>
      </c>
      <c r="CM37" s="37">
        <v>1607</v>
      </c>
      <c r="CN37" s="34">
        <v>782</v>
      </c>
      <c r="CO37" s="36">
        <v>2389</v>
      </c>
      <c r="CP37" s="34">
        <v>0</v>
      </c>
      <c r="CQ37" s="34">
        <v>0</v>
      </c>
      <c r="CR37" s="36">
        <v>2806</v>
      </c>
      <c r="CS37" s="35">
        <f>CR37/E37</f>
        <v>2.3739424703891707</v>
      </c>
      <c r="CT37" s="35">
        <f>CR37/CG37</f>
        <v>3.2742123687281213</v>
      </c>
      <c r="CU37" s="34">
        <v>889</v>
      </c>
      <c r="CV37" s="34">
        <v>804</v>
      </c>
      <c r="CW37" s="34">
        <v>0</v>
      </c>
      <c r="CX37" s="34">
        <v>0</v>
      </c>
      <c r="CY37" s="34">
        <v>0</v>
      </c>
      <c r="CZ37" s="36"/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1</v>
      </c>
      <c r="DH37" s="34">
        <v>1</v>
      </c>
      <c r="DI37" s="34">
        <v>0</v>
      </c>
      <c r="DJ37" s="34">
        <v>5</v>
      </c>
      <c r="DK37" s="34">
        <v>0</v>
      </c>
      <c r="DL37" s="34">
        <v>0</v>
      </c>
      <c r="DM37" s="34">
        <v>6</v>
      </c>
      <c r="DN37" s="34">
        <v>11</v>
      </c>
      <c r="DO37" s="34">
        <v>12</v>
      </c>
      <c r="DP37" s="34">
        <v>0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44</v>
      </c>
      <c r="EA37" s="34">
        <v>44</v>
      </c>
      <c r="EB37" s="36"/>
      <c r="EC37" s="34">
        <v>19</v>
      </c>
      <c r="ED37" s="36"/>
      <c r="EE37" s="36"/>
      <c r="EF37" s="34">
        <v>22</v>
      </c>
      <c r="EG37" s="34">
        <v>41</v>
      </c>
      <c r="EH37" s="34">
        <v>85</v>
      </c>
      <c r="EI37" s="38">
        <f>EH37/E37</f>
        <v>7.1912013536379021E-2</v>
      </c>
      <c r="EJ37" s="34">
        <v>0</v>
      </c>
      <c r="EK37" s="34">
        <v>0</v>
      </c>
      <c r="EL37" s="34">
        <v>3</v>
      </c>
      <c r="EM37" s="34">
        <v>100</v>
      </c>
      <c r="EN37" s="34">
        <v>0</v>
      </c>
      <c r="EO37" s="34">
        <v>5</v>
      </c>
      <c r="EP37" s="34">
        <v>0</v>
      </c>
      <c r="EQ37" s="34">
        <v>0</v>
      </c>
      <c r="ER37" s="34">
        <v>3</v>
      </c>
      <c r="ES37" s="34">
        <v>0</v>
      </c>
      <c r="ET37" s="34">
        <v>135</v>
      </c>
      <c r="EU37" s="34">
        <v>68</v>
      </c>
      <c r="EV37" s="44">
        <v>0</v>
      </c>
    </row>
    <row r="38" spans="1:152" s="1" customFormat="1" x14ac:dyDescent="0.2">
      <c r="A38" s="1" t="s">
        <v>298</v>
      </c>
      <c r="B38" s="1" t="s">
        <v>299</v>
      </c>
      <c r="C38" s="1" t="s">
        <v>169</v>
      </c>
      <c r="D38" s="15" t="s">
        <v>170</v>
      </c>
      <c r="E38" s="16">
        <v>450</v>
      </c>
      <c r="F38" s="17">
        <v>38</v>
      </c>
      <c r="G38" s="17">
        <v>14</v>
      </c>
      <c r="H38" s="17">
        <v>20</v>
      </c>
      <c r="I38" s="18">
        <v>52</v>
      </c>
      <c r="J38" s="18">
        <v>8</v>
      </c>
      <c r="K38" s="18">
        <v>44</v>
      </c>
      <c r="L38" s="18">
        <v>44</v>
      </c>
      <c r="M38" s="18">
        <v>616</v>
      </c>
      <c r="N38" s="18">
        <v>0</v>
      </c>
      <c r="O38" s="18">
        <v>0</v>
      </c>
      <c r="P38" s="18">
        <v>616</v>
      </c>
      <c r="Q38" s="17"/>
      <c r="R38" s="17"/>
      <c r="S38" s="18">
        <v>675</v>
      </c>
      <c r="T38" s="19">
        <f>S38/E38</f>
        <v>1.5</v>
      </c>
      <c r="U38" s="20" t="s">
        <v>171</v>
      </c>
      <c r="V38" s="20" t="s">
        <v>172</v>
      </c>
      <c r="W38" s="21">
        <v>0</v>
      </c>
      <c r="X38" s="21">
        <v>15</v>
      </c>
      <c r="Y38" s="21">
        <v>0</v>
      </c>
      <c r="Z38" s="21">
        <v>15.2</v>
      </c>
      <c r="AA38" s="21">
        <v>0</v>
      </c>
      <c r="AB38" s="21">
        <v>15.2</v>
      </c>
      <c r="AC38" s="22">
        <v>0</v>
      </c>
      <c r="AD38" s="21">
        <v>10</v>
      </c>
      <c r="AE38" s="23">
        <v>21062</v>
      </c>
      <c r="AF38" s="24">
        <f>AE38/E38</f>
        <v>46.804444444444442</v>
      </c>
      <c r="AG38" s="25">
        <v>0</v>
      </c>
      <c r="AH38" s="25">
        <v>0</v>
      </c>
      <c r="AI38" s="25">
        <v>0</v>
      </c>
      <c r="AJ38" s="26" t="s">
        <v>181</v>
      </c>
      <c r="AK38" s="25">
        <v>0</v>
      </c>
      <c r="AL38" s="23">
        <v>0</v>
      </c>
      <c r="AM38" s="23">
        <f>AE38+AL38</f>
        <v>21062</v>
      </c>
      <c r="AN38" s="25">
        <v>0</v>
      </c>
      <c r="AO38" s="23">
        <f>AM38+AN38</f>
        <v>21062</v>
      </c>
      <c r="AP38" s="25">
        <v>200</v>
      </c>
      <c r="AQ38" s="23">
        <v>400</v>
      </c>
      <c r="AR38" s="25">
        <v>0</v>
      </c>
      <c r="AS38" s="25">
        <v>600</v>
      </c>
      <c r="AT38" s="25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8"/>
      <c r="BA38" s="28"/>
      <c r="BB38" s="28"/>
      <c r="BC38" s="28">
        <v>1260</v>
      </c>
      <c r="BD38" s="29">
        <f>BC38/E38</f>
        <v>2.8</v>
      </c>
      <c r="BE38" s="28"/>
      <c r="BF38" s="28"/>
      <c r="BG38" s="28">
        <v>15231</v>
      </c>
      <c r="BH38" s="28">
        <v>4571</v>
      </c>
      <c r="BI38" s="28">
        <v>21062</v>
      </c>
      <c r="BJ38" s="30">
        <v>600</v>
      </c>
      <c r="BK38" s="30">
        <v>0</v>
      </c>
      <c r="BL38" s="32"/>
      <c r="BM38" s="32"/>
      <c r="BN38" s="32">
        <v>3350</v>
      </c>
      <c r="BO38" s="32"/>
      <c r="BP38" s="32"/>
      <c r="BQ38" s="32">
        <v>500</v>
      </c>
      <c r="BR38" s="32"/>
      <c r="BS38" s="32"/>
      <c r="BT38" s="32">
        <v>67</v>
      </c>
      <c r="BU38" s="32">
        <v>13158</v>
      </c>
      <c r="BV38" s="32">
        <v>10598</v>
      </c>
      <c r="BW38" s="32">
        <v>0</v>
      </c>
      <c r="BX38" s="32">
        <v>0</v>
      </c>
      <c r="BY38" s="32">
        <v>21</v>
      </c>
      <c r="BZ38" s="32">
        <v>0</v>
      </c>
      <c r="CA38" s="32">
        <v>3917</v>
      </c>
      <c r="CB38" s="32">
        <v>52</v>
      </c>
      <c r="CC38" s="34"/>
      <c r="CD38" s="34"/>
      <c r="CE38" s="34">
        <v>347</v>
      </c>
      <c r="CF38" s="35">
        <f>CE38/E38</f>
        <v>0.77111111111111108</v>
      </c>
      <c r="CG38" s="36">
        <v>895</v>
      </c>
      <c r="CH38" s="35">
        <f>CG38/E38</f>
        <v>1.9888888888888889</v>
      </c>
      <c r="CI38" s="34">
        <v>52</v>
      </c>
      <c r="CJ38" s="36">
        <v>95</v>
      </c>
      <c r="CK38" s="36"/>
      <c r="CL38" s="36"/>
      <c r="CM38" s="34"/>
      <c r="CN38" s="34"/>
      <c r="CO38" s="36">
        <v>536</v>
      </c>
      <c r="CP38" s="34">
        <v>0</v>
      </c>
      <c r="CQ38" s="34">
        <v>58</v>
      </c>
      <c r="CR38" s="36"/>
      <c r="CS38" s="35">
        <f>CR38/E38</f>
        <v>0</v>
      </c>
      <c r="CT38" s="35">
        <f>CR38/CG38</f>
        <v>0</v>
      </c>
      <c r="CU38" s="34">
        <v>1</v>
      </c>
      <c r="CV38" s="34">
        <v>47</v>
      </c>
      <c r="CW38" s="36"/>
      <c r="CX38" s="36"/>
      <c r="CY38" s="36"/>
      <c r="CZ38" s="36"/>
      <c r="DA38" s="36"/>
      <c r="DB38" s="34">
        <v>0</v>
      </c>
      <c r="DC38" s="36"/>
      <c r="DD38" s="36"/>
      <c r="DE38" s="36"/>
      <c r="DF38" s="36"/>
      <c r="DG38" s="36"/>
      <c r="DH38" s="36">
        <v>0</v>
      </c>
      <c r="DI38" s="36"/>
      <c r="DJ38" s="36"/>
      <c r="DK38" s="36"/>
      <c r="DL38" s="36"/>
      <c r="DM38" s="36"/>
      <c r="DN38" s="34">
        <v>0</v>
      </c>
      <c r="DO38" s="36">
        <v>0</v>
      </c>
      <c r="DP38" s="36"/>
      <c r="DQ38" s="36"/>
      <c r="DR38" s="36"/>
      <c r="DS38" s="36"/>
      <c r="DT38" s="36"/>
      <c r="DU38" s="34">
        <v>0</v>
      </c>
      <c r="DV38" s="36"/>
      <c r="DW38" s="36"/>
      <c r="DX38" s="36"/>
      <c r="DY38" s="36"/>
      <c r="DZ38" s="36"/>
      <c r="EA38" s="36">
        <v>0</v>
      </c>
      <c r="EB38" s="36"/>
      <c r="EC38" s="36"/>
      <c r="ED38" s="36"/>
      <c r="EE38" s="36"/>
      <c r="EF38" s="36"/>
      <c r="EG38" s="34">
        <v>0</v>
      </c>
      <c r="EH38" s="34">
        <v>0</v>
      </c>
      <c r="EI38" s="38">
        <f>EH38/E38</f>
        <v>0</v>
      </c>
      <c r="EJ38" s="34">
        <v>0</v>
      </c>
      <c r="EK38" s="34">
        <v>0</v>
      </c>
      <c r="EL38" s="34">
        <v>2</v>
      </c>
      <c r="EM38" s="34">
        <v>8</v>
      </c>
      <c r="EN38" s="34">
        <v>0</v>
      </c>
      <c r="EO38" s="34">
        <v>9</v>
      </c>
      <c r="EP38" s="34">
        <v>0</v>
      </c>
      <c r="EQ38" s="34">
        <v>10</v>
      </c>
      <c r="ER38" s="34">
        <v>2</v>
      </c>
      <c r="ES38" s="34">
        <v>2</v>
      </c>
      <c r="ET38" s="34">
        <v>20</v>
      </c>
      <c r="EU38" s="34">
        <v>365</v>
      </c>
      <c r="EV38" s="44">
        <v>0</v>
      </c>
    </row>
    <row r="39" spans="1:152" s="1" customFormat="1" x14ac:dyDescent="0.2">
      <c r="A39" s="1" t="s">
        <v>305</v>
      </c>
      <c r="B39" s="1" t="s">
        <v>193</v>
      </c>
      <c r="C39" s="1" t="s">
        <v>193</v>
      </c>
      <c r="D39" s="15" t="s">
        <v>170</v>
      </c>
      <c r="E39" s="16">
        <v>1586</v>
      </c>
      <c r="F39" s="17">
        <v>40</v>
      </c>
      <c r="G39" s="17">
        <v>12</v>
      </c>
      <c r="H39" s="17">
        <v>40</v>
      </c>
      <c r="I39" s="18">
        <v>52</v>
      </c>
      <c r="J39" s="18">
        <v>3</v>
      </c>
      <c r="K39" s="18">
        <v>0</v>
      </c>
      <c r="L39" s="18">
        <v>49</v>
      </c>
      <c r="M39" s="16">
        <v>1283</v>
      </c>
      <c r="N39" s="18">
        <v>0</v>
      </c>
      <c r="O39" s="18">
        <v>29</v>
      </c>
      <c r="P39" s="16">
        <v>1283</v>
      </c>
      <c r="Q39" s="18"/>
      <c r="R39" s="18"/>
      <c r="S39" s="16">
        <v>2028</v>
      </c>
      <c r="T39" s="19">
        <f>S39/E39</f>
        <v>1.278688524590164</v>
      </c>
      <c r="U39" s="20" t="s">
        <v>171</v>
      </c>
      <c r="V39" s="20" t="s">
        <v>172</v>
      </c>
      <c r="W39" s="21">
        <v>0</v>
      </c>
      <c r="X39" s="21">
        <v>0</v>
      </c>
      <c r="Y39" s="21">
        <v>26</v>
      </c>
      <c r="Z39" s="21">
        <v>26</v>
      </c>
      <c r="AA39" s="21">
        <v>1.2</v>
      </c>
      <c r="AB39" s="21">
        <v>27.200000000000003</v>
      </c>
      <c r="AC39" s="22">
        <v>0</v>
      </c>
      <c r="AD39" s="22">
        <v>0.24</v>
      </c>
      <c r="AE39" s="23">
        <v>39000</v>
      </c>
      <c r="AF39" s="24">
        <f>AE39/E39</f>
        <v>24.590163934426229</v>
      </c>
      <c r="AG39" s="25">
        <v>0</v>
      </c>
      <c r="AH39" s="25">
        <v>0</v>
      </c>
      <c r="AI39" s="25">
        <v>0</v>
      </c>
      <c r="AJ39" s="26" t="s">
        <v>181</v>
      </c>
      <c r="AK39" s="25">
        <v>5483</v>
      </c>
      <c r="AL39" s="23">
        <v>5483</v>
      </c>
      <c r="AM39" s="23">
        <f>AE39+AL39</f>
        <v>44483</v>
      </c>
      <c r="AN39" s="25">
        <v>809</v>
      </c>
      <c r="AO39" s="23">
        <f>AM39+AN39</f>
        <v>45292</v>
      </c>
      <c r="AP39" s="25">
        <v>200</v>
      </c>
      <c r="AQ39" s="23">
        <v>520</v>
      </c>
      <c r="AR39" s="25">
        <v>1500</v>
      </c>
      <c r="AS39" s="25">
        <v>2220</v>
      </c>
      <c r="AT39" s="25">
        <v>3518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8"/>
      <c r="BA39" s="28"/>
      <c r="BB39" s="28"/>
      <c r="BC39" s="28">
        <v>5660</v>
      </c>
      <c r="BD39" s="29">
        <f>BC39/E39</f>
        <v>3.5687263556116013</v>
      </c>
      <c r="BE39" s="28">
        <v>21337</v>
      </c>
      <c r="BF39" s="28">
        <v>8915</v>
      </c>
      <c r="BG39" s="28">
        <v>30252</v>
      </c>
      <c r="BH39" s="28">
        <v>8133</v>
      </c>
      <c r="BI39" s="28">
        <v>44045</v>
      </c>
      <c r="BJ39" s="30">
        <v>1700</v>
      </c>
      <c r="BK39" s="30">
        <v>0</v>
      </c>
      <c r="BL39" s="32">
        <v>3699</v>
      </c>
      <c r="BM39" s="32">
        <v>4027</v>
      </c>
      <c r="BN39" s="32">
        <v>7726</v>
      </c>
      <c r="BO39" s="32">
        <v>847</v>
      </c>
      <c r="BP39" s="32">
        <v>352</v>
      </c>
      <c r="BQ39" s="32">
        <v>1199</v>
      </c>
      <c r="BR39" s="32">
        <v>334</v>
      </c>
      <c r="BS39" s="32">
        <v>91</v>
      </c>
      <c r="BT39" s="32">
        <v>425</v>
      </c>
      <c r="BU39" s="32">
        <v>13158</v>
      </c>
      <c r="BV39" s="32">
        <v>10598</v>
      </c>
      <c r="BW39" s="32">
        <v>5</v>
      </c>
      <c r="BX39" s="32">
        <v>0</v>
      </c>
      <c r="BY39" s="32">
        <v>5</v>
      </c>
      <c r="BZ39" s="32">
        <v>66</v>
      </c>
      <c r="CA39" s="32">
        <v>9416</v>
      </c>
      <c r="CB39" s="32">
        <v>53</v>
      </c>
      <c r="CC39" s="34">
        <v>723</v>
      </c>
      <c r="CD39" s="34">
        <v>257</v>
      </c>
      <c r="CE39" s="34">
        <v>980</v>
      </c>
      <c r="CF39" s="35">
        <f>CE39/E39</f>
        <v>0.61790668348045397</v>
      </c>
      <c r="CG39" s="36">
        <v>2274</v>
      </c>
      <c r="CH39" s="35">
        <f>CG39/E39</f>
        <v>1.4337957124842371</v>
      </c>
      <c r="CI39" s="34">
        <v>84</v>
      </c>
      <c r="CJ39" s="36">
        <v>192</v>
      </c>
      <c r="CK39" s="36">
        <v>561</v>
      </c>
      <c r="CL39" s="36">
        <v>13</v>
      </c>
      <c r="CM39" s="34"/>
      <c r="CN39" s="34"/>
      <c r="CO39" s="36">
        <v>3701</v>
      </c>
      <c r="CP39" s="34">
        <v>132</v>
      </c>
      <c r="CQ39" s="34">
        <v>84</v>
      </c>
      <c r="CR39" s="36">
        <v>4275</v>
      </c>
      <c r="CS39" s="35">
        <f>CR39/E39</f>
        <v>2.6954602774274905</v>
      </c>
      <c r="CT39" s="35">
        <f>CR39/CG39</f>
        <v>1.8799472295514512</v>
      </c>
      <c r="CU39" s="34">
        <v>181</v>
      </c>
      <c r="CV39" s="34">
        <v>268</v>
      </c>
      <c r="CW39" s="34">
        <v>0</v>
      </c>
      <c r="CX39" s="34">
        <v>0</v>
      </c>
      <c r="CY39" s="34">
        <v>0</v>
      </c>
      <c r="CZ39" s="34">
        <v>13</v>
      </c>
      <c r="DA39" s="34">
        <v>1</v>
      </c>
      <c r="DB39" s="34">
        <v>14</v>
      </c>
      <c r="DC39" s="34">
        <v>1</v>
      </c>
      <c r="DD39" s="34">
        <v>1</v>
      </c>
      <c r="DE39" s="34">
        <v>0</v>
      </c>
      <c r="DF39" s="34">
        <v>0</v>
      </c>
      <c r="DG39" s="34">
        <v>3</v>
      </c>
      <c r="DH39" s="34">
        <v>5</v>
      </c>
      <c r="DI39" s="34">
        <v>0</v>
      </c>
      <c r="DJ39" s="34">
        <v>0</v>
      </c>
      <c r="DK39" s="34">
        <v>0</v>
      </c>
      <c r="DL39" s="34">
        <v>0</v>
      </c>
      <c r="DM39" s="34">
        <v>0</v>
      </c>
      <c r="DN39" s="34">
        <v>0</v>
      </c>
      <c r="DO39" s="34">
        <v>19</v>
      </c>
      <c r="DP39" s="34">
        <v>0</v>
      </c>
      <c r="DQ39" s="34">
        <v>0</v>
      </c>
      <c r="DR39" s="34">
        <v>0</v>
      </c>
      <c r="DS39" s="34">
        <v>83</v>
      </c>
      <c r="DT39" s="34">
        <v>0</v>
      </c>
      <c r="DU39" s="34">
        <v>83</v>
      </c>
      <c r="DV39" s="34">
        <v>0</v>
      </c>
      <c r="DW39" s="34">
        <v>7</v>
      </c>
      <c r="DX39" s="34">
        <v>0</v>
      </c>
      <c r="DY39" s="34">
        <v>0</v>
      </c>
      <c r="DZ39" s="34">
        <v>60</v>
      </c>
      <c r="EA39" s="34">
        <v>67</v>
      </c>
      <c r="EB39" s="34">
        <v>0</v>
      </c>
      <c r="EC39" s="34">
        <v>0</v>
      </c>
      <c r="ED39" s="34">
        <v>0</v>
      </c>
      <c r="EE39" s="34">
        <v>0</v>
      </c>
      <c r="EF39" s="34">
        <v>0</v>
      </c>
      <c r="EG39" s="34">
        <v>0</v>
      </c>
      <c r="EH39" s="34">
        <v>150</v>
      </c>
      <c r="EI39" s="38">
        <f>EH39/E39</f>
        <v>9.4577553593947039E-2</v>
      </c>
      <c r="EJ39" s="34">
        <v>14</v>
      </c>
      <c r="EK39" s="34">
        <v>116</v>
      </c>
      <c r="EL39" s="34">
        <v>3</v>
      </c>
      <c r="EM39" s="34">
        <v>47</v>
      </c>
      <c r="EN39" s="34">
        <v>0</v>
      </c>
      <c r="EO39" s="34">
        <v>0</v>
      </c>
      <c r="EP39" s="34">
        <v>0</v>
      </c>
      <c r="EQ39" s="34">
        <v>0</v>
      </c>
      <c r="ER39" s="34">
        <v>5</v>
      </c>
      <c r="ES39" s="34">
        <v>0</v>
      </c>
      <c r="ET39" s="34">
        <v>84</v>
      </c>
      <c r="EU39" s="34">
        <v>747</v>
      </c>
      <c r="EV39" s="39">
        <v>1407</v>
      </c>
    </row>
    <row r="40" spans="1:152" s="1" customFormat="1" x14ac:dyDescent="0.2">
      <c r="A40" s="1" t="s">
        <v>306</v>
      </c>
      <c r="B40" s="1" t="s">
        <v>307</v>
      </c>
      <c r="C40" s="1" t="s">
        <v>193</v>
      </c>
      <c r="D40" s="15" t="s">
        <v>170</v>
      </c>
      <c r="E40" s="16">
        <v>3647</v>
      </c>
      <c r="F40" s="17"/>
      <c r="G40" s="17"/>
      <c r="H40" s="17"/>
      <c r="I40" s="18">
        <v>52</v>
      </c>
      <c r="J40" s="18">
        <v>12</v>
      </c>
      <c r="K40" s="18">
        <v>40</v>
      </c>
      <c r="L40" s="18">
        <v>40</v>
      </c>
      <c r="M40" s="18">
        <v>680</v>
      </c>
      <c r="N40" s="18">
        <v>0</v>
      </c>
      <c r="O40" s="18">
        <v>220</v>
      </c>
      <c r="P40" s="18">
        <v>680</v>
      </c>
      <c r="Q40" s="18"/>
      <c r="R40" s="18"/>
      <c r="S40" s="16">
        <v>1320</v>
      </c>
      <c r="T40" s="19">
        <f>S40/E40</f>
        <v>0.36194132163421988</v>
      </c>
      <c r="U40" s="20" t="s">
        <v>171</v>
      </c>
      <c r="V40" s="20" t="s">
        <v>172</v>
      </c>
      <c r="W40" s="21">
        <v>40</v>
      </c>
      <c r="X40" s="21">
        <v>0</v>
      </c>
      <c r="Y40" s="21">
        <v>0</v>
      </c>
      <c r="Z40" s="21">
        <v>40</v>
      </c>
      <c r="AA40" s="21">
        <v>18</v>
      </c>
      <c r="AB40" s="21">
        <v>58</v>
      </c>
      <c r="AC40" s="22">
        <v>0</v>
      </c>
      <c r="AD40" s="22">
        <v>0</v>
      </c>
      <c r="AE40" s="23">
        <v>109468</v>
      </c>
      <c r="AF40" s="24">
        <f>AE40/E40</f>
        <v>30.015903482314229</v>
      </c>
      <c r="AG40" s="25">
        <v>0</v>
      </c>
      <c r="AH40" s="25">
        <v>0</v>
      </c>
      <c r="AI40" s="25">
        <v>0</v>
      </c>
      <c r="AJ40" s="26" t="s">
        <v>181</v>
      </c>
      <c r="AK40" s="25">
        <v>4189</v>
      </c>
      <c r="AL40" s="23">
        <v>4189</v>
      </c>
      <c r="AM40" s="23">
        <f>AE40+AL40</f>
        <v>113657</v>
      </c>
      <c r="AN40" s="25">
        <v>165</v>
      </c>
      <c r="AO40" s="23">
        <f>AM40+AN40</f>
        <v>113822</v>
      </c>
      <c r="AP40" s="25">
        <v>200</v>
      </c>
      <c r="AQ40" s="23">
        <v>0</v>
      </c>
      <c r="AR40" s="25">
        <v>7300</v>
      </c>
      <c r="AS40" s="25">
        <v>7500</v>
      </c>
      <c r="AT40" s="25">
        <v>0</v>
      </c>
      <c r="AU40" s="27">
        <v>25000</v>
      </c>
      <c r="AV40" s="27">
        <v>0</v>
      </c>
      <c r="AW40" s="27">
        <v>0</v>
      </c>
      <c r="AX40" s="27">
        <v>0</v>
      </c>
      <c r="AY40" s="27">
        <v>25000</v>
      </c>
      <c r="AZ40" s="28"/>
      <c r="BA40" s="28"/>
      <c r="BB40" s="28"/>
      <c r="BC40" s="28">
        <v>7691</v>
      </c>
      <c r="BD40" s="29">
        <f>BC40/E40</f>
        <v>2.108856594461201</v>
      </c>
      <c r="BE40" s="28">
        <v>46853</v>
      </c>
      <c r="BF40" s="28">
        <v>10476</v>
      </c>
      <c r="BG40" s="28">
        <v>57329</v>
      </c>
      <c r="BH40" s="28">
        <v>29164</v>
      </c>
      <c r="BI40" s="28">
        <v>94184</v>
      </c>
      <c r="BJ40" s="30">
        <v>7500</v>
      </c>
      <c r="BK40" s="30">
        <v>0</v>
      </c>
      <c r="BL40" s="32">
        <v>2419</v>
      </c>
      <c r="BM40" s="32">
        <v>2533</v>
      </c>
      <c r="BN40" s="32">
        <v>4952</v>
      </c>
      <c r="BO40" s="32">
        <v>136</v>
      </c>
      <c r="BP40" s="32">
        <v>109</v>
      </c>
      <c r="BQ40" s="32">
        <v>245</v>
      </c>
      <c r="BR40" s="32">
        <v>95</v>
      </c>
      <c r="BS40" s="32">
        <v>28</v>
      </c>
      <c r="BT40" s="32">
        <v>123</v>
      </c>
      <c r="BU40" s="43">
        <v>13158</v>
      </c>
      <c r="BV40" s="32">
        <v>7173</v>
      </c>
      <c r="BW40" s="32">
        <v>12</v>
      </c>
      <c r="BX40" s="32">
        <v>3</v>
      </c>
      <c r="BY40" s="32">
        <v>15</v>
      </c>
      <c r="BZ40" s="32">
        <v>44</v>
      </c>
      <c r="CA40" s="32">
        <v>5364</v>
      </c>
      <c r="CB40" s="32">
        <v>52</v>
      </c>
      <c r="CC40" s="34">
        <v>557</v>
      </c>
      <c r="CD40" s="34">
        <v>267</v>
      </c>
      <c r="CE40" s="34">
        <v>824</v>
      </c>
      <c r="CF40" s="35">
        <f>CE40/E40</f>
        <v>0.22593912805045244</v>
      </c>
      <c r="CG40" s="36">
        <v>2073</v>
      </c>
      <c r="CH40" s="35">
        <f>CG40/E40</f>
        <v>0.56841239374828623</v>
      </c>
      <c r="CI40" s="34">
        <v>67</v>
      </c>
      <c r="CJ40" s="36">
        <v>477</v>
      </c>
      <c r="CK40" s="36">
        <v>715</v>
      </c>
      <c r="CL40" s="36">
        <v>0</v>
      </c>
      <c r="CM40" s="34">
        <v>972</v>
      </c>
      <c r="CN40" s="34">
        <v>1531</v>
      </c>
      <c r="CO40" s="36">
        <v>2503</v>
      </c>
      <c r="CP40" s="34">
        <v>150</v>
      </c>
      <c r="CQ40" s="34">
        <v>67</v>
      </c>
      <c r="CR40" s="36">
        <v>3218</v>
      </c>
      <c r="CS40" s="35">
        <f>CR40/E40</f>
        <v>0.88236907046887858</v>
      </c>
      <c r="CT40" s="35">
        <f>CR40/CG40</f>
        <v>1.5523396044380124</v>
      </c>
      <c r="CU40" s="34">
        <v>54</v>
      </c>
      <c r="CV40" s="34">
        <v>84</v>
      </c>
      <c r="CW40" s="34">
        <v>8</v>
      </c>
      <c r="CX40" s="34">
        <v>8</v>
      </c>
      <c r="CY40" s="34">
        <v>4</v>
      </c>
      <c r="CZ40" s="34">
        <v>7</v>
      </c>
      <c r="DA40" s="34">
        <v>16</v>
      </c>
      <c r="DB40" s="34">
        <v>43</v>
      </c>
      <c r="DC40" s="34">
        <v>5</v>
      </c>
      <c r="DD40" s="34">
        <v>5</v>
      </c>
      <c r="DE40" s="34">
        <v>0</v>
      </c>
      <c r="DF40" s="34">
        <v>0</v>
      </c>
      <c r="DG40" s="34">
        <v>11</v>
      </c>
      <c r="DH40" s="34">
        <v>21</v>
      </c>
      <c r="DI40" s="34">
        <v>19</v>
      </c>
      <c r="DJ40" s="34">
        <v>19</v>
      </c>
      <c r="DK40" s="34">
        <v>1</v>
      </c>
      <c r="DL40" s="34">
        <v>11</v>
      </c>
      <c r="DM40" s="34">
        <v>7</v>
      </c>
      <c r="DN40" s="34">
        <v>57</v>
      </c>
      <c r="DO40" s="34">
        <v>121</v>
      </c>
      <c r="DP40" s="34">
        <v>117</v>
      </c>
      <c r="DQ40" s="34">
        <v>117</v>
      </c>
      <c r="DR40" s="34">
        <v>24</v>
      </c>
      <c r="DS40" s="34">
        <v>134</v>
      </c>
      <c r="DT40" s="34">
        <v>237</v>
      </c>
      <c r="DU40" s="34">
        <v>629</v>
      </c>
      <c r="DV40" s="36"/>
      <c r="DW40" s="36"/>
      <c r="DX40" s="36"/>
      <c r="DY40" s="36"/>
      <c r="DZ40" s="34">
        <v>711</v>
      </c>
      <c r="EA40" s="34">
        <v>711</v>
      </c>
      <c r="EB40" s="34">
        <v>102</v>
      </c>
      <c r="EC40" s="34">
        <v>102</v>
      </c>
      <c r="ED40" s="34">
        <v>4</v>
      </c>
      <c r="EE40" s="34">
        <v>60</v>
      </c>
      <c r="EF40" s="34">
        <v>82</v>
      </c>
      <c r="EG40" s="34">
        <v>350</v>
      </c>
      <c r="EH40" s="34">
        <v>1690</v>
      </c>
      <c r="EI40" s="38">
        <f>EH40/E40</f>
        <v>0.46339457088017549</v>
      </c>
      <c r="EJ40" s="34">
        <v>0</v>
      </c>
      <c r="EK40" s="34">
        <v>0</v>
      </c>
      <c r="EL40" s="34">
        <v>100</v>
      </c>
      <c r="EM40" s="34">
        <v>475</v>
      </c>
      <c r="EN40" s="34">
        <v>6</v>
      </c>
      <c r="EO40" s="34">
        <v>1</v>
      </c>
      <c r="EP40" s="34">
        <v>0</v>
      </c>
      <c r="EQ40" s="34">
        <v>1</v>
      </c>
      <c r="ER40" s="34">
        <v>3</v>
      </c>
      <c r="ES40" s="34">
        <v>15</v>
      </c>
      <c r="ET40" s="34">
        <v>252</v>
      </c>
      <c r="EU40" s="37">
        <v>1400</v>
      </c>
      <c r="EV40" s="39">
        <v>5479</v>
      </c>
    </row>
    <row r="41" spans="1:152" s="1" customFormat="1" x14ac:dyDescent="0.2">
      <c r="A41" s="1" t="s">
        <v>308</v>
      </c>
      <c r="B41" s="1" t="s">
        <v>309</v>
      </c>
      <c r="C41" s="1" t="s">
        <v>222</v>
      </c>
      <c r="D41" s="15" t="s">
        <v>170</v>
      </c>
      <c r="E41" s="16">
        <v>1850</v>
      </c>
      <c r="F41" s="17">
        <v>24</v>
      </c>
      <c r="G41" s="17">
        <v>28</v>
      </c>
      <c r="H41" s="17">
        <v>24</v>
      </c>
      <c r="I41" s="18">
        <v>52</v>
      </c>
      <c r="J41" s="18">
        <v>0</v>
      </c>
      <c r="K41" s="18">
        <v>52</v>
      </c>
      <c r="L41" s="18">
        <v>52</v>
      </c>
      <c r="M41" s="18">
        <v>0</v>
      </c>
      <c r="N41" s="18">
        <v>30</v>
      </c>
      <c r="O41" s="18">
        <v>832</v>
      </c>
      <c r="P41" s="18">
        <v>30</v>
      </c>
      <c r="Q41" s="18"/>
      <c r="R41" s="18"/>
      <c r="S41" s="16">
        <v>7015</v>
      </c>
      <c r="T41" s="19">
        <f>S41/E41</f>
        <v>3.791891891891892</v>
      </c>
      <c r="U41" s="20" t="s">
        <v>171</v>
      </c>
      <c r="V41" s="20" t="s">
        <v>172</v>
      </c>
      <c r="W41" s="21">
        <v>0</v>
      </c>
      <c r="X41" s="21">
        <v>21</v>
      </c>
      <c r="Y41" s="21">
        <v>16</v>
      </c>
      <c r="Z41" s="21">
        <v>37.200000000000003</v>
      </c>
      <c r="AA41" s="21">
        <v>0</v>
      </c>
      <c r="AB41" s="21">
        <v>37.200000000000003</v>
      </c>
      <c r="AC41" s="22">
        <v>0</v>
      </c>
      <c r="AD41" s="22">
        <v>0</v>
      </c>
      <c r="AE41" s="23">
        <v>38355</v>
      </c>
      <c r="AF41" s="24">
        <f>AE41/E41</f>
        <v>20.732432432432432</v>
      </c>
      <c r="AG41" s="25">
        <v>35</v>
      </c>
      <c r="AH41" s="25">
        <v>0</v>
      </c>
      <c r="AI41" s="25">
        <v>0</v>
      </c>
      <c r="AJ41" s="26" t="s">
        <v>181</v>
      </c>
      <c r="AK41" s="25">
        <v>2817</v>
      </c>
      <c r="AL41" s="23">
        <v>2817</v>
      </c>
      <c r="AM41" s="23">
        <f>AE41+AL41</f>
        <v>41172</v>
      </c>
      <c r="AN41" s="25">
        <v>6746</v>
      </c>
      <c r="AO41" s="23">
        <f>AM41+AN41</f>
        <v>47918</v>
      </c>
      <c r="AP41" s="25">
        <v>0</v>
      </c>
      <c r="AQ41" s="23">
        <v>790</v>
      </c>
      <c r="AR41" s="25">
        <v>8880</v>
      </c>
      <c r="AS41" s="25">
        <v>9670</v>
      </c>
      <c r="AT41" s="25">
        <v>5500</v>
      </c>
      <c r="AU41" s="27">
        <v>11625</v>
      </c>
      <c r="AV41" s="27">
        <v>0</v>
      </c>
      <c r="AW41" s="27">
        <v>0</v>
      </c>
      <c r="AX41" s="27">
        <v>8880</v>
      </c>
      <c r="AY41" s="27">
        <v>20505</v>
      </c>
      <c r="AZ41" s="28"/>
      <c r="BA41" s="28"/>
      <c r="BB41" s="28"/>
      <c r="BC41" s="28">
        <v>8149</v>
      </c>
      <c r="BD41" s="29">
        <f>BC41/E41</f>
        <v>4.4048648648648649</v>
      </c>
      <c r="BE41" s="28">
        <v>38391</v>
      </c>
      <c r="BF41" s="28">
        <v>2937</v>
      </c>
      <c r="BG41" s="28">
        <v>41328</v>
      </c>
      <c r="BH41" s="28">
        <v>0</v>
      </c>
      <c r="BI41" s="28">
        <v>49477</v>
      </c>
      <c r="BJ41" s="30">
        <v>400</v>
      </c>
      <c r="BK41" s="30">
        <v>11625</v>
      </c>
      <c r="BL41" s="32">
        <v>8053</v>
      </c>
      <c r="BM41" s="32">
        <v>8773</v>
      </c>
      <c r="BN41" s="32">
        <v>16826</v>
      </c>
      <c r="BO41" s="32">
        <v>397</v>
      </c>
      <c r="BP41" s="32">
        <v>365</v>
      </c>
      <c r="BQ41" s="32">
        <v>762</v>
      </c>
      <c r="BR41" s="32">
        <v>594</v>
      </c>
      <c r="BS41" s="32">
        <v>250</v>
      </c>
      <c r="BT41" s="32">
        <v>844</v>
      </c>
      <c r="BU41" s="43">
        <v>13158</v>
      </c>
      <c r="BV41" s="32">
        <v>10860</v>
      </c>
      <c r="BW41" s="32">
        <v>8</v>
      </c>
      <c r="BX41" s="32">
        <v>0</v>
      </c>
      <c r="BY41" s="32">
        <v>8</v>
      </c>
      <c r="BZ41" s="32">
        <v>1</v>
      </c>
      <c r="CA41" s="32">
        <v>18433</v>
      </c>
      <c r="CB41" s="32">
        <v>52</v>
      </c>
      <c r="CC41" s="34">
        <v>880</v>
      </c>
      <c r="CD41" s="34">
        <v>131</v>
      </c>
      <c r="CE41" s="37">
        <v>1011</v>
      </c>
      <c r="CF41" s="35">
        <f>CE41/E41</f>
        <v>0.54648648648648646</v>
      </c>
      <c r="CG41" s="36">
        <v>16</v>
      </c>
      <c r="CH41" s="35">
        <f>CG41/E41</f>
        <v>8.6486486486486488E-3</v>
      </c>
      <c r="CI41" s="37">
        <v>1157</v>
      </c>
      <c r="CJ41" s="36">
        <v>520</v>
      </c>
      <c r="CK41" s="36">
        <v>3305</v>
      </c>
      <c r="CL41" s="36">
        <v>2</v>
      </c>
      <c r="CM41" s="37">
        <v>3372</v>
      </c>
      <c r="CN41" s="34">
        <v>6402</v>
      </c>
      <c r="CO41" s="36">
        <v>9774</v>
      </c>
      <c r="CP41" s="34">
        <v>0</v>
      </c>
      <c r="CQ41" s="37">
        <v>1157</v>
      </c>
      <c r="CR41" s="36">
        <v>13081</v>
      </c>
      <c r="CS41" s="35">
        <f>CR41/E41</f>
        <v>7.0708108108108112</v>
      </c>
      <c r="CT41" s="35">
        <f>CR41/CG41</f>
        <v>817.5625</v>
      </c>
      <c r="CU41" s="34">
        <v>197</v>
      </c>
      <c r="CV41" s="34">
        <v>115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6">
        <v>0</v>
      </c>
      <c r="DI41" s="34">
        <v>0</v>
      </c>
      <c r="DJ41" s="34">
        <v>0</v>
      </c>
      <c r="DK41" s="34">
        <v>0</v>
      </c>
      <c r="DL41" s="36"/>
      <c r="DM41" s="34">
        <v>17</v>
      </c>
      <c r="DN41" s="34">
        <v>17</v>
      </c>
      <c r="DO41" s="34">
        <v>17</v>
      </c>
      <c r="DP41" s="36"/>
      <c r="DQ41" s="36"/>
      <c r="DR41" s="36"/>
      <c r="DS41" s="36"/>
      <c r="DT41" s="36"/>
      <c r="DU41" s="34">
        <v>0</v>
      </c>
      <c r="DV41" s="34">
        <v>0</v>
      </c>
      <c r="DW41" s="36"/>
      <c r="DX41" s="36"/>
      <c r="DY41" s="36"/>
      <c r="DZ41" s="36"/>
      <c r="EA41" s="36">
        <v>0</v>
      </c>
      <c r="EB41" s="36"/>
      <c r="EC41" s="36"/>
      <c r="ED41" s="36"/>
      <c r="EE41" s="36"/>
      <c r="EF41" s="34">
        <v>85</v>
      </c>
      <c r="EG41" s="34">
        <v>85</v>
      </c>
      <c r="EH41" s="34">
        <v>85</v>
      </c>
      <c r="EI41" s="38">
        <f>EH41/E41</f>
        <v>4.5945945945945948E-2</v>
      </c>
      <c r="EJ41" s="34">
        <v>0</v>
      </c>
      <c r="EK41" s="34">
        <v>0</v>
      </c>
      <c r="EL41" s="34">
        <v>5</v>
      </c>
      <c r="EM41" s="34">
        <v>75</v>
      </c>
      <c r="EN41" s="34">
        <v>0</v>
      </c>
      <c r="EO41" s="34">
        <v>25</v>
      </c>
      <c r="EP41" s="34">
        <v>0</v>
      </c>
      <c r="EQ41" s="34">
        <v>0</v>
      </c>
      <c r="ER41" s="34">
        <v>3</v>
      </c>
      <c r="ES41" s="34">
        <v>0</v>
      </c>
      <c r="ET41" s="34">
        <v>2</v>
      </c>
      <c r="EU41" s="34">
        <v>100</v>
      </c>
      <c r="EV41" s="39">
        <v>3829</v>
      </c>
    </row>
    <row r="42" spans="1:152" s="1" customFormat="1" x14ac:dyDescent="0.2">
      <c r="A42" s="1" t="s">
        <v>167</v>
      </c>
      <c r="B42" s="1" t="s">
        <v>168</v>
      </c>
      <c r="C42" s="1" t="s">
        <v>169</v>
      </c>
      <c r="D42" s="15" t="s">
        <v>170</v>
      </c>
      <c r="E42" s="16">
        <v>8721</v>
      </c>
      <c r="F42" s="17">
        <v>12</v>
      </c>
      <c r="G42" s="17">
        <v>40</v>
      </c>
      <c r="H42" s="17">
        <v>12</v>
      </c>
      <c r="I42" s="18">
        <v>52</v>
      </c>
      <c r="J42" s="18">
        <v>28</v>
      </c>
      <c r="K42" s="18">
        <v>24</v>
      </c>
      <c r="L42" s="18">
        <v>24</v>
      </c>
      <c r="M42" s="18">
        <v>453</v>
      </c>
      <c r="N42" s="18">
        <v>0</v>
      </c>
      <c r="O42" s="18">
        <v>463</v>
      </c>
      <c r="P42" s="18">
        <v>453</v>
      </c>
      <c r="Q42" s="18">
        <v>230</v>
      </c>
      <c r="R42" s="18">
        <v>25</v>
      </c>
      <c r="S42" s="16">
        <v>14700</v>
      </c>
      <c r="T42" s="19">
        <f>S42/E42</f>
        <v>1.6855865153078775</v>
      </c>
      <c r="U42" s="20" t="s">
        <v>171</v>
      </c>
      <c r="V42" s="20" t="s">
        <v>172</v>
      </c>
      <c r="W42" s="21">
        <v>120</v>
      </c>
      <c r="X42" s="21">
        <v>51</v>
      </c>
      <c r="Y42" s="21">
        <v>90</v>
      </c>
      <c r="Z42" s="21">
        <v>261.2</v>
      </c>
      <c r="AA42" s="21">
        <v>131.6</v>
      </c>
      <c r="AB42" s="21">
        <v>392.8</v>
      </c>
      <c r="AC42" s="22">
        <v>0</v>
      </c>
      <c r="AD42" s="22">
        <v>0</v>
      </c>
      <c r="AE42" s="23">
        <v>777851</v>
      </c>
      <c r="AF42" s="24">
        <f>AE42/E42</f>
        <v>89.192867790391006</v>
      </c>
      <c r="AG42" s="25">
        <v>45</v>
      </c>
      <c r="AH42" s="25">
        <v>70</v>
      </c>
      <c r="AI42" s="25">
        <v>9355</v>
      </c>
      <c r="AJ42" s="26" t="s">
        <v>165</v>
      </c>
      <c r="AK42" s="25">
        <v>14585</v>
      </c>
      <c r="AL42" s="23">
        <v>23940</v>
      </c>
      <c r="AM42" s="23">
        <f>AE42+AL42</f>
        <v>801791</v>
      </c>
      <c r="AN42" s="25">
        <v>389</v>
      </c>
      <c r="AO42" s="23">
        <f>AM42+AN42</f>
        <v>802180</v>
      </c>
      <c r="AP42" s="25">
        <v>200</v>
      </c>
      <c r="AQ42" s="23">
        <v>520</v>
      </c>
      <c r="AR42" s="25">
        <v>4500</v>
      </c>
      <c r="AS42" s="25">
        <v>5220</v>
      </c>
      <c r="AT42" s="25">
        <v>0</v>
      </c>
      <c r="AU42" s="27">
        <v>42700</v>
      </c>
      <c r="AV42" s="27">
        <v>0</v>
      </c>
      <c r="AW42" s="27">
        <v>0</v>
      </c>
      <c r="AX42" s="27">
        <v>0</v>
      </c>
      <c r="AY42" s="27">
        <v>42700</v>
      </c>
      <c r="AZ42" s="28">
        <v>51877</v>
      </c>
      <c r="BA42" s="28">
        <v>17334</v>
      </c>
      <c r="BB42" s="28">
        <v>25139</v>
      </c>
      <c r="BC42" s="28">
        <v>94350</v>
      </c>
      <c r="BD42" s="29">
        <f>BC42/E42</f>
        <v>10.818713450292398</v>
      </c>
      <c r="BE42" s="28">
        <v>407927</v>
      </c>
      <c r="BF42" s="28">
        <v>88426</v>
      </c>
      <c r="BG42" s="28">
        <v>496353</v>
      </c>
      <c r="BH42" s="28">
        <v>69702</v>
      </c>
      <c r="BI42" s="28">
        <v>660405</v>
      </c>
      <c r="BJ42" s="30">
        <v>5220</v>
      </c>
      <c r="BK42" s="30">
        <v>24206</v>
      </c>
      <c r="BL42" s="32">
        <v>20628</v>
      </c>
      <c r="BM42" s="32">
        <v>23867</v>
      </c>
      <c r="BN42" s="32">
        <v>44495</v>
      </c>
      <c r="BO42" s="32">
        <v>4320</v>
      </c>
      <c r="BP42" s="32">
        <v>2233</v>
      </c>
      <c r="BQ42" s="32">
        <v>6553</v>
      </c>
      <c r="BR42" s="32">
        <v>3026</v>
      </c>
      <c r="BS42" s="32">
        <v>556</v>
      </c>
      <c r="BT42" s="32">
        <v>3582</v>
      </c>
      <c r="BU42" s="43">
        <v>13158</v>
      </c>
      <c r="BV42" s="32">
        <v>9826</v>
      </c>
      <c r="BW42" s="32">
        <v>69</v>
      </c>
      <c r="BX42" s="32">
        <v>16</v>
      </c>
      <c r="BY42" s="32">
        <v>85</v>
      </c>
      <c r="BZ42" s="32">
        <v>154</v>
      </c>
      <c r="CA42" s="32">
        <v>54784</v>
      </c>
      <c r="CB42" s="32">
        <v>53</v>
      </c>
      <c r="CC42" s="37">
        <v>2968</v>
      </c>
      <c r="CD42" s="34">
        <v>862</v>
      </c>
      <c r="CE42" s="37">
        <v>3830</v>
      </c>
      <c r="CF42" s="35">
        <f>CE42/E42</f>
        <v>0.43916981997477356</v>
      </c>
      <c r="CG42" s="36">
        <v>13380</v>
      </c>
      <c r="CH42" s="35">
        <f>CG42/E42</f>
        <v>1.5342277261781905</v>
      </c>
      <c r="CI42" s="34">
        <v>900</v>
      </c>
      <c r="CJ42" s="36">
        <v>1317</v>
      </c>
      <c r="CK42" s="36">
        <v>33558</v>
      </c>
      <c r="CL42" s="36">
        <v>67</v>
      </c>
      <c r="CM42" s="37">
        <v>29212</v>
      </c>
      <c r="CN42" s="37">
        <v>29253</v>
      </c>
      <c r="CO42" s="36">
        <v>58465</v>
      </c>
      <c r="CP42" s="34">
        <v>75</v>
      </c>
      <c r="CQ42" s="37">
        <v>19970</v>
      </c>
      <c r="CR42" s="36">
        <v>92090</v>
      </c>
      <c r="CS42" s="35">
        <f>CR42/E42</f>
        <v>10.559568856782478</v>
      </c>
      <c r="CT42" s="35">
        <f>CR42/CG42</f>
        <v>6.8826606875934226</v>
      </c>
      <c r="CU42" s="34">
        <v>678</v>
      </c>
      <c r="CV42" s="34">
        <v>487</v>
      </c>
      <c r="CW42" s="34">
        <v>1</v>
      </c>
      <c r="CX42" s="34">
        <v>0</v>
      </c>
      <c r="CY42" s="34">
        <v>8</v>
      </c>
      <c r="CZ42" s="34">
        <v>3</v>
      </c>
      <c r="DA42" s="34">
        <v>0</v>
      </c>
      <c r="DB42" s="34">
        <v>12</v>
      </c>
      <c r="DC42" s="34">
        <v>0</v>
      </c>
      <c r="DD42" s="34">
        <v>2</v>
      </c>
      <c r="DE42" s="34">
        <v>0</v>
      </c>
      <c r="DF42" s="34">
        <v>19</v>
      </c>
      <c r="DG42" s="34">
        <v>0</v>
      </c>
      <c r="DH42" s="34">
        <v>21</v>
      </c>
      <c r="DI42" s="34">
        <v>0</v>
      </c>
      <c r="DJ42" s="34">
        <v>0</v>
      </c>
      <c r="DK42" s="34">
        <v>3</v>
      </c>
      <c r="DL42" s="34">
        <v>124</v>
      </c>
      <c r="DM42" s="34">
        <v>0</v>
      </c>
      <c r="DN42" s="34">
        <v>127</v>
      </c>
      <c r="DO42" s="34">
        <v>160</v>
      </c>
      <c r="DP42" s="34">
        <v>9</v>
      </c>
      <c r="DQ42" s="34">
        <v>0</v>
      </c>
      <c r="DR42" s="34">
        <v>87</v>
      </c>
      <c r="DS42" s="34">
        <v>31</v>
      </c>
      <c r="DT42" s="34">
        <v>0</v>
      </c>
      <c r="DU42" s="34">
        <v>127</v>
      </c>
      <c r="DV42" s="34">
        <v>0</v>
      </c>
      <c r="DW42" s="34">
        <v>26</v>
      </c>
      <c r="DX42" s="34">
        <v>133</v>
      </c>
      <c r="DY42" s="34">
        <v>0</v>
      </c>
      <c r="DZ42" s="34">
        <v>0</v>
      </c>
      <c r="EA42" s="34">
        <v>159</v>
      </c>
      <c r="EB42" s="34">
        <v>0</v>
      </c>
      <c r="EC42" s="34">
        <v>0</v>
      </c>
      <c r="ED42" s="34">
        <v>12</v>
      </c>
      <c r="EE42" s="37">
        <v>1415</v>
      </c>
      <c r="EF42" s="34">
        <v>0</v>
      </c>
      <c r="EG42" s="34">
        <v>1427</v>
      </c>
      <c r="EH42" s="34">
        <v>1713</v>
      </c>
      <c r="EI42" s="38">
        <f>EH42/E42</f>
        <v>0.19642242862057105</v>
      </c>
      <c r="EJ42" s="34">
        <v>2</v>
      </c>
      <c r="EK42" s="34">
        <v>197</v>
      </c>
      <c r="EL42" s="34">
        <v>211</v>
      </c>
      <c r="EM42" s="37">
        <v>6816</v>
      </c>
      <c r="EN42" s="34">
        <v>0</v>
      </c>
      <c r="EO42" s="34">
        <v>0</v>
      </c>
      <c r="EP42" s="34">
        <v>0</v>
      </c>
      <c r="EQ42" s="34">
        <v>0</v>
      </c>
      <c r="ER42" s="34">
        <v>11</v>
      </c>
      <c r="ES42" s="34">
        <v>75</v>
      </c>
      <c r="ET42" s="34">
        <v>99</v>
      </c>
      <c r="EU42" s="37">
        <v>2500</v>
      </c>
      <c r="EV42" s="39">
        <v>29087</v>
      </c>
    </row>
    <row r="43" spans="1:152" s="1" customFormat="1" x14ac:dyDescent="0.2">
      <c r="A43" s="1" t="s">
        <v>310</v>
      </c>
      <c r="B43" s="1" t="s">
        <v>311</v>
      </c>
      <c r="C43" s="1" t="s">
        <v>190</v>
      </c>
      <c r="D43" s="15" t="s">
        <v>170</v>
      </c>
      <c r="E43" s="16">
        <v>1778</v>
      </c>
      <c r="F43" s="17"/>
      <c r="G43" s="17"/>
      <c r="H43" s="17"/>
      <c r="I43" s="18">
        <v>52</v>
      </c>
      <c r="J43" s="18">
        <v>40</v>
      </c>
      <c r="K43" s="18">
        <v>12</v>
      </c>
      <c r="L43" s="18">
        <v>12</v>
      </c>
      <c r="M43" s="18">
        <v>384</v>
      </c>
      <c r="N43" s="18">
        <v>336</v>
      </c>
      <c r="O43" s="18">
        <v>672</v>
      </c>
      <c r="P43" s="18">
        <v>720</v>
      </c>
      <c r="Q43" s="17"/>
      <c r="R43" s="17"/>
      <c r="S43" s="16">
        <v>1940</v>
      </c>
      <c r="T43" s="19">
        <f>S43/E43</f>
        <v>1.0911136107986501</v>
      </c>
      <c r="U43" s="20" t="s">
        <v>163</v>
      </c>
      <c r="V43" s="20" t="s">
        <v>164</v>
      </c>
      <c r="W43" s="21">
        <v>0</v>
      </c>
      <c r="X43" s="21">
        <v>33</v>
      </c>
      <c r="Y43" s="21">
        <v>28</v>
      </c>
      <c r="Z43" s="21">
        <v>61.2</v>
      </c>
      <c r="AA43" s="21">
        <v>0</v>
      </c>
      <c r="AB43" s="21">
        <v>61.2</v>
      </c>
      <c r="AC43" s="22">
        <v>0</v>
      </c>
      <c r="AD43" s="22">
        <v>0</v>
      </c>
      <c r="AE43" s="23">
        <v>81930</v>
      </c>
      <c r="AF43" s="24">
        <f>AE43/E43</f>
        <v>46.079865016872894</v>
      </c>
      <c r="AG43" s="25">
        <v>0</v>
      </c>
      <c r="AH43" s="25">
        <v>0</v>
      </c>
      <c r="AI43" s="25">
        <v>0</v>
      </c>
      <c r="AJ43" s="26" t="s">
        <v>181</v>
      </c>
      <c r="AK43" s="25">
        <v>900</v>
      </c>
      <c r="AL43" s="23">
        <v>900</v>
      </c>
      <c r="AM43" s="23">
        <f>AE43+AL43</f>
        <v>82830</v>
      </c>
      <c r="AN43" s="25">
        <v>292</v>
      </c>
      <c r="AO43" s="23">
        <f>AM43+AN43</f>
        <v>83122</v>
      </c>
      <c r="AP43" s="25">
        <v>0</v>
      </c>
      <c r="AQ43" s="23">
        <v>0</v>
      </c>
      <c r="AR43" s="25">
        <v>7750</v>
      </c>
      <c r="AS43" s="25">
        <v>7750</v>
      </c>
      <c r="AT43" s="25">
        <v>14000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8">
        <v>5694</v>
      </c>
      <c r="BA43" s="28">
        <v>1400</v>
      </c>
      <c r="BB43" s="28">
        <v>400</v>
      </c>
      <c r="BC43" s="28">
        <v>7494</v>
      </c>
      <c r="BD43" s="29">
        <f>BC43/E43</f>
        <v>4.2148481439820022</v>
      </c>
      <c r="BE43" s="28">
        <v>49712</v>
      </c>
      <c r="BF43" s="28">
        <v>17246</v>
      </c>
      <c r="BG43" s="28">
        <v>66958</v>
      </c>
      <c r="BH43" s="28">
        <v>4200</v>
      </c>
      <c r="BI43" s="28">
        <v>78652</v>
      </c>
      <c r="BJ43" s="30">
        <v>6500</v>
      </c>
      <c r="BK43" s="30">
        <v>0</v>
      </c>
      <c r="BL43" s="32">
        <v>4700</v>
      </c>
      <c r="BM43" s="32">
        <v>3250</v>
      </c>
      <c r="BN43" s="32">
        <v>7950</v>
      </c>
      <c r="BO43" s="32">
        <v>620</v>
      </c>
      <c r="BP43" s="32">
        <v>130</v>
      </c>
      <c r="BQ43" s="32">
        <v>750</v>
      </c>
      <c r="BR43" s="32">
        <v>110</v>
      </c>
      <c r="BS43" s="32">
        <v>50</v>
      </c>
      <c r="BT43" s="32">
        <v>160</v>
      </c>
      <c r="BU43" s="32">
        <v>9700</v>
      </c>
      <c r="BV43" s="32">
        <v>5500</v>
      </c>
      <c r="BW43" s="32">
        <v>6</v>
      </c>
      <c r="BX43" s="32">
        <v>0</v>
      </c>
      <c r="BY43" s="32">
        <v>6</v>
      </c>
      <c r="BZ43" s="32">
        <v>0</v>
      </c>
      <c r="CA43" s="32">
        <v>8860</v>
      </c>
      <c r="CB43" s="32">
        <v>53</v>
      </c>
      <c r="CC43" s="34">
        <v>425</v>
      </c>
      <c r="CD43" s="34">
        <v>165</v>
      </c>
      <c r="CE43" s="34">
        <v>590</v>
      </c>
      <c r="CF43" s="35">
        <f>CE43/E43</f>
        <v>0.33183352080989875</v>
      </c>
      <c r="CG43" s="36">
        <v>5200</v>
      </c>
      <c r="CH43" s="35">
        <f>CG43/E43</f>
        <v>2.9246344206974126</v>
      </c>
      <c r="CI43" s="37">
        <v>1250</v>
      </c>
      <c r="CJ43" s="36">
        <v>200</v>
      </c>
      <c r="CK43" s="36">
        <v>125</v>
      </c>
      <c r="CL43" s="36">
        <v>0</v>
      </c>
      <c r="CM43" s="37">
        <v>4300</v>
      </c>
      <c r="CN43" s="37">
        <v>2800</v>
      </c>
      <c r="CO43" s="36">
        <v>7100</v>
      </c>
      <c r="CP43" s="34">
        <v>0</v>
      </c>
      <c r="CQ43" s="36" t="s">
        <v>184</v>
      </c>
      <c r="CR43" s="36">
        <v>7225</v>
      </c>
      <c r="CS43" s="35">
        <f>CR43/E43</f>
        <v>4.0635545556805397</v>
      </c>
      <c r="CT43" s="35">
        <f>CR43/CG43</f>
        <v>1.3894230769230769</v>
      </c>
      <c r="CU43" s="34">
        <v>20</v>
      </c>
      <c r="CV43" s="34">
        <v>84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2</v>
      </c>
      <c r="DD43" s="34">
        <v>4</v>
      </c>
      <c r="DE43" s="34">
        <v>1</v>
      </c>
      <c r="DF43" s="34">
        <v>0</v>
      </c>
      <c r="DG43" s="34">
        <v>0</v>
      </c>
      <c r="DH43" s="34">
        <v>7</v>
      </c>
      <c r="DI43" s="34">
        <v>0</v>
      </c>
      <c r="DJ43" s="34">
        <v>0</v>
      </c>
      <c r="DK43" s="34">
        <v>0</v>
      </c>
      <c r="DL43" s="34">
        <v>0</v>
      </c>
      <c r="DM43" s="34">
        <v>0</v>
      </c>
      <c r="DN43" s="34">
        <v>0</v>
      </c>
      <c r="DO43" s="34">
        <v>7</v>
      </c>
      <c r="DP43" s="34">
        <v>0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25</v>
      </c>
      <c r="DW43" s="34">
        <v>53</v>
      </c>
      <c r="DX43" s="34">
        <v>8</v>
      </c>
      <c r="DY43" s="34">
        <v>0</v>
      </c>
      <c r="DZ43" s="34">
        <v>0</v>
      </c>
      <c r="EA43" s="34">
        <v>86</v>
      </c>
      <c r="EB43" s="34">
        <v>0</v>
      </c>
      <c r="EC43" s="34">
        <v>0</v>
      </c>
      <c r="ED43" s="34">
        <v>0</v>
      </c>
      <c r="EE43" s="34">
        <v>0</v>
      </c>
      <c r="EF43" s="34">
        <v>0</v>
      </c>
      <c r="EG43" s="34">
        <v>0</v>
      </c>
      <c r="EH43" s="34">
        <v>86</v>
      </c>
      <c r="EI43" s="38">
        <f>EH43/E43</f>
        <v>4.8368953880764905E-2</v>
      </c>
      <c r="EJ43" s="34">
        <v>0</v>
      </c>
      <c r="EK43" s="34">
        <v>0</v>
      </c>
      <c r="EL43" s="34">
        <v>0</v>
      </c>
      <c r="EM43" s="34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3</v>
      </c>
      <c r="ES43" s="34">
        <v>0</v>
      </c>
      <c r="ET43" s="34">
        <v>256</v>
      </c>
      <c r="EU43" s="37">
        <v>1400</v>
      </c>
      <c r="EV43" s="44"/>
    </row>
    <row r="44" spans="1:152" s="1" customFormat="1" x14ac:dyDescent="0.2">
      <c r="A44" s="1" t="s">
        <v>315</v>
      </c>
      <c r="B44" s="1" t="s">
        <v>316</v>
      </c>
      <c r="C44" s="1" t="s">
        <v>225</v>
      </c>
      <c r="D44" s="15" t="s">
        <v>170</v>
      </c>
      <c r="E44" s="16">
        <v>812</v>
      </c>
      <c r="F44" s="17">
        <v>33</v>
      </c>
      <c r="G44" s="17">
        <v>19</v>
      </c>
      <c r="H44" s="17">
        <v>30</v>
      </c>
      <c r="I44" s="18">
        <v>52</v>
      </c>
      <c r="J44" s="18">
        <v>51</v>
      </c>
      <c r="K44" s="18">
        <v>0</v>
      </c>
      <c r="L44" s="18">
        <v>1</v>
      </c>
      <c r="M44" s="18">
        <v>19</v>
      </c>
      <c r="N44" s="18">
        <v>0</v>
      </c>
      <c r="O44" s="18">
        <v>204</v>
      </c>
      <c r="P44" s="18">
        <v>19</v>
      </c>
      <c r="Q44" s="17"/>
      <c r="R44" s="17"/>
      <c r="S44" s="16">
        <v>1932</v>
      </c>
      <c r="T44" s="19">
        <f>S44/E44</f>
        <v>2.3793103448275863</v>
      </c>
      <c r="U44" s="20" t="s">
        <v>171</v>
      </c>
      <c r="V44" s="20" t="s">
        <v>172</v>
      </c>
      <c r="W44" s="21"/>
      <c r="X44" s="21">
        <v>0</v>
      </c>
      <c r="Y44" s="21"/>
      <c r="Z44" s="21"/>
      <c r="AA44" s="21"/>
      <c r="AB44" s="21"/>
      <c r="AC44" s="22">
        <v>0</v>
      </c>
      <c r="AD44" s="22">
        <v>0</v>
      </c>
      <c r="AE44" s="23"/>
      <c r="AF44" s="24"/>
      <c r="AG44" s="25">
        <v>0</v>
      </c>
      <c r="AH44" s="25">
        <v>0</v>
      </c>
      <c r="AI44" s="25">
        <v>0</v>
      </c>
      <c r="AJ44" s="26" t="s">
        <v>181</v>
      </c>
      <c r="AK44" s="26"/>
      <c r="AL44" s="23"/>
      <c r="AM44" s="23"/>
      <c r="AN44" s="26"/>
      <c r="AO44" s="23"/>
      <c r="AP44" s="25">
        <v>200</v>
      </c>
      <c r="AQ44" s="23"/>
      <c r="AR44" s="25">
        <v>1500</v>
      </c>
      <c r="AS44" s="25">
        <v>1720</v>
      </c>
      <c r="AT44" s="25">
        <v>0</v>
      </c>
      <c r="AU44" s="40"/>
      <c r="AV44" s="40"/>
      <c r="AW44" s="40"/>
      <c r="AX44" s="40"/>
      <c r="AY44" s="27">
        <v>0</v>
      </c>
      <c r="AZ44" s="28"/>
      <c r="BA44" s="28"/>
      <c r="BB44" s="28"/>
      <c r="BC44" s="28">
        <v>888</v>
      </c>
      <c r="BD44" s="29">
        <f>BC44/E44</f>
        <v>1.0935960591133005</v>
      </c>
      <c r="BE44" s="28">
        <v>13295</v>
      </c>
      <c r="BF44" s="28"/>
      <c r="BG44" s="28"/>
      <c r="BH44" s="28"/>
      <c r="BI44" s="28"/>
      <c r="BJ44" s="30">
        <v>0</v>
      </c>
      <c r="BK44" s="41"/>
      <c r="BL44" s="32"/>
      <c r="BM44" s="32"/>
      <c r="BN44" s="32">
        <v>5751</v>
      </c>
      <c r="BO44" s="32"/>
      <c r="BP44" s="32"/>
      <c r="BQ44" s="32">
        <v>269</v>
      </c>
      <c r="BR44" s="32"/>
      <c r="BS44" s="32"/>
      <c r="BT44" s="32">
        <v>213</v>
      </c>
      <c r="BU44" s="32">
        <v>841</v>
      </c>
      <c r="BV44" s="32">
        <v>10741</v>
      </c>
      <c r="BW44" s="32">
        <v>0</v>
      </c>
      <c r="BX44" s="32">
        <v>0</v>
      </c>
      <c r="BY44" s="32">
        <v>8</v>
      </c>
      <c r="BZ44" s="32">
        <v>2</v>
      </c>
      <c r="CA44" s="32">
        <v>6235</v>
      </c>
      <c r="CB44" s="32">
        <v>52</v>
      </c>
      <c r="CC44" s="34">
        <v>370</v>
      </c>
      <c r="CD44" s="34">
        <v>75</v>
      </c>
      <c r="CE44" s="34">
        <v>445</v>
      </c>
      <c r="CF44" s="35">
        <f>CE44/E44</f>
        <v>0.54802955665024633</v>
      </c>
      <c r="CG44" s="36">
        <v>57</v>
      </c>
      <c r="CH44" s="35">
        <f>CG44/E44</f>
        <v>7.0197044334975367E-2</v>
      </c>
      <c r="CI44" s="34">
        <v>184</v>
      </c>
      <c r="CJ44" s="36">
        <v>100</v>
      </c>
      <c r="CK44" s="36">
        <v>65</v>
      </c>
      <c r="CL44" s="36">
        <v>0</v>
      </c>
      <c r="CM44" s="34">
        <v>129</v>
      </c>
      <c r="CN44" s="34">
        <v>33</v>
      </c>
      <c r="CO44" s="36">
        <v>162</v>
      </c>
      <c r="CP44" s="34">
        <v>2</v>
      </c>
      <c r="CQ44" s="34">
        <v>139</v>
      </c>
      <c r="CR44" s="36">
        <v>227</v>
      </c>
      <c r="CS44" s="35">
        <f>CR44/E44</f>
        <v>0.27955665024630544</v>
      </c>
      <c r="CT44" s="35">
        <f>CR44/CG44</f>
        <v>3.9824561403508771</v>
      </c>
      <c r="CU44" s="34">
        <v>20</v>
      </c>
      <c r="CV44" s="34">
        <v>55</v>
      </c>
      <c r="CW44" s="34">
        <v>0</v>
      </c>
      <c r="CX44" s="34">
        <v>0</v>
      </c>
      <c r="CY44" s="34">
        <v>0</v>
      </c>
      <c r="CZ44" s="34">
        <v>0</v>
      </c>
      <c r="DA44" s="34">
        <v>3</v>
      </c>
      <c r="DB44" s="34">
        <v>3</v>
      </c>
      <c r="DC44" s="34">
        <v>5</v>
      </c>
      <c r="DD44" s="34">
        <v>5</v>
      </c>
      <c r="DE44" s="34">
        <v>0</v>
      </c>
      <c r="DF44" s="34">
        <v>0</v>
      </c>
      <c r="DG44" s="34">
        <v>2</v>
      </c>
      <c r="DH44" s="34">
        <v>12</v>
      </c>
      <c r="DI44" s="34">
        <v>0</v>
      </c>
      <c r="DJ44" s="34">
        <v>0</v>
      </c>
      <c r="DK44" s="34">
        <v>0</v>
      </c>
      <c r="DL44" s="34">
        <v>0</v>
      </c>
      <c r="DM44" s="34">
        <v>2</v>
      </c>
      <c r="DN44" s="34">
        <v>2</v>
      </c>
      <c r="DO44" s="34">
        <v>17</v>
      </c>
      <c r="DP44" s="34">
        <v>6</v>
      </c>
      <c r="DQ44" s="34">
        <v>6</v>
      </c>
      <c r="DR44" s="34">
        <v>0</v>
      </c>
      <c r="DS44" s="34">
        <v>0</v>
      </c>
      <c r="DT44" s="34">
        <v>9</v>
      </c>
      <c r="DU44" s="34">
        <v>21</v>
      </c>
      <c r="DV44" s="34">
        <v>13</v>
      </c>
      <c r="DW44" s="34">
        <v>14</v>
      </c>
      <c r="DX44" s="34">
        <v>0</v>
      </c>
      <c r="DY44" s="34">
        <v>0</v>
      </c>
      <c r="DZ44" s="34">
        <v>0</v>
      </c>
      <c r="EA44" s="34">
        <v>27</v>
      </c>
      <c r="EB44" s="34">
        <v>0</v>
      </c>
      <c r="EC44" s="34">
        <v>0</v>
      </c>
      <c r="ED44" s="34">
        <v>0</v>
      </c>
      <c r="EE44" s="34">
        <v>0</v>
      </c>
      <c r="EF44" s="34">
        <v>21</v>
      </c>
      <c r="EG44" s="34">
        <v>21</v>
      </c>
      <c r="EH44" s="34">
        <v>69</v>
      </c>
      <c r="EI44" s="38">
        <f>EH44/E44</f>
        <v>8.4975369458128072E-2</v>
      </c>
      <c r="EJ44" s="34">
        <v>0</v>
      </c>
      <c r="EK44" s="34">
        <v>0</v>
      </c>
      <c r="EL44" s="34">
        <v>2</v>
      </c>
      <c r="EM44" s="34">
        <v>30</v>
      </c>
      <c r="EN44" s="34">
        <v>0</v>
      </c>
      <c r="EO44" s="34">
        <v>0</v>
      </c>
      <c r="EP44" s="34">
        <v>1</v>
      </c>
      <c r="EQ44" s="34">
        <v>0</v>
      </c>
      <c r="ER44" s="34">
        <v>2</v>
      </c>
      <c r="ES44" s="34">
        <v>0</v>
      </c>
      <c r="ET44" s="34">
        <v>77</v>
      </c>
      <c r="EU44" s="34"/>
      <c r="EV44" s="44">
        <v>398</v>
      </c>
    </row>
    <row r="45" spans="1:152" s="1" customFormat="1" x14ac:dyDescent="0.2">
      <c r="A45" s="1" t="s">
        <v>317</v>
      </c>
      <c r="B45" s="1" t="s">
        <v>318</v>
      </c>
      <c r="C45" s="1" t="s">
        <v>231</v>
      </c>
      <c r="D45" s="15" t="s">
        <v>170</v>
      </c>
      <c r="E45" s="16">
        <v>1583</v>
      </c>
      <c r="F45" s="17">
        <v>25</v>
      </c>
      <c r="G45" s="17">
        <v>27</v>
      </c>
      <c r="H45" s="17">
        <v>18</v>
      </c>
      <c r="I45" s="18">
        <v>52</v>
      </c>
      <c r="J45" s="18">
        <v>19</v>
      </c>
      <c r="K45" s="18">
        <v>33</v>
      </c>
      <c r="L45" s="18">
        <v>33</v>
      </c>
      <c r="M45" s="18">
        <v>990</v>
      </c>
      <c r="N45" s="18">
        <v>0</v>
      </c>
      <c r="O45" s="18">
        <v>570</v>
      </c>
      <c r="P45" s="18">
        <v>990</v>
      </c>
      <c r="Q45" s="17"/>
      <c r="R45" s="17"/>
      <c r="S45" s="16">
        <v>1700</v>
      </c>
      <c r="T45" s="19">
        <f>S45/E45</f>
        <v>1.0739102969046115</v>
      </c>
      <c r="U45" s="20" t="s">
        <v>163</v>
      </c>
      <c r="V45" s="20" t="s">
        <v>164</v>
      </c>
      <c r="W45" s="21">
        <v>0</v>
      </c>
      <c r="X45" s="21">
        <v>49</v>
      </c>
      <c r="Y45" s="21">
        <v>0</v>
      </c>
      <c r="Z45" s="21">
        <v>49.2</v>
      </c>
      <c r="AA45" s="21">
        <v>1.2</v>
      </c>
      <c r="AB45" s="21">
        <v>50.4</v>
      </c>
      <c r="AC45" s="21">
        <v>5</v>
      </c>
      <c r="AD45" s="21">
        <v>20</v>
      </c>
      <c r="AE45" s="23">
        <v>82727</v>
      </c>
      <c r="AF45" s="24">
        <f>AE45/E45</f>
        <v>52.259633607075173</v>
      </c>
      <c r="AG45" s="25">
        <v>0</v>
      </c>
      <c r="AH45" s="25">
        <v>0</v>
      </c>
      <c r="AI45" s="25">
        <v>0</v>
      </c>
      <c r="AJ45" s="26" t="s">
        <v>181</v>
      </c>
      <c r="AK45" s="25">
        <v>15992</v>
      </c>
      <c r="AL45" s="23">
        <v>15992</v>
      </c>
      <c r="AM45" s="23">
        <f>AE45+AL45</f>
        <v>98719</v>
      </c>
      <c r="AN45" s="25">
        <v>2279</v>
      </c>
      <c r="AO45" s="23">
        <f>AM45+AN45</f>
        <v>100998</v>
      </c>
      <c r="AP45" s="25">
        <v>200</v>
      </c>
      <c r="AQ45" s="23">
        <v>520</v>
      </c>
      <c r="AR45" s="25">
        <v>17400</v>
      </c>
      <c r="AS45" s="25">
        <v>18120</v>
      </c>
      <c r="AT45" s="25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8">
        <v>8405</v>
      </c>
      <c r="BA45" s="28">
        <v>657</v>
      </c>
      <c r="BB45" s="28">
        <v>1336</v>
      </c>
      <c r="BC45" s="28">
        <v>10398</v>
      </c>
      <c r="BD45" s="29">
        <f>BC45/E45</f>
        <v>6.5685407454200888</v>
      </c>
      <c r="BE45" s="28"/>
      <c r="BF45" s="28"/>
      <c r="BG45" s="28">
        <v>61315</v>
      </c>
      <c r="BH45" s="28">
        <v>27842</v>
      </c>
      <c r="BI45" s="28">
        <v>99555</v>
      </c>
      <c r="BJ45" s="30">
        <v>17317</v>
      </c>
      <c r="BK45" s="30">
        <v>0</v>
      </c>
      <c r="BL45" s="32"/>
      <c r="BM45" s="32"/>
      <c r="BN45" s="32">
        <v>12590</v>
      </c>
      <c r="BO45" s="32"/>
      <c r="BP45" s="32"/>
      <c r="BQ45" s="32">
        <v>3045</v>
      </c>
      <c r="BR45" s="32"/>
      <c r="BS45" s="32"/>
      <c r="BT45" s="32">
        <v>1056</v>
      </c>
      <c r="BU45" s="32">
        <v>12000</v>
      </c>
      <c r="BV45" s="32">
        <v>8000</v>
      </c>
      <c r="BW45" s="32">
        <v>16</v>
      </c>
      <c r="BX45" s="32">
        <v>3</v>
      </c>
      <c r="BY45" s="32">
        <v>19</v>
      </c>
      <c r="BZ45" s="32">
        <v>125</v>
      </c>
      <c r="CA45" s="32">
        <v>16816</v>
      </c>
      <c r="CB45" s="32">
        <v>52</v>
      </c>
      <c r="CC45" s="34"/>
      <c r="CD45" s="34"/>
      <c r="CE45" s="34">
        <v>900</v>
      </c>
      <c r="CF45" s="35">
        <f>CE45/E45</f>
        <v>0.56854074542008848</v>
      </c>
      <c r="CG45" s="36">
        <v>3957</v>
      </c>
      <c r="CH45" s="35">
        <f>CG45/E45</f>
        <v>2.4996841440303221</v>
      </c>
      <c r="CI45" s="37">
        <v>1202</v>
      </c>
      <c r="CJ45" s="36">
        <v>451</v>
      </c>
      <c r="CK45" s="36">
        <v>1343</v>
      </c>
      <c r="CL45" s="36">
        <v>20</v>
      </c>
      <c r="CM45" s="34"/>
      <c r="CN45" s="34"/>
      <c r="CO45" s="36">
        <v>9800</v>
      </c>
      <c r="CP45" s="34">
        <v>0</v>
      </c>
      <c r="CQ45" s="37">
        <v>2116</v>
      </c>
      <c r="CR45" s="36">
        <v>11163</v>
      </c>
      <c r="CS45" s="35">
        <f>CR45/E45</f>
        <v>7.0518003790271635</v>
      </c>
      <c r="CT45" s="35">
        <f>CR45/CG45</f>
        <v>2.821076573161486</v>
      </c>
      <c r="CU45" s="34">
        <v>202</v>
      </c>
      <c r="CV45" s="34">
        <v>296</v>
      </c>
      <c r="CW45" s="34">
        <v>9</v>
      </c>
      <c r="CX45" s="34">
        <v>10</v>
      </c>
      <c r="CY45" s="34">
        <v>0</v>
      </c>
      <c r="CZ45" s="34">
        <v>12</v>
      </c>
      <c r="DA45" s="34">
        <v>19</v>
      </c>
      <c r="DB45" s="34">
        <v>50</v>
      </c>
      <c r="DC45" s="34">
        <v>0</v>
      </c>
      <c r="DD45" s="34">
        <v>0</v>
      </c>
      <c r="DE45" s="34">
        <v>0</v>
      </c>
      <c r="DF45" s="34">
        <v>8</v>
      </c>
      <c r="DG45" s="34">
        <v>3</v>
      </c>
      <c r="DH45" s="34">
        <v>11</v>
      </c>
      <c r="DI45" s="34">
        <v>1</v>
      </c>
      <c r="DJ45" s="34">
        <v>2</v>
      </c>
      <c r="DK45" s="34">
        <v>0</v>
      </c>
      <c r="DL45" s="34">
        <v>9</v>
      </c>
      <c r="DM45" s="34">
        <v>5</v>
      </c>
      <c r="DN45" s="34">
        <v>17</v>
      </c>
      <c r="DO45" s="34">
        <v>78</v>
      </c>
      <c r="DP45" s="34">
        <v>95</v>
      </c>
      <c r="DQ45" s="34">
        <v>0</v>
      </c>
      <c r="DR45" s="34">
        <v>0</v>
      </c>
      <c r="DS45" s="34">
        <v>173</v>
      </c>
      <c r="DT45" s="34">
        <v>532</v>
      </c>
      <c r="DU45" s="34">
        <v>800</v>
      </c>
      <c r="DV45" s="34">
        <v>0</v>
      </c>
      <c r="DW45" s="34">
        <v>0</v>
      </c>
      <c r="DX45" s="34">
        <v>0</v>
      </c>
      <c r="DY45" s="34">
        <v>0</v>
      </c>
      <c r="DZ45" s="34">
        <v>16</v>
      </c>
      <c r="EA45" s="34">
        <v>16</v>
      </c>
      <c r="EB45" s="34">
        <v>4</v>
      </c>
      <c r="EC45" s="34">
        <v>8</v>
      </c>
      <c r="ED45" s="34">
        <v>0</v>
      </c>
      <c r="EE45" s="34">
        <v>45</v>
      </c>
      <c r="EF45" s="34">
        <v>20</v>
      </c>
      <c r="EG45" s="34">
        <v>77</v>
      </c>
      <c r="EH45" s="34">
        <v>893</v>
      </c>
      <c r="EI45" s="38">
        <f>EH45/E45</f>
        <v>0.56411876184459886</v>
      </c>
      <c r="EJ45" s="34">
        <v>0</v>
      </c>
      <c r="EK45" s="34">
        <v>0</v>
      </c>
      <c r="EL45" s="34">
        <v>8</v>
      </c>
      <c r="EM45" s="34">
        <v>376</v>
      </c>
      <c r="EN45" s="34">
        <v>3</v>
      </c>
      <c r="EO45" s="34">
        <v>15</v>
      </c>
      <c r="EP45" s="34">
        <v>0</v>
      </c>
      <c r="EQ45" s="34">
        <v>0</v>
      </c>
      <c r="ER45" s="34">
        <v>6</v>
      </c>
      <c r="ES45" s="34">
        <v>5</v>
      </c>
      <c r="ET45" s="34">
        <v>205</v>
      </c>
      <c r="EU45" s="37">
        <v>4000</v>
      </c>
      <c r="EV45" s="39">
        <v>7534</v>
      </c>
    </row>
    <row r="46" spans="1:152" s="1" customFormat="1" x14ac:dyDescent="0.2">
      <c r="A46" s="1" t="s">
        <v>319</v>
      </c>
      <c r="B46" s="1" t="s">
        <v>320</v>
      </c>
      <c r="C46" s="1" t="s">
        <v>222</v>
      </c>
      <c r="D46" s="15" t="s">
        <v>170</v>
      </c>
      <c r="E46" s="16">
        <v>2516</v>
      </c>
      <c r="F46" s="17">
        <v>0</v>
      </c>
      <c r="G46" s="17">
        <v>52</v>
      </c>
      <c r="H46" s="17">
        <v>0</v>
      </c>
      <c r="I46" s="18">
        <v>52</v>
      </c>
      <c r="J46" s="18">
        <v>19</v>
      </c>
      <c r="K46" s="18">
        <v>30</v>
      </c>
      <c r="L46" s="18">
        <v>33</v>
      </c>
      <c r="M46" s="18">
        <v>77</v>
      </c>
      <c r="N46" s="18">
        <v>824</v>
      </c>
      <c r="O46" s="18">
        <v>324</v>
      </c>
      <c r="P46" s="18">
        <v>901</v>
      </c>
      <c r="Q46" s="18"/>
      <c r="R46" s="18"/>
      <c r="S46" s="16">
        <v>2080</v>
      </c>
      <c r="T46" s="19">
        <f>S46/E46</f>
        <v>0.82670906200317962</v>
      </c>
      <c r="U46" s="20" t="s">
        <v>171</v>
      </c>
      <c r="V46" s="20" t="s">
        <v>172</v>
      </c>
      <c r="W46" s="21">
        <v>0</v>
      </c>
      <c r="X46" s="21">
        <v>0</v>
      </c>
      <c r="Y46" s="21">
        <v>32</v>
      </c>
      <c r="Z46" s="21">
        <v>32</v>
      </c>
      <c r="AA46" s="21">
        <v>4</v>
      </c>
      <c r="AB46" s="21">
        <v>36</v>
      </c>
      <c r="AC46" s="22">
        <v>0</v>
      </c>
      <c r="AD46" s="21">
        <v>2</v>
      </c>
      <c r="AE46" s="23">
        <v>80027</v>
      </c>
      <c r="AF46" s="24">
        <f>AE46/E46</f>
        <v>31.807233704292528</v>
      </c>
      <c r="AG46" s="25">
        <v>0</v>
      </c>
      <c r="AH46" s="25">
        <v>0</v>
      </c>
      <c r="AI46" s="25">
        <v>0</v>
      </c>
      <c r="AJ46" s="26" t="s">
        <v>181</v>
      </c>
      <c r="AK46" s="25">
        <v>10313</v>
      </c>
      <c r="AL46" s="23">
        <v>10313</v>
      </c>
      <c r="AM46" s="23">
        <f>AE46+AL46</f>
        <v>90340</v>
      </c>
      <c r="AN46" s="25">
        <v>0</v>
      </c>
      <c r="AO46" s="23">
        <f>AM46+AN46</f>
        <v>90340</v>
      </c>
      <c r="AP46" s="25">
        <v>200</v>
      </c>
      <c r="AQ46" s="23">
        <v>920</v>
      </c>
      <c r="AR46" s="25">
        <v>0</v>
      </c>
      <c r="AS46" s="25">
        <v>1120</v>
      </c>
      <c r="AT46" s="25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8">
        <v>9948</v>
      </c>
      <c r="BA46" s="28">
        <v>39</v>
      </c>
      <c r="BB46" s="28">
        <v>684</v>
      </c>
      <c r="BC46" s="28">
        <v>10671</v>
      </c>
      <c r="BD46" s="29">
        <f>BC46/E46</f>
        <v>4.241255961844197</v>
      </c>
      <c r="BE46" s="28"/>
      <c r="BF46" s="28"/>
      <c r="BG46" s="28">
        <v>56027</v>
      </c>
      <c r="BH46" s="49">
        <v>18008</v>
      </c>
      <c r="BI46" s="47">
        <v>84706</v>
      </c>
      <c r="BJ46" s="30">
        <v>1120</v>
      </c>
      <c r="BK46" s="30">
        <v>0</v>
      </c>
      <c r="BL46" s="32">
        <v>2179</v>
      </c>
      <c r="BM46" s="32">
        <v>4543</v>
      </c>
      <c r="BN46" s="32">
        <v>6722</v>
      </c>
      <c r="BO46" s="32">
        <v>468</v>
      </c>
      <c r="BP46" s="32">
        <v>64</v>
      </c>
      <c r="BQ46" s="32">
        <v>532</v>
      </c>
      <c r="BR46" s="32">
        <v>73</v>
      </c>
      <c r="BS46" s="32">
        <v>64</v>
      </c>
      <c r="BT46" s="32">
        <v>137</v>
      </c>
      <c r="BU46" s="43">
        <v>13158</v>
      </c>
      <c r="BV46" s="43">
        <v>10598</v>
      </c>
      <c r="BW46" s="32">
        <v>0</v>
      </c>
      <c r="BX46" s="32">
        <v>0</v>
      </c>
      <c r="BY46" s="32">
        <v>0</v>
      </c>
      <c r="BZ46" s="32">
        <v>37</v>
      </c>
      <c r="CA46" s="32">
        <v>7428</v>
      </c>
      <c r="CB46" s="32">
        <v>52</v>
      </c>
      <c r="CC46" s="34">
        <v>985</v>
      </c>
      <c r="CD46" s="34">
        <v>110</v>
      </c>
      <c r="CE46" s="37">
        <v>1095</v>
      </c>
      <c r="CF46" s="35">
        <f>CE46/E46</f>
        <v>0.43521462639109698</v>
      </c>
      <c r="CG46" s="36">
        <v>555</v>
      </c>
      <c r="CH46" s="35">
        <f>CG46/E46</f>
        <v>0.22058823529411764</v>
      </c>
      <c r="CI46" s="34">
        <v>660</v>
      </c>
      <c r="CJ46" s="36">
        <v>345</v>
      </c>
      <c r="CK46" s="36">
        <v>1378</v>
      </c>
      <c r="CL46" s="36"/>
      <c r="CM46" s="34"/>
      <c r="CN46" s="34"/>
      <c r="CO46" s="36">
        <v>6174</v>
      </c>
      <c r="CP46" s="34">
        <v>14</v>
      </c>
      <c r="CQ46" s="37">
        <v>1800</v>
      </c>
      <c r="CR46" s="36"/>
      <c r="CS46" s="35"/>
      <c r="CT46" s="35"/>
      <c r="CU46" s="34">
        <v>84</v>
      </c>
      <c r="CV46" s="34">
        <v>120</v>
      </c>
      <c r="CW46" s="34">
        <v>5</v>
      </c>
      <c r="CX46" s="34">
        <v>3</v>
      </c>
      <c r="CY46" s="34">
        <v>0</v>
      </c>
      <c r="CZ46" s="34">
        <v>0</v>
      </c>
      <c r="DA46" s="34">
        <v>2</v>
      </c>
      <c r="DB46" s="34">
        <v>10</v>
      </c>
      <c r="DC46" s="36"/>
      <c r="DD46" s="36"/>
      <c r="DE46" s="36"/>
      <c r="DF46" s="36"/>
      <c r="DG46" s="34">
        <v>5</v>
      </c>
      <c r="DH46" s="34">
        <v>5</v>
      </c>
      <c r="DI46" s="34">
        <v>0</v>
      </c>
      <c r="DJ46" s="34">
        <v>0</v>
      </c>
      <c r="DK46" s="34">
        <v>0</v>
      </c>
      <c r="DL46" s="34">
        <v>3</v>
      </c>
      <c r="DM46" s="34">
        <v>0</v>
      </c>
      <c r="DN46" s="34">
        <v>3</v>
      </c>
      <c r="DO46" s="34">
        <v>18</v>
      </c>
      <c r="DP46" s="34">
        <v>56</v>
      </c>
      <c r="DQ46" s="34">
        <v>68</v>
      </c>
      <c r="DR46" s="34">
        <v>0</v>
      </c>
      <c r="DS46" s="34">
        <v>0</v>
      </c>
      <c r="DT46" s="34">
        <v>120</v>
      </c>
      <c r="DU46" s="34">
        <v>244</v>
      </c>
      <c r="DV46" s="34">
        <v>0</v>
      </c>
      <c r="DW46" s="34">
        <v>0</v>
      </c>
      <c r="DX46" s="34">
        <v>0</v>
      </c>
      <c r="DY46" s="34">
        <v>0</v>
      </c>
      <c r="DZ46" s="34">
        <v>533</v>
      </c>
      <c r="EA46" s="34">
        <v>533</v>
      </c>
      <c r="EB46" s="34">
        <v>0</v>
      </c>
      <c r="EC46" s="34">
        <v>0</v>
      </c>
      <c r="ED46" s="34">
        <v>0</v>
      </c>
      <c r="EE46" s="34">
        <v>6</v>
      </c>
      <c r="EF46" s="34">
        <v>0</v>
      </c>
      <c r="EG46" s="34">
        <v>6</v>
      </c>
      <c r="EH46" s="34">
        <v>783</v>
      </c>
      <c r="EI46" s="38">
        <f>EH46/E46</f>
        <v>0.31120826709062005</v>
      </c>
      <c r="EJ46" s="34">
        <v>0</v>
      </c>
      <c r="EK46" s="34">
        <v>0</v>
      </c>
      <c r="EL46" s="34">
        <v>22</v>
      </c>
      <c r="EM46" s="34">
        <v>200</v>
      </c>
      <c r="EN46" s="34">
        <v>0</v>
      </c>
      <c r="EO46" s="34">
        <v>0</v>
      </c>
      <c r="EP46" s="34">
        <v>0</v>
      </c>
      <c r="EQ46" s="34">
        <v>0</v>
      </c>
      <c r="ER46" s="34">
        <v>2</v>
      </c>
      <c r="ES46" s="34">
        <v>5</v>
      </c>
      <c r="ET46" s="34">
        <v>10</v>
      </c>
      <c r="EU46" s="34">
        <v>150</v>
      </c>
      <c r="EV46" s="39">
        <v>4727</v>
      </c>
    </row>
    <row r="47" spans="1:152" s="1" customFormat="1" x14ac:dyDescent="0.2">
      <c r="A47" s="1" t="s">
        <v>321</v>
      </c>
      <c r="B47" s="1" t="s">
        <v>322</v>
      </c>
      <c r="C47" s="1" t="s">
        <v>178</v>
      </c>
      <c r="D47" s="15" t="s">
        <v>170</v>
      </c>
      <c r="E47" s="16">
        <v>2873</v>
      </c>
      <c r="F47" s="17">
        <v>7</v>
      </c>
      <c r="G47" s="17">
        <v>45</v>
      </c>
      <c r="H47" s="17"/>
      <c r="I47" s="18">
        <v>52</v>
      </c>
      <c r="J47" s="18">
        <v>27</v>
      </c>
      <c r="K47" s="18">
        <v>18</v>
      </c>
      <c r="L47" s="18">
        <v>25</v>
      </c>
      <c r="M47" s="18">
        <v>925</v>
      </c>
      <c r="N47" s="18">
        <v>666</v>
      </c>
      <c r="O47" s="18">
        <v>999</v>
      </c>
      <c r="P47" s="16">
        <v>1591</v>
      </c>
      <c r="Q47" s="18"/>
      <c r="R47" s="18"/>
      <c r="S47" s="18">
        <v>987</v>
      </c>
      <c r="T47" s="19">
        <f>S47/E47</f>
        <v>0.34354333449356073</v>
      </c>
      <c r="U47" s="20" t="s">
        <v>171</v>
      </c>
      <c r="V47" s="20" t="s">
        <v>172</v>
      </c>
      <c r="W47" s="21">
        <v>40</v>
      </c>
      <c r="X47" s="21">
        <v>44</v>
      </c>
      <c r="Y47" s="21">
        <v>0</v>
      </c>
      <c r="Z47" s="21">
        <v>84</v>
      </c>
      <c r="AA47" s="21">
        <v>12</v>
      </c>
      <c r="AB47" s="21">
        <v>96</v>
      </c>
      <c r="AC47" s="22">
        <v>0</v>
      </c>
      <c r="AD47" s="21">
        <v>6</v>
      </c>
      <c r="AE47" s="23">
        <v>117191</v>
      </c>
      <c r="AF47" s="24">
        <f>AE47/E47</f>
        <v>40.790462930734421</v>
      </c>
      <c r="AG47" s="25">
        <v>15</v>
      </c>
      <c r="AH47" s="25">
        <v>25</v>
      </c>
      <c r="AI47" s="25">
        <v>15</v>
      </c>
      <c r="AJ47" s="26" t="s">
        <v>181</v>
      </c>
      <c r="AK47" s="25">
        <v>1798</v>
      </c>
      <c r="AL47" s="23">
        <v>1813</v>
      </c>
      <c r="AM47" s="23">
        <f>AE47+AL47</f>
        <v>119004</v>
      </c>
      <c r="AN47" s="25">
        <v>0</v>
      </c>
      <c r="AO47" s="23">
        <f>AM47+AN47</f>
        <v>119004</v>
      </c>
      <c r="AP47" s="25">
        <v>200</v>
      </c>
      <c r="AQ47" s="23">
        <v>5520</v>
      </c>
      <c r="AR47" s="25">
        <v>2000</v>
      </c>
      <c r="AS47" s="25">
        <v>7720</v>
      </c>
      <c r="AT47" s="25">
        <v>200</v>
      </c>
      <c r="AU47" s="27">
        <v>0</v>
      </c>
      <c r="AV47" s="27">
        <v>0</v>
      </c>
      <c r="AW47" s="27">
        <v>257000</v>
      </c>
      <c r="AX47" s="27">
        <v>380831</v>
      </c>
      <c r="AY47" s="27">
        <v>637831</v>
      </c>
      <c r="AZ47" s="28">
        <v>7749</v>
      </c>
      <c r="BA47" s="28">
        <v>1141</v>
      </c>
      <c r="BB47" s="28">
        <v>887</v>
      </c>
      <c r="BC47" s="28">
        <v>9777</v>
      </c>
      <c r="BD47" s="29">
        <f>BC47/E47</f>
        <v>3.4030630003480682</v>
      </c>
      <c r="BE47" s="28">
        <v>81243</v>
      </c>
      <c r="BF47" s="28">
        <v>16157</v>
      </c>
      <c r="BG47" s="28">
        <v>97400</v>
      </c>
      <c r="BH47" s="28">
        <v>9368</v>
      </c>
      <c r="BI47" s="28">
        <v>116545</v>
      </c>
      <c r="BJ47" s="30">
        <v>7720</v>
      </c>
      <c r="BK47" s="30">
        <v>150316</v>
      </c>
      <c r="BL47" s="32">
        <v>4862</v>
      </c>
      <c r="BM47" s="32">
        <v>4063</v>
      </c>
      <c r="BN47" s="32">
        <v>8925</v>
      </c>
      <c r="BO47" s="32">
        <v>1257</v>
      </c>
      <c r="BP47" s="32">
        <v>371</v>
      </c>
      <c r="BQ47" s="32">
        <v>1628</v>
      </c>
      <c r="BR47" s="32">
        <v>306</v>
      </c>
      <c r="BS47" s="32">
        <v>186</v>
      </c>
      <c r="BT47" s="32">
        <v>492</v>
      </c>
      <c r="BU47" s="32">
        <v>13158</v>
      </c>
      <c r="BV47" s="32">
        <v>10598</v>
      </c>
      <c r="BW47" s="32">
        <v>40</v>
      </c>
      <c r="BX47" s="32">
        <v>1</v>
      </c>
      <c r="BY47" s="32">
        <v>41</v>
      </c>
      <c r="BZ47" s="32">
        <v>11</v>
      </c>
      <c r="CA47" s="32">
        <v>11056</v>
      </c>
      <c r="CB47" s="32">
        <v>52</v>
      </c>
      <c r="CC47" s="37">
        <v>1284</v>
      </c>
      <c r="CD47" s="34">
        <v>370</v>
      </c>
      <c r="CE47" s="37">
        <v>1654</v>
      </c>
      <c r="CF47" s="35">
        <f>CE47/E47</f>
        <v>0.57570483814827711</v>
      </c>
      <c r="CG47" s="36">
        <v>1128</v>
      </c>
      <c r="CH47" s="35">
        <f>CG47/E47</f>
        <v>0.39262095370692657</v>
      </c>
      <c r="CI47" s="37">
        <v>1488</v>
      </c>
      <c r="CJ47" s="36">
        <v>667</v>
      </c>
      <c r="CK47" s="36">
        <v>2601</v>
      </c>
      <c r="CL47" s="36">
        <v>4435</v>
      </c>
      <c r="CM47" s="37">
        <v>5417</v>
      </c>
      <c r="CN47" s="34">
        <v>3911</v>
      </c>
      <c r="CO47" s="36">
        <v>9328</v>
      </c>
      <c r="CP47" s="34">
        <v>23</v>
      </c>
      <c r="CQ47" s="37">
        <v>5600</v>
      </c>
      <c r="CR47" s="36">
        <v>16364</v>
      </c>
      <c r="CS47" s="35">
        <f>CR47/E47</f>
        <v>5.6957883745214062</v>
      </c>
      <c r="CT47" s="35">
        <f>CR47/CG47</f>
        <v>14.50709219858156</v>
      </c>
      <c r="CU47" s="34">
        <v>290</v>
      </c>
      <c r="CV47" s="34">
        <v>506</v>
      </c>
      <c r="CW47" s="34">
        <v>1</v>
      </c>
      <c r="CX47" s="34">
        <v>1</v>
      </c>
      <c r="CY47" s="34">
        <v>0</v>
      </c>
      <c r="CZ47" s="34">
        <v>2</v>
      </c>
      <c r="DA47" s="34">
        <v>1</v>
      </c>
      <c r="DB47" s="34">
        <v>5</v>
      </c>
      <c r="DC47" s="34">
        <v>0</v>
      </c>
      <c r="DD47" s="34">
        <v>0</v>
      </c>
      <c r="DE47" s="34">
        <v>2</v>
      </c>
      <c r="DF47" s="34">
        <v>4</v>
      </c>
      <c r="DG47" s="34">
        <v>2</v>
      </c>
      <c r="DH47" s="34">
        <v>8</v>
      </c>
      <c r="DI47" s="34">
        <v>1</v>
      </c>
      <c r="DJ47" s="34">
        <v>0</v>
      </c>
      <c r="DK47" s="34">
        <v>0</v>
      </c>
      <c r="DL47" s="34">
        <v>2</v>
      </c>
      <c r="DM47" s="34">
        <v>1</v>
      </c>
      <c r="DN47" s="34">
        <v>4</v>
      </c>
      <c r="DO47" s="34">
        <v>17</v>
      </c>
      <c r="DP47" s="34">
        <v>16</v>
      </c>
      <c r="DQ47" s="34">
        <v>16</v>
      </c>
      <c r="DR47" s="34">
        <v>0</v>
      </c>
      <c r="DS47" s="34">
        <v>8</v>
      </c>
      <c r="DT47" s="34">
        <v>110</v>
      </c>
      <c r="DU47" s="34">
        <v>150</v>
      </c>
      <c r="DV47" s="34">
        <v>0</v>
      </c>
      <c r="DW47" s="34">
        <v>0</v>
      </c>
      <c r="DX47" s="34">
        <v>54</v>
      </c>
      <c r="DY47" s="34">
        <v>51</v>
      </c>
      <c r="DZ47" s="34">
        <v>50</v>
      </c>
      <c r="EA47" s="34">
        <v>155</v>
      </c>
      <c r="EB47" s="34">
        <v>9</v>
      </c>
      <c r="EC47" s="34">
        <v>0</v>
      </c>
      <c r="ED47" s="34">
        <v>0</v>
      </c>
      <c r="EE47" s="34">
        <v>53</v>
      </c>
      <c r="EF47" s="34">
        <v>100</v>
      </c>
      <c r="EG47" s="34">
        <v>162</v>
      </c>
      <c r="EH47" s="34">
        <v>467</v>
      </c>
      <c r="EI47" s="38">
        <f>EH47/E47</f>
        <v>0.16254785938043856</v>
      </c>
      <c r="EJ47" s="34">
        <v>5</v>
      </c>
      <c r="EK47" s="34">
        <v>99</v>
      </c>
      <c r="EL47" s="34">
        <v>13</v>
      </c>
      <c r="EM47" s="34">
        <v>85</v>
      </c>
      <c r="EN47" s="34">
        <v>0</v>
      </c>
      <c r="EO47" s="34">
        <v>3</v>
      </c>
      <c r="EP47" s="34">
        <v>0</v>
      </c>
      <c r="EQ47" s="34">
        <v>0</v>
      </c>
      <c r="ER47" s="34">
        <v>7</v>
      </c>
      <c r="ES47" s="34">
        <v>27</v>
      </c>
      <c r="ET47" s="34">
        <v>166</v>
      </c>
      <c r="EU47" s="37">
        <v>1453</v>
      </c>
      <c r="EV47" s="39">
        <v>2482</v>
      </c>
    </row>
    <row r="48" spans="1:152" s="1" customFormat="1" x14ac:dyDescent="0.2">
      <c r="A48" s="1" t="s">
        <v>325</v>
      </c>
      <c r="B48" s="1" t="s">
        <v>326</v>
      </c>
      <c r="C48" s="1" t="s">
        <v>327</v>
      </c>
      <c r="D48" s="15" t="s">
        <v>170</v>
      </c>
      <c r="E48" s="16">
        <v>3625</v>
      </c>
      <c r="F48" s="17">
        <v>11</v>
      </c>
      <c r="G48" s="17">
        <v>41</v>
      </c>
      <c r="H48" s="17">
        <v>0</v>
      </c>
      <c r="I48" s="18">
        <v>52</v>
      </c>
      <c r="J48" s="18">
        <v>49</v>
      </c>
      <c r="K48" s="18">
        <v>3</v>
      </c>
      <c r="L48" s="18">
        <v>3</v>
      </c>
      <c r="M48" s="18">
        <v>86</v>
      </c>
      <c r="N48" s="18">
        <v>0</v>
      </c>
      <c r="O48" s="16">
        <v>1720</v>
      </c>
      <c r="P48" s="18">
        <v>86</v>
      </c>
      <c r="Q48" s="18"/>
      <c r="R48" s="18"/>
      <c r="S48" s="16">
        <v>2400</v>
      </c>
      <c r="T48" s="19">
        <f>S48/E48</f>
        <v>0.66206896551724137</v>
      </c>
      <c r="U48" s="20" t="s">
        <v>171</v>
      </c>
      <c r="V48" s="20" t="s">
        <v>172</v>
      </c>
      <c r="W48" s="21">
        <v>0</v>
      </c>
      <c r="X48" s="21">
        <v>26</v>
      </c>
      <c r="Y48" s="21">
        <v>26.5</v>
      </c>
      <c r="Z48" s="21">
        <v>52.400000000000006</v>
      </c>
      <c r="AA48" s="21">
        <v>0</v>
      </c>
      <c r="AB48" s="21">
        <v>52.400000000000006</v>
      </c>
      <c r="AC48" s="22">
        <v>0</v>
      </c>
      <c r="AD48" s="21">
        <v>3</v>
      </c>
      <c r="AE48" s="23">
        <v>103569</v>
      </c>
      <c r="AF48" s="24">
        <f>AE48/E48</f>
        <v>28.570758620689656</v>
      </c>
      <c r="AG48" s="25">
        <v>0</v>
      </c>
      <c r="AH48" s="25">
        <v>0</v>
      </c>
      <c r="AI48" s="25">
        <v>0</v>
      </c>
      <c r="AJ48" s="26" t="s">
        <v>181</v>
      </c>
      <c r="AK48" s="25">
        <v>407</v>
      </c>
      <c r="AL48" s="23">
        <v>407</v>
      </c>
      <c r="AM48" s="23">
        <f>AE48+AL48</f>
        <v>103976</v>
      </c>
      <c r="AN48" s="25">
        <v>13353</v>
      </c>
      <c r="AO48" s="23">
        <f>AM48+AN48</f>
        <v>117329</v>
      </c>
      <c r="AP48" s="25">
        <v>200</v>
      </c>
      <c r="AQ48" s="23">
        <v>520</v>
      </c>
      <c r="AR48" s="25">
        <v>16699</v>
      </c>
      <c r="AS48" s="25">
        <v>17419</v>
      </c>
      <c r="AT48" s="25">
        <v>2000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8">
        <v>7075</v>
      </c>
      <c r="BA48" s="28">
        <v>384</v>
      </c>
      <c r="BB48" s="28">
        <v>0</v>
      </c>
      <c r="BC48" s="28">
        <v>7459</v>
      </c>
      <c r="BD48" s="29"/>
      <c r="BE48" s="28">
        <v>61754</v>
      </c>
      <c r="BF48" s="28">
        <v>20438</v>
      </c>
      <c r="BG48" s="28">
        <v>82192</v>
      </c>
      <c r="BH48" s="28">
        <v>27254</v>
      </c>
      <c r="BI48" s="47">
        <v>116905</v>
      </c>
      <c r="BJ48" s="30">
        <v>17843</v>
      </c>
      <c r="BK48" s="30">
        <v>0</v>
      </c>
      <c r="BL48" s="32">
        <v>5155</v>
      </c>
      <c r="BM48" s="32">
        <v>8068</v>
      </c>
      <c r="BN48" s="32">
        <v>13223</v>
      </c>
      <c r="BO48" s="32">
        <v>477</v>
      </c>
      <c r="BP48" s="32">
        <v>198</v>
      </c>
      <c r="BQ48" s="32">
        <v>675</v>
      </c>
      <c r="BR48" s="32">
        <v>488</v>
      </c>
      <c r="BS48" s="32">
        <v>268</v>
      </c>
      <c r="BT48" s="32">
        <v>756</v>
      </c>
      <c r="BU48" s="32">
        <v>13158</v>
      </c>
      <c r="BV48" s="32">
        <v>10598</v>
      </c>
      <c r="BW48" s="32">
        <v>4</v>
      </c>
      <c r="BX48" s="32">
        <v>1</v>
      </c>
      <c r="BY48" s="32">
        <v>5</v>
      </c>
      <c r="BZ48" s="32">
        <v>19</v>
      </c>
      <c r="CA48" s="32">
        <v>14673</v>
      </c>
      <c r="CB48" s="32">
        <v>52</v>
      </c>
      <c r="CC48" s="37">
        <v>1072</v>
      </c>
      <c r="CD48" s="34">
        <v>56</v>
      </c>
      <c r="CE48" s="37">
        <v>1128</v>
      </c>
      <c r="CF48" s="35">
        <f>CE48/E48</f>
        <v>0.31117241379310345</v>
      </c>
      <c r="CG48" s="36">
        <v>180</v>
      </c>
      <c r="CH48" s="35">
        <f>CG48/E48</f>
        <v>4.9655172413793101E-2</v>
      </c>
      <c r="CI48" s="37">
        <v>5100</v>
      </c>
      <c r="CJ48" s="36">
        <v>500</v>
      </c>
      <c r="CK48" s="36">
        <v>1103</v>
      </c>
      <c r="CL48" s="36">
        <v>1</v>
      </c>
      <c r="CM48" s="37">
        <v>4753</v>
      </c>
      <c r="CN48" s="34">
        <v>9450</v>
      </c>
      <c r="CO48" s="36">
        <v>14203</v>
      </c>
      <c r="CP48" s="34">
        <v>57</v>
      </c>
      <c r="CQ48" s="37">
        <v>14260</v>
      </c>
      <c r="CR48" s="36">
        <v>15307</v>
      </c>
      <c r="CS48" s="35">
        <f>CR48/E48</f>
        <v>4.2226206896551721</v>
      </c>
      <c r="CT48" s="35">
        <f>CR48/CG48</f>
        <v>85.038888888888891</v>
      </c>
      <c r="CU48" s="34">
        <v>383</v>
      </c>
      <c r="CV48" s="34">
        <v>489</v>
      </c>
      <c r="CW48" s="34">
        <v>2</v>
      </c>
      <c r="CX48" s="34">
        <v>2</v>
      </c>
      <c r="CY48" s="34">
        <v>1</v>
      </c>
      <c r="CZ48" s="34">
        <v>0</v>
      </c>
      <c r="DA48" s="34">
        <v>0</v>
      </c>
      <c r="DB48" s="34">
        <v>5</v>
      </c>
      <c r="DC48" s="34">
        <v>0</v>
      </c>
      <c r="DD48" s="34">
        <v>0</v>
      </c>
      <c r="DE48" s="34">
        <v>0</v>
      </c>
      <c r="DF48" s="34">
        <v>0</v>
      </c>
      <c r="DG48" s="34">
        <v>0</v>
      </c>
      <c r="DH48" s="36">
        <v>0</v>
      </c>
      <c r="DI48" s="34">
        <v>3</v>
      </c>
      <c r="DJ48" s="34">
        <v>19</v>
      </c>
      <c r="DK48" s="34">
        <v>0</v>
      </c>
      <c r="DL48" s="34">
        <v>6</v>
      </c>
      <c r="DM48" s="34">
        <v>3</v>
      </c>
      <c r="DN48" s="34">
        <v>31</v>
      </c>
      <c r="DO48" s="34">
        <v>36</v>
      </c>
      <c r="DP48" s="34">
        <v>13</v>
      </c>
      <c r="DQ48" s="34">
        <v>70</v>
      </c>
      <c r="DR48" s="34">
        <v>2</v>
      </c>
      <c r="DS48" s="34">
        <v>2</v>
      </c>
      <c r="DT48" s="34">
        <v>0</v>
      </c>
      <c r="DU48" s="34">
        <v>87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6">
        <v>0</v>
      </c>
      <c r="EB48" s="34">
        <v>26</v>
      </c>
      <c r="EC48" s="34">
        <v>120</v>
      </c>
      <c r="ED48" s="34">
        <v>0</v>
      </c>
      <c r="EE48" s="34">
        <v>151</v>
      </c>
      <c r="EF48" s="34">
        <v>10</v>
      </c>
      <c r="EG48" s="34">
        <v>307</v>
      </c>
      <c r="EH48" s="34">
        <v>394</v>
      </c>
      <c r="EI48" s="38">
        <f>EH48/E48</f>
        <v>0.10868965517241379</v>
      </c>
      <c r="EJ48" s="34">
        <v>6</v>
      </c>
      <c r="EK48" s="34">
        <v>25</v>
      </c>
      <c r="EL48" s="34">
        <v>32</v>
      </c>
      <c r="EM48" s="37">
        <v>1059</v>
      </c>
      <c r="EN48" s="34">
        <v>0</v>
      </c>
      <c r="EO48" s="34">
        <v>60</v>
      </c>
      <c r="EP48" s="34">
        <v>21</v>
      </c>
      <c r="EQ48" s="34">
        <v>0</v>
      </c>
      <c r="ER48" s="34">
        <v>6</v>
      </c>
      <c r="ES48" s="34">
        <v>0</v>
      </c>
      <c r="ET48" s="34">
        <v>0</v>
      </c>
      <c r="EU48" s="37">
        <v>1040</v>
      </c>
      <c r="EV48" s="44"/>
    </row>
    <row r="49" spans="1:152" s="1" customFormat="1" x14ac:dyDescent="0.2">
      <c r="A49" s="1" t="s">
        <v>328</v>
      </c>
      <c r="B49" s="1" t="s">
        <v>329</v>
      </c>
      <c r="C49" s="1" t="s">
        <v>161</v>
      </c>
      <c r="D49" s="15" t="s">
        <v>170</v>
      </c>
      <c r="E49" s="16">
        <v>3185</v>
      </c>
      <c r="F49" s="17">
        <v>29</v>
      </c>
      <c r="G49" s="17">
        <v>23</v>
      </c>
      <c r="H49" s="17">
        <v>20</v>
      </c>
      <c r="I49" s="18">
        <v>52</v>
      </c>
      <c r="J49" s="18">
        <v>41</v>
      </c>
      <c r="K49" s="18">
        <v>0</v>
      </c>
      <c r="L49" s="18">
        <v>11</v>
      </c>
      <c r="M49" s="18">
        <v>132</v>
      </c>
      <c r="N49" s="18">
        <v>0</v>
      </c>
      <c r="O49" s="18">
        <v>324</v>
      </c>
      <c r="P49" s="18">
        <v>132</v>
      </c>
      <c r="Q49" s="18"/>
      <c r="R49" s="17"/>
      <c r="S49" s="16">
        <v>11500</v>
      </c>
      <c r="T49" s="19">
        <f>S49/E49</f>
        <v>3.6106750392464679</v>
      </c>
      <c r="U49" s="20" t="s">
        <v>163</v>
      </c>
      <c r="V49" s="20" t="s">
        <v>164</v>
      </c>
      <c r="W49" s="21">
        <v>0</v>
      </c>
      <c r="X49" s="21">
        <v>0</v>
      </c>
      <c r="Y49" s="21">
        <v>22</v>
      </c>
      <c r="Z49" s="21">
        <v>22</v>
      </c>
      <c r="AA49" s="21">
        <v>12</v>
      </c>
      <c r="AB49" s="21">
        <v>34</v>
      </c>
      <c r="AC49" s="22">
        <v>0</v>
      </c>
      <c r="AD49" s="22">
        <v>0</v>
      </c>
      <c r="AE49" s="23">
        <v>22000</v>
      </c>
      <c r="AF49" s="24">
        <f>AE49/E49</f>
        <v>6.9073783359497645</v>
      </c>
      <c r="AG49" s="25">
        <v>0</v>
      </c>
      <c r="AH49" s="25">
        <v>0</v>
      </c>
      <c r="AI49" s="25">
        <v>0</v>
      </c>
      <c r="AJ49" s="26" t="s">
        <v>181</v>
      </c>
      <c r="AK49" s="25">
        <v>1007</v>
      </c>
      <c r="AL49" s="23">
        <v>1007</v>
      </c>
      <c r="AM49" s="23">
        <f>AE49+AL49</f>
        <v>23007</v>
      </c>
      <c r="AN49" s="25">
        <v>20485</v>
      </c>
      <c r="AO49" s="23">
        <f>AM49+AN49</f>
        <v>43492</v>
      </c>
      <c r="AP49" s="25">
        <v>0</v>
      </c>
      <c r="AQ49" s="23">
        <v>0</v>
      </c>
      <c r="AR49" s="25">
        <v>0</v>
      </c>
      <c r="AS49" s="25">
        <v>0</v>
      </c>
      <c r="AT49" s="25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8">
        <v>5633</v>
      </c>
      <c r="BA49" s="28">
        <v>0</v>
      </c>
      <c r="BB49" s="28">
        <v>0</v>
      </c>
      <c r="BC49" s="28">
        <v>5633</v>
      </c>
      <c r="BD49" s="29">
        <f>BC49/E49</f>
        <v>1.7686028257456829</v>
      </c>
      <c r="BE49" s="28">
        <v>24098</v>
      </c>
      <c r="BF49" s="28">
        <v>1858</v>
      </c>
      <c r="BG49" s="28">
        <v>25956</v>
      </c>
      <c r="BH49" s="28">
        <v>11903</v>
      </c>
      <c r="BI49" s="28">
        <v>43492</v>
      </c>
      <c r="BJ49" s="30">
        <v>0</v>
      </c>
      <c r="BK49" s="30">
        <v>0</v>
      </c>
      <c r="BL49" s="32"/>
      <c r="BM49" s="32"/>
      <c r="BN49" s="32">
        <v>13886</v>
      </c>
      <c r="BO49" s="32"/>
      <c r="BP49" s="32"/>
      <c r="BQ49" s="32">
        <v>163</v>
      </c>
      <c r="BR49" s="32"/>
      <c r="BS49" s="32"/>
      <c r="BT49" s="32">
        <v>122</v>
      </c>
      <c r="BU49" s="32">
        <v>0</v>
      </c>
      <c r="BV49" s="32">
        <v>0</v>
      </c>
      <c r="BW49" s="32">
        <v>1</v>
      </c>
      <c r="BX49" s="32">
        <v>0</v>
      </c>
      <c r="BY49" s="32">
        <v>1</v>
      </c>
      <c r="BZ49" s="32">
        <v>0</v>
      </c>
      <c r="CA49" s="32">
        <v>14171</v>
      </c>
      <c r="CB49" s="32">
        <v>52</v>
      </c>
      <c r="CC49" s="34"/>
      <c r="CD49" s="34"/>
      <c r="CE49" s="37">
        <v>1064</v>
      </c>
      <c r="CF49" s="35">
        <f>CE49/E49</f>
        <v>0.33406593406593404</v>
      </c>
      <c r="CG49" s="36">
        <v>1096</v>
      </c>
      <c r="CH49" s="35">
        <f>CG49/E49</f>
        <v>0.34411302982731556</v>
      </c>
      <c r="CI49" s="37">
        <v>1374</v>
      </c>
      <c r="CJ49" s="36">
        <v>251</v>
      </c>
      <c r="CK49" s="36">
        <v>0</v>
      </c>
      <c r="CL49" s="36">
        <v>0</v>
      </c>
      <c r="CM49" s="37">
        <v>2976</v>
      </c>
      <c r="CN49" s="34">
        <v>696</v>
      </c>
      <c r="CO49" s="36">
        <v>3672</v>
      </c>
      <c r="CP49" s="34">
        <v>0</v>
      </c>
      <c r="CQ49" s="34">
        <v>721</v>
      </c>
      <c r="CR49" s="36">
        <v>3672</v>
      </c>
      <c r="CS49" s="35">
        <f>CR49/E49</f>
        <v>1.1529042386185244</v>
      </c>
      <c r="CT49" s="35">
        <f>CR49/CG49</f>
        <v>3.3503649635036497</v>
      </c>
      <c r="CU49" s="34">
        <v>0</v>
      </c>
      <c r="CV49" s="34">
        <v>9</v>
      </c>
      <c r="CW49" s="34">
        <v>0</v>
      </c>
      <c r="CX49" s="34">
        <v>0</v>
      </c>
      <c r="CY49" s="34">
        <v>0</v>
      </c>
      <c r="CZ49" s="34">
        <v>0</v>
      </c>
      <c r="DA49" s="34">
        <v>1</v>
      </c>
      <c r="DB49" s="34">
        <v>1</v>
      </c>
      <c r="DC49" s="34">
        <v>0</v>
      </c>
      <c r="DD49" s="34">
        <v>0</v>
      </c>
      <c r="DE49" s="34">
        <v>0</v>
      </c>
      <c r="DF49" s="34">
        <v>0</v>
      </c>
      <c r="DG49" s="34">
        <v>1</v>
      </c>
      <c r="DH49" s="34">
        <v>1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2</v>
      </c>
      <c r="DP49" s="34">
        <v>0</v>
      </c>
      <c r="DQ49" s="34">
        <v>0</v>
      </c>
      <c r="DR49" s="34">
        <v>0</v>
      </c>
      <c r="DS49" s="34">
        <v>0</v>
      </c>
      <c r="DT49" s="34">
        <v>43</v>
      </c>
      <c r="DU49" s="34">
        <v>43</v>
      </c>
      <c r="DV49" s="34">
        <v>0</v>
      </c>
      <c r="DW49" s="34">
        <v>0</v>
      </c>
      <c r="DX49" s="34">
        <v>0</v>
      </c>
      <c r="DY49" s="34">
        <v>0</v>
      </c>
      <c r="DZ49" s="34">
        <v>10</v>
      </c>
      <c r="EA49" s="34">
        <v>10</v>
      </c>
      <c r="EB49" s="34">
        <v>0</v>
      </c>
      <c r="EC49" s="34">
        <v>0</v>
      </c>
      <c r="ED49" s="34">
        <v>0</v>
      </c>
      <c r="EE49" s="34">
        <v>0</v>
      </c>
      <c r="EF49" s="34">
        <v>0</v>
      </c>
      <c r="EG49" s="34">
        <v>0</v>
      </c>
      <c r="EH49" s="34">
        <v>53</v>
      </c>
      <c r="EI49" s="38">
        <f>EH49/E49</f>
        <v>1.6640502354788068E-2</v>
      </c>
      <c r="EJ49" s="34">
        <v>0</v>
      </c>
      <c r="EK49" s="34">
        <v>0</v>
      </c>
      <c r="EL49" s="34">
        <v>0</v>
      </c>
      <c r="EM49" s="34">
        <v>0</v>
      </c>
      <c r="EN49" s="34">
        <v>0</v>
      </c>
      <c r="EO49" s="34">
        <v>0</v>
      </c>
      <c r="EP49" s="34">
        <v>0</v>
      </c>
      <c r="EQ49" s="34">
        <v>0</v>
      </c>
      <c r="ER49" s="34">
        <v>5</v>
      </c>
      <c r="ES49" s="34">
        <v>0</v>
      </c>
      <c r="ET49" s="34">
        <v>68</v>
      </c>
      <c r="EU49" s="34">
        <v>210</v>
      </c>
      <c r="EV49" s="44">
        <v>637</v>
      </c>
    </row>
    <row r="50" spans="1:152" s="1" customFormat="1" x14ac:dyDescent="0.2">
      <c r="A50" s="1" t="s">
        <v>330</v>
      </c>
      <c r="B50" s="1" t="s">
        <v>331</v>
      </c>
      <c r="C50" s="1" t="s">
        <v>231</v>
      </c>
      <c r="D50" s="15" t="s">
        <v>170</v>
      </c>
      <c r="E50" s="16">
        <v>2781</v>
      </c>
      <c r="F50" s="17">
        <v>31</v>
      </c>
      <c r="G50" s="17">
        <v>21</v>
      </c>
      <c r="H50" s="17">
        <v>31</v>
      </c>
      <c r="I50" s="18">
        <v>52</v>
      </c>
      <c r="J50" s="18">
        <v>23</v>
      </c>
      <c r="K50" s="18">
        <v>20</v>
      </c>
      <c r="L50" s="18">
        <v>29</v>
      </c>
      <c r="M50" s="18">
        <v>335</v>
      </c>
      <c r="N50" s="18">
        <v>0</v>
      </c>
      <c r="O50" s="18">
        <v>381</v>
      </c>
      <c r="P50" s="18">
        <v>335</v>
      </c>
      <c r="Q50" s="18"/>
      <c r="R50" s="18"/>
      <c r="S50" s="16">
        <v>3082</v>
      </c>
      <c r="T50" s="19">
        <f>S50/E50</f>
        <v>1.1082344480402733</v>
      </c>
      <c r="U50" s="20" t="s">
        <v>171</v>
      </c>
      <c r="V50" s="20" t="s">
        <v>172</v>
      </c>
      <c r="W50" s="21">
        <v>0</v>
      </c>
      <c r="X50" s="21">
        <v>0</v>
      </c>
      <c r="Y50" s="21">
        <v>50</v>
      </c>
      <c r="Z50" s="21">
        <v>50</v>
      </c>
      <c r="AA50" s="21">
        <v>0</v>
      </c>
      <c r="AB50" s="21">
        <v>50</v>
      </c>
      <c r="AC50" s="22">
        <v>0</v>
      </c>
      <c r="AD50" s="21">
        <v>32</v>
      </c>
      <c r="AE50" s="23">
        <v>89138</v>
      </c>
      <c r="AF50" s="24">
        <f>AE50/E50</f>
        <v>32.052499101042791</v>
      </c>
      <c r="AG50" s="25">
        <v>0</v>
      </c>
      <c r="AH50" s="25">
        <v>0</v>
      </c>
      <c r="AI50" s="25">
        <v>0</v>
      </c>
      <c r="AJ50" s="26" t="s">
        <v>181</v>
      </c>
      <c r="AK50" s="25">
        <v>6613</v>
      </c>
      <c r="AL50" s="23">
        <v>6613</v>
      </c>
      <c r="AM50" s="23">
        <f>AE50+AL50</f>
        <v>95751</v>
      </c>
      <c r="AN50" s="25">
        <v>0</v>
      </c>
      <c r="AO50" s="23">
        <f>AM50+AN50</f>
        <v>95751</v>
      </c>
      <c r="AP50" s="25">
        <v>200</v>
      </c>
      <c r="AQ50" s="23">
        <v>920</v>
      </c>
      <c r="AR50" s="25">
        <v>0</v>
      </c>
      <c r="AS50" s="25">
        <v>1120</v>
      </c>
      <c r="AT50" s="25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8"/>
      <c r="BA50" s="28"/>
      <c r="BB50" s="28"/>
      <c r="BC50" s="28">
        <v>6475</v>
      </c>
      <c r="BD50" s="29">
        <f>BC50/E50</f>
        <v>2.3282991729593672</v>
      </c>
      <c r="BE50" s="28"/>
      <c r="BF50" s="28"/>
      <c r="BG50" s="28">
        <v>48722</v>
      </c>
      <c r="BH50" s="28">
        <v>38075</v>
      </c>
      <c r="BI50" s="28">
        <v>93272</v>
      </c>
      <c r="BJ50" s="30">
        <v>0</v>
      </c>
      <c r="BK50" s="30">
        <v>0</v>
      </c>
      <c r="BL50" s="32"/>
      <c r="BM50" s="32"/>
      <c r="BN50" s="32">
        <v>9821</v>
      </c>
      <c r="BO50" s="32">
        <v>0</v>
      </c>
      <c r="BP50" s="32">
        <v>0</v>
      </c>
      <c r="BQ50" s="32">
        <v>0</v>
      </c>
      <c r="BR50" s="32"/>
      <c r="BS50" s="32"/>
      <c r="BT50" s="32">
        <v>551</v>
      </c>
      <c r="BU50" s="43">
        <v>13158</v>
      </c>
      <c r="BV50" s="32">
        <v>7463</v>
      </c>
      <c r="BW50" s="32">
        <v>0</v>
      </c>
      <c r="BX50" s="32">
        <v>0</v>
      </c>
      <c r="BY50" s="32">
        <v>18</v>
      </c>
      <c r="BZ50" s="32">
        <v>6</v>
      </c>
      <c r="CA50" s="32">
        <v>10378</v>
      </c>
      <c r="CB50" s="32">
        <v>54</v>
      </c>
      <c r="CC50" s="37">
        <v>1147</v>
      </c>
      <c r="CD50" s="34">
        <v>132</v>
      </c>
      <c r="CE50" s="37">
        <v>1279</v>
      </c>
      <c r="CF50" s="35">
        <f>CE50/E50</f>
        <v>0.45990650845019776</v>
      </c>
      <c r="CG50" s="36">
        <v>1338</v>
      </c>
      <c r="CH50" s="35">
        <f>CG50/E50</f>
        <v>0.48112189859762677</v>
      </c>
      <c r="CI50" s="34">
        <v>463</v>
      </c>
      <c r="CJ50" s="36">
        <v>350</v>
      </c>
      <c r="CK50" s="36">
        <v>3387</v>
      </c>
      <c r="CL50" s="36">
        <v>42</v>
      </c>
      <c r="CM50" s="37">
        <v>3838</v>
      </c>
      <c r="CN50" s="37">
        <v>2990</v>
      </c>
      <c r="CO50" s="36">
        <v>6828</v>
      </c>
      <c r="CP50" s="34">
        <v>15</v>
      </c>
      <c r="CQ50" s="34">
        <v>564</v>
      </c>
      <c r="CR50" s="36">
        <v>10257</v>
      </c>
      <c r="CS50" s="35">
        <f>CR50/E50</f>
        <v>3.6882416396979503</v>
      </c>
      <c r="CT50" s="35">
        <f>CR50/CG50</f>
        <v>7.6659192825112106</v>
      </c>
      <c r="CU50" s="34">
        <v>145</v>
      </c>
      <c r="CV50" s="34">
        <v>126</v>
      </c>
      <c r="CW50" s="34">
        <v>7</v>
      </c>
      <c r="CX50" s="34">
        <v>0</v>
      </c>
      <c r="CY50" s="34">
        <v>0</v>
      </c>
      <c r="CZ50" s="34">
        <v>0</v>
      </c>
      <c r="DA50" s="34">
        <v>4</v>
      </c>
      <c r="DB50" s="34">
        <v>11</v>
      </c>
      <c r="DC50" s="34">
        <v>18</v>
      </c>
      <c r="DD50" s="34">
        <v>5</v>
      </c>
      <c r="DE50" s="34">
        <v>3</v>
      </c>
      <c r="DF50" s="34">
        <v>0</v>
      </c>
      <c r="DG50" s="34">
        <v>3</v>
      </c>
      <c r="DH50" s="34">
        <v>29</v>
      </c>
      <c r="DI50" s="34">
        <v>0</v>
      </c>
      <c r="DJ50" s="34">
        <v>0</v>
      </c>
      <c r="DK50" s="34">
        <v>0</v>
      </c>
      <c r="DL50" s="34">
        <v>0</v>
      </c>
      <c r="DM50" s="34">
        <v>7</v>
      </c>
      <c r="DN50" s="34">
        <v>7</v>
      </c>
      <c r="DO50" s="34">
        <v>47</v>
      </c>
      <c r="DP50" s="34">
        <v>51</v>
      </c>
      <c r="DQ50" s="34">
        <v>2</v>
      </c>
      <c r="DR50" s="34">
        <v>0</v>
      </c>
      <c r="DS50" s="34">
        <v>35</v>
      </c>
      <c r="DT50" s="34">
        <v>0</v>
      </c>
      <c r="DU50" s="34">
        <v>88</v>
      </c>
      <c r="DV50" s="34">
        <v>236</v>
      </c>
      <c r="DW50" s="34">
        <v>92</v>
      </c>
      <c r="DX50" s="34">
        <v>10</v>
      </c>
      <c r="DY50" s="34">
        <v>336</v>
      </c>
      <c r="DZ50" s="34">
        <v>26</v>
      </c>
      <c r="EA50" s="34">
        <v>700</v>
      </c>
      <c r="EB50" s="34">
        <v>0</v>
      </c>
      <c r="EC50" s="34">
        <v>0</v>
      </c>
      <c r="ED50" s="34">
        <v>10</v>
      </c>
      <c r="EE50" s="34">
        <v>86</v>
      </c>
      <c r="EF50" s="36"/>
      <c r="EG50" s="34">
        <v>96</v>
      </c>
      <c r="EH50" s="34">
        <v>884</v>
      </c>
      <c r="EI50" s="38">
        <f>EH50/E50</f>
        <v>0.31787126932758003</v>
      </c>
      <c r="EJ50" s="34">
        <v>0</v>
      </c>
      <c r="EK50" s="34">
        <v>0</v>
      </c>
      <c r="EL50" s="34">
        <v>0</v>
      </c>
      <c r="EM50" s="34">
        <v>0</v>
      </c>
      <c r="EN50" s="34">
        <v>2</v>
      </c>
      <c r="EO50" s="34">
        <v>0</v>
      </c>
      <c r="EP50" s="34">
        <v>0</v>
      </c>
      <c r="EQ50" s="34">
        <v>0</v>
      </c>
      <c r="ER50" s="34">
        <v>9</v>
      </c>
      <c r="ES50" s="34">
        <v>3</v>
      </c>
      <c r="ET50" s="34">
        <v>104</v>
      </c>
      <c r="EU50" s="34">
        <v>60</v>
      </c>
      <c r="EV50" s="39">
        <v>4528</v>
      </c>
    </row>
    <row r="51" spans="1:152" s="1" customFormat="1" x14ac:dyDescent="0.2">
      <c r="A51" s="1" t="s">
        <v>334</v>
      </c>
      <c r="B51" s="1" t="s">
        <v>335</v>
      </c>
      <c r="C51" s="1" t="s">
        <v>199</v>
      </c>
      <c r="D51" s="15" t="s">
        <v>170</v>
      </c>
      <c r="E51" s="16">
        <v>5667</v>
      </c>
      <c r="F51" s="17">
        <v>2</v>
      </c>
      <c r="G51" s="17">
        <v>50</v>
      </c>
      <c r="H51" s="17">
        <v>2</v>
      </c>
      <c r="I51" s="18">
        <v>52</v>
      </c>
      <c r="J51" s="18">
        <v>33</v>
      </c>
      <c r="K51" s="18">
        <v>19</v>
      </c>
      <c r="L51" s="18">
        <v>19</v>
      </c>
      <c r="M51" s="18">
        <v>0</v>
      </c>
      <c r="N51" s="18">
        <v>266</v>
      </c>
      <c r="O51" s="16">
        <v>1763</v>
      </c>
      <c r="P51" s="18">
        <v>266</v>
      </c>
      <c r="Q51" s="17"/>
      <c r="R51" s="17"/>
      <c r="S51" s="16">
        <v>4012</v>
      </c>
      <c r="T51" s="19">
        <f>S51/E51</f>
        <v>0.70795835539085938</v>
      </c>
      <c r="U51" s="20" t="s">
        <v>171</v>
      </c>
      <c r="V51" s="20" t="s">
        <v>172</v>
      </c>
      <c r="W51" s="21">
        <v>80</v>
      </c>
      <c r="X51" s="21">
        <v>35</v>
      </c>
      <c r="Y51" s="21">
        <v>15</v>
      </c>
      <c r="Z51" s="21">
        <v>130</v>
      </c>
      <c r="AA51" s="21">
        <v>0</v>
      </c>
      <c r="AB51" s="21">
        <v>130</v>
      </c>
      <c r="AC51" s="22">
        <v>0</v>
      </c>
      <c r="AD51" s="22">
        <v>0</v>
      </c>
      <c r="AE51" s="23">
        <v>278175</v>
      </c>
      <c r="AF51" s="24">
        <f>AE51/E51</f>
        <v>49.086818422445738</v>
      </c>
      <c r="AG51" s="25">
        <v>40</v>
      </c>
      <c r="AH51" s="25">
        <v>40</v>
      </c>
      <c r="AI51" s="25">
        <v>1747</v>
      </c>
      <c r="AJ51" s="26" t="s">
        <v>181</v>
      </c>
      <c r="AK51" s="25">
        <v>14639</v>
      </c>
      <c r="AL51" s="23">
        <v>16386</v>
      </c>
      <c r="AM51" s="23">
        <f>AE51+AL51</f>
        <v>294561</v>
      </c>
      <c r="AN51" s="25">
        <v>27759</v>
      </c>
      <c r="AO51" s="23">
        <f>AM51+AN51</f>
        <v>322320</v>
      </c>
      <c r="AP51" s="25">
        <v>200</v>
      </c>
      <c r="AQ51" s="23">
        <v>520</v>
      </c>
      <c r="AR51" s="25">
        <v>24375</v>
      </c>
      <c r="AS51" s="25">
        <v>25095</v>
      </c>
      <c r="AT51" s="25">
        <v>0</v>
      </c>
      <c r="AU51" s="27">
        <v>10000</v>
      </c>
      <c r="AV51" s="27">
        <v>15668</v>
      </c>
      <c r="AW51" s="27">
        <v>0</v>
      </c>
      <c r="AX51" s="27">
        <v>27045</v>
      </c>
      <c r="AY51" s="27">
        <v>52713</v>
      </c>
      <c r="AZ51" s="28">
        <v>12785</v>
      </c>
      <c r="BA51" s="28">
        <v>9512</v>
      </c>
      <c r="BB51" s="28">
        <v>1669</v>
      </c>
      <c r="BC51" s="28">
        <v>23966</v>
      </c>
      <c r="BD51" s="29">
        <f>BC51/E51</f>
        <v>4.2290453502735135</v>
      </c>
      <c r="BE51" s="28">
        <v>155300</v>
      </c>
      <c r="BF51" s="28">
        <v>95967</v>
      </c>
      <c r="BG51" s="28">
        <v>251267</v>
      </c>
      <c r="BH51" s="28">
        <v>53310</v>
      </c>
      <c r="BI51" s="28">
        <v>328543</v>
      </c>
      <c r="BJ51" s="30">
        <v>18969</v>
      </c>
      <c r="BK51" s="30">
        <v>52713</v>
      </c>
      <c r="BL51" s="32">
        <v>11863</v>
      </c>
      <c r="BM51" s="32">
        <v>7196</v>
      </c>
      <c r="BN51" s="32">
        <v>19059</v>
      </c>
      <c r="BO51" s="32">
        <v>771</v>
      </c>
      <c r="BP51" s="32">
        <v>321</v>
      </c>
      <c r="BQ51" s="32">
        <v>1092</v>
      </c>
      <c r="BR51" s="32">
        <v>1285</v>
      </c>
      <c r="BS51" s="32">
        <v>412</v>
      </c>
      <c r="BT51" s="32">
        <v>1697</v>
      </c>
      <c r="BU51" s="32">
        <v>13586</v>
      </c>
      <c r="BV51" s="32">
        <v>10819</v>
      </c>
      <c r="BW51" s="32">
        <v>22</v>
      </c>
      <c r="BX51" s="32">
        <v>0</v>
      </c>
      <c r="BY51" s="32">
        <v>22</v>
      </c>
      <c r="BZ51" s="32">
        <v>62</v>
      </c>
      <c r="CA51" s="32">
        <v>21910</v>
      </c>
      <c r="CB51" s="32">
        <v>52</v>
      </c>
      <c r="CC51" s="37">
        <v>2477</v>
      </c>
      <c r="CD51" s="34">
        <v>466</v>
      </c>
      <c r="CE51" s="37">
        <v>2943</v>
      </c>
      <c r="CF51" s="35">
        <f>CE51/E51</f>
        <v>0.51932239280042347</v>
      </c>
      <c r="CG51" s="36">
        <v>879</v>
      </c>
      <c r="CH51" s="35">
        <f>CG51/E51</f>
        <v>0.15510852302805717</v>
      </c>
      <c r="CI51" s="37">
        <v>4435</v>
      </c>
      <c r="CJ51" s="36">
        <v>4878</v>
      </c>
      <c r="CK51" s="36">
        <v>7312</v>
      </c>
      <c r="CL51" s="36">
        <v>324</v>
      </c>
      <c r="CM51" s="37">
        <v>9998</v>
      </c>
      <c r="CN51" s="34">
        <v>12039</v>
      </c>
      <c r="CO51" s="36">
        <v>22037</v>
      </c>
      <c r="CP51" s="34">
        <v>149</v>
      </c>
      <c r="CQ51" s="36" t="s">
        <v>184</v>
      </c>
      <c r="CR51" s="36">
        <v>29673</v>
      </c>
      <c r="CS51" s="35">
        <f>CR51/E51</f>
        <v>5.236103758602435</v>
      </c>
      <c r="CT51" s="35">
        <f>CR51/CG51</f>
        <v>33.757679180887372</v>
      </c>
      <c r="CU51" s="34">
        <v>502</v>
      </c>
      <c r="CV51" s="37">
        <v>1374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6">
        <v>0</v>
      </c>
      <c r="DI51" s="34">
        <v>0</v>
      </c>
      <c r="DJ51" s="34">
        <v>30</v>
      </c>
      <c r="DK51" s="34">
        <v>0</v>
      </c>
      <c r="DL51" s="34">
        <v>59</v>
      </c>
      <c r="DM51" s="34">
        <v>0</v>
      </c>
      <c r="DN51" s="34">
        <v>89</v>
      </c>
      <c r="DO51" s="34">
        <v>89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6">
        <v>0</v>
      </c>
      <c r="EB51" s="34">
        <v>0</v>
      </c>
      <c r="EC51" s="34">
        <v>159</v>
      </c>
      <c r="ED51" s="34">
        <v>0</v>
      </c>
      <c r="EE51" s="34">
        <v>538</v>
      </c>
      <c r="EF51" s="34">
        <v>0</v>
      </c>
      <c r="EG51" s="34">
        <v>697</v>
      </c>
      <c r="EH51" s="34">
        <v>697</v>
      </c>
      <c r="EI51" s="38">
        <f>EH51/E51</f>
        <v>0.12299276513146286</v>
      </c>
      <c r="EJ51" s="34">
        <v>0</v>
      </c>
      <c r="EK51" s="34">
        <v>0</v>
      </c>
      <c r="EL51" s="34">
        <v>15</v>
      </c>
      <c r="EM51" s="34">
        <v>250</v>
      </c>
      <c r="EN51" s="34">
        <v>0</v>
      </c>
      <c r="EO51" s="34">
        <v>48</v>
      </c>
      <c r="EP51" s="34">
        <v>121</v>
      </c>
      <c r="EQ51" s="34">
        <v>36</v>
      </c>
      <c r="ER51" s="34">
        <v>4</v>
      </c>
      <c r="ES51" s="34">
        <v>0</v>
      </c>
      <c r="ET51" s="34">
        <v>114</v>
      </c>
      <c r="EU51" s="37">
        <v>2317</v>
      </c>
      <c r="EV51" s="39">
        <v>4973</v>
      </c>
    </row>
    <row r="52" spans="1:152" s="1" customFormat="1" x14ac:dyDescent="0.2">
      <c r="A52" s="1" t="s">
        <v>336</v>
      </c>
      <c r="B52" s="1" t="s">
        <v>337</v>
      </c>
      <c r="C52" s="1" t="s">
        <v>327</v>
      </c>
      <c r="D52" s="15" t="s">
        <v>170</v>
      </c>
      <c r="E52" s="16">
        <v>2981</v>
      </c>
      <c r="F52" s="17">
        <v>12</v>
      </c>
      <c r="G52" s="17">
        <v>40</v>
      </c>
      <c r="H52" s="17">
        <v>12</v>
      </c>
      <c r="I52" s="18">
        <v>52</v>
      </c>
      <c r="J52" s="18">
        <v>50</v>
      </c>
      <c r="K52" s="18">
        <v>2</v>
      </c>
      <c r="L52" s="18">
        <v>2</v>
      </c>
      <c r="M52" s="18">
        <v>56</v>
      </c>
      <c r="N52" s="18">
        <v>0</v>
      </c>
      <c r="O52" s="16">
        <v>1350</v>
      </c>
      <c r="P52" s="18">
        <v>56</v>
      </c>
      <c r="Q52" s="17"/>
      <c r="R52" s="17"/>
      <c r="S52" s="16">
        <v>6060</v>
      </c>
      <c r="T52" s="19">
        <f>S52/E52</f>
        <v>2.0328748742032876</v>
      </c>
      <c r="U52" s="20" t="s">
        <v>171</v>
      </c>
      <c r="V52" s="20" t="s">
        <v>172</v>
      </c>
      <c r="W52" s="21">
        <v>0</v>
      </c>
      <c r="X52" s="21">
        <v>36</v>
      </c>
      <c r="Y52" s="21"/>
      <c r="Z52" s="21">
        <v>36</v>
      </c>
      <c r="AA52" s="21">
        <v>19.2</v>
      </c>
      <c r="AB52" s="21">
        <v>55.199999999999996</v>
      </c>
      <c r="AC52" s="22">
        <v>0</v>
      </c>
      <c r="AD52" s="22">
        <v>0</v>
      </c>
      <c r="AE52" s="23">
        <v>124100</v>
      </c>
      <c r="AF52" s="24">
        <f>AE52/E52</f>
        <v>41.63032539416303</v>
      </c>
      <c r="AG52" s="25">
        <v>0</v>
      </c>
      <c r="AH52" s="25">
        <v>0</v>
      </c>
      <c r="AI52" s="25">
        <v>0</v>
      </c>
      <c r="AJ52" s="26" t="s">
        <v>181</v>
      </c>
      <c r="AK52" s="25">
        <v>7200</v>
      </c>
      <c r="AL52" s="23">
        <v>7200</v>
      </c>
      <c r="AM52" s="23">
        <f>AE52+AL52</f>
        <v>131300</v>
      </c>
      <c r="AN52" s="25">
        <v>0</v>
      </c>
      <c r="AO52" s="23">
        <f>AM52+AN52</f>
        <v>131300</v>
      </c>
      <c r="AP52" s="25">
        <v>200</v>
      </c>
      <c r="AQ52" s="23">
        <v>520</v>
      </c>
      <c r="AR52" s="25">
        <v>16300</v>
      </c>
      <c r="AS52" s="25">
        <v>17020</v>
      </c>
      <c r="AT52" s="25">
        <v>2100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8"/>
      <c r="BA52" s="28"/>
      <c r="BB52" s="28"/>
      <c r="BC52" s="28">
        <v>15000</v>
      </c>
      <c r="BD52" s="29">
        <f>BC52/E52</f>
        <v>5.0318685005031867</v>
      </c>
      <c r="BE52" s="28">
        <v>54322</v>
      </c>
      <c r="BF52" s="28">
        <v>24417</v>
      </c>
      <c r="BG52" s="28">
        <v>78739</v>
      </c>
      <c r="BH52" s="28">
        <v>23100</v>
      </c>
      <c r="BI52" s="28">
        <v>116839</v>
      </c>
      <c r="BJ52" s="30">
        <v>16300</v>
      </c>
      <c r="BK52" s="30">
        <v>0</v>
      </c>
      <c r="BL52" s="32">
        <v>9705</v>
      </c>
      <c r="BM52" s="32">
        <v>5951</v>
      </c>
      <c r="BN52" s="32">
        <v>15656</v>
      </c>
      <c r="BO52" s="32">
        <v>917</v>
      </c>
      <c r="BP52" s="32">
        <v>378</v>
      </c>
      <c r="BQ52" s="32">
        <v>1295</v>
      </c>
      <c r="BR52" s="32">
        <v>669</v>
      </c>
      <c r="BS52" s="32">
        <v>304</v>
      </c>
      <c r="BT52" s="32">
        <v>973</v>
      </c>
      <c r="BU52" s="32">
        <v>13158</v>
      </c>
      <c r="BV52" s="32">
        <v>10598</v>
      </c>
      <c r="BW52" s="32">
        <v>11</v>
      </c>
      <c r="BX52" s="32">
        <v>0</v>
      </c>
      <c r="BY52" s="32">
        <v>11</v>
      </c>
      <c r="BZ52" s="32">
        <v>16</v>
      </c>
      <c r="CA52" s="32">
        <v>17940</v>
      </c>
      <c r="CB52" s="32">
        <v>52</v>
      </c>
      <c r="CC52" s="37">
        <v>2008</v>
      </c>
      <c r="CD52" s="34">
        <v>522</v>
      </c>
      <c r="CE52" s="37">
        <v>2530</v>
      </c>
      <c r="CF52" s="35">
        <f>CE52/E52</f>
        <v>0.8487084870848709</v>
      </c>
      <c r="CG52" s="36">
        <v>304</v>
      </c>
      <c r="CH52" s="35">
        <f>CG52/E52</f>
        <v>0.10197920161019793</v>
      </c>
      <c r="CI52" s="37">
        <v>2814</v>
      </c>
      <c r="CJ52" s="36">
        <v>9000</v>
      </c>
      <c r="CK52" s="36">
        <v>2274</v>
      </c>
      <c r="CL52" s="36">
        <v>198</v>
      </c>
      <c r="CM52" s="37">
        <v>18110</v>
      </c>
      <c r="CN52" s="34">
        <v>13177</v>
      </c>
      <c r="CO52" s="36">
        <v>31287</v>
      </c>
      <c r="CP52" s="34">
        <v>38</v>
      </c>
      <c r="CQ52" s="36"/>
      <c r="CR52" s="36">
        <v>33759</v>
      </c>
      <c r="CS52" s="35">
        <f>CR52/E52</f>
        <v>11.324723247232471</v>
      </c>
      <c r="CT52" s="35">
        <f>CR52/CG52</f>
        <v>111.04934210526316</v>
      </c>
      <c r="CU52" s="37">
        <v>1126</v>
      </c>
      <c r="CV52" s="37">
        <v>1132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1</v>
      </c>
      <c r="DH52" s="34">
        <v>1</v>
      </c>
      <c r="DI52" s="34">
        <v>0</v>
      </c>
      <c r="DJ52" s="34">
        <v>5</v>
      </c>
      <c r="DK52" s="36"/>
      <c r="DL52" s="34">
        <v>9</v>
      </c>
      <c r="DM52" s="34">
        <v>1</v>
      </c>
      <c r="DN52" s="34">
        <v>15</v>
      </c>
      <c r="DO52" s="34">
        <v>16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18</v>
      </c>
      <c r="EA52" s="34">
        <v>18</v>
      </c>
      <c r="EB52" s="36"/>
      <c r="EC52" s="34">
        <v>35</v>
      </c>
      <c r="ED52" s="36"/>
      <c r="EE52" s="34">
        <v>108</v>
      </c>
      <c r="EF52" s="36"/>
      <c r="EG52" s="34">
        <v>143</v>
      </c>
      <c r="EH52" s="34">
        <v>161</v>
      </c>
      <c r="EI52" s="38">
        <f>EH52/E52</f>
        <v>5.4008721905400875E-2</v>
      </c>
      <c r="EJ52" s="34">
        <v>0</v>
      </c>
      <c r="EK52" s="34">
        <v>0</v>
      </c>
      <c r="EL52" s="34">
        <v>499</v>
      </c>
      <c r="EM52" s="37">
        <v>1000</v>
      </c>
      <c r="EN52" s="34">
        <v>0</v>
      </c>
      <c r="EO52" s="34">
        <v>8</v>
      </c>
      <c r="EP52" s="34">
        <v>0</v>
      </c>
      <c r="EQ52" s="34">
        <v>0</v>
      </c>
      <c r="ER52" s="34">
        <v>4</v>
      </c>
      <c r="ES52" s="34">
        <v>0</v>
      </c>
      <c r="ET52" s="34">
        <v>36</v>
      </c>
      <c r="EU52" s="37">
        <v>2500</v>
      </c>
      <c r="EV52" s="39">
        <v>5980</v>
      </c>
    </row>
    <row r="53" spans="1:152" s="1" customFormat="1" x14ac:dyDescent="0.2">
      <c r="A53" s="1" t="s">
        <v>343</v>
      </c>
      <c r="B53" s="1" t="s">
        <v>344</v>
      </c>
      <c r="C53" s="1" t="s">
        <v>225</v>
      </c>
      <c r="D53" s="15" t="s">
        <v>170</v>
      </c>
      <c r="E53" s="16">
        <v>1883</v>
      </c>
      <c r="F53" s="17">
        <v>30</v>
      </c>
      <c r="G53" s="17">
        <v>22</v>
      </c>
      <c r="H53" s="17">
        <v>18</v>
      </c>
      <c r="I53" s="18">
        <v>52</v>
      </c>
      <c r="J53" s="18">
        <v>22</v>
      </c>
      <c r="K53" s="18">
        <v>30</v>
      </c>
      <c r="L53" s="18">
        <v>30</v>
      </c>
      <c r="M53" s="18">
        <v>438</v>
      </c>
      <c r="N53" s="18">
        <v>0</v>
      </c>
      <c r="O53" s="18">
        <v>286</v>
      </c>
      <c r="P53" s="18">
        <v>438</v>
      </c>
      <c r="Q53" s="18"/>
      <c r="R53" s="18"/>
      <c r="S53" s="18">
        <v>784</v>
      </c>
      <c r="T53" s="19">
        <f>S53/E53</f>
        <v>0.41635687732342008</v>
      </c>
      <c r="U53" s="20" t="s">
        <v>171</v>
      </c>
      <c r="V53" s="20" t="s">
        <v>172</v>
      </c>
      <c r="W53" s="21">
        <v>13.200000000000001</v>
      </c>
      <c r="X53" s="21">
        <v>0</v>
      </c>
      <c r="Y53" s="21">
        <v>0</v>
      </c>
      <c r="Z53" s="21">
        <v>13.200000000000001</v>
      </c>
      <c r="AA53" s="21">
        <v>0</v>
      </c>
      <c r="AB53" s="21">
        <v>13.200000000000001</v>
      </c>
      <c r="AC53" s="22">
        <v>0</v>
      </c>
      <c r="AD53" s="21">
        <v>4</v>
      </c>
      <c r="AE53" s="23">
        <v>14900</v>
      </c>
      <c r="AF53" s="24">
        <f>AE53/E53</f>
        <v>7.9129049389272437</v>
      </c>
      <c r="AG53" s="25">
        <v>0</v>
      </c>
      <c r="AH53" s="25">
        <v>0</v>
      </c>
      <c r="AI53" s="25">
        <v>0</v>
      </c>
      <c r="AJ53" s="26" t="s">
        <v>181</v>
      </c>
      <c r="AK53" s="25">
        <v>8631</v>
      </c>
      <c r="AL53" s="23">
        <v>8631</v>
      </c>
      <c r="AM53" s="23">
        <f>AE53+AL53</f>
        <v>23531</v>
      </c>
      <c r="AN53" s="25">
        <v>0</v>
      </c>
      <c r="AO53" s="23">
        <f>AM53+AN53</f>
        <v>23531</v>
      </c>
      <c r="AP53" s="25">
        <v>200</v>
      </c>
      <c r="AQ53" s="23">
        <v>0</v>
      </c>
      <c r="AR53" s="25">
        <v>1500</v>
      </c>
      <c r="AS53" s="25">
        <v>1700</v>
      </c>
      <c r="AT53" s="25">
        <v>950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8"/>
      <c r="BA53" s="28"/>
      <c r="BB53" s="28"/>
      <c r="BC53" s="28">
        <v>2224</v>
      </c>
      <c r="BD53" s="29">
        <f>BC53/E53</f>
        <v>1.181093998937865</v>
      </c>
      <c r="BE53" s="28">
        <v>12791</v>
      </c>
      <c r="BF53" s="28">
        <v>909</v>
      </c>
      <c r="BG53" s="28">
        <v>13700</v>
      </c>
      <c r="BH53" s="28">
        <v>6180</v>
      </c>
      <c r="BI53" s="28">
        <v>22104</v>
      </c>
      <c r="BJ53" s="30">
        <v>200</v>
      </c>
      <c r="BK53" s="30">
        <v>0</v>
      </c>
      <c r="BL53" s="32"/>
      <c r="BM53" s="32"/>
      <c r="BN53" s="32">
        <v>5327</v>
      </c>
      <c r="BO53" s="32">
        <v>151</v>
      </c>
      <c r="BP53" s="32">
        <v>70</v>
      </c>
      <c r="BQ53" s="32">
        <v>221</v>
      </c>
      <c r="BR53" s="32">
        <v>140</v>
      </c>
      <c r="BS53" s="32">
        <v>22</v>
      </c>
      <c r="BT53" s="32">
        <v>162</v>
      </c>
      <c r="BU53" s="32">
        <v>820</v>
      </c>
      <c r="BV53" s="32">
        <v>10670</v>
      </c>
      <c r="BW53" s="32">
        <v>4</v>
      </c>
      <c r="BX53" s="32">
        <v>0</v>
      </c>
      <c r="BY53" s="32">
        <v>4</v>
      </c>
      <c r="BZ53" s="32">
        <v>0</v>
      </c>
      <c r="CA53" s="32">
        <v>5710</v>
      </c>
      <c r="CB53" s="32">
        <v>52</v>
      </c>
      <c r="CC53" s="34"/>
      <c r="CD53" s="34"/>
      <c r="CE53" s="34">
        <v>401</v>
      </c>
      <c r="CF53" s="35">
        <f>CE53/E53</f>
        <v>0.21295804567180032</v>
      </c>
      <c r="CG53" s="36">
        <v>1465</v>
      </c>
      <c r="CH53" s="35">
        <f>CG53/E53</f>
        <v>0.77801380775358475</v>
      </c>
      <c r="CI53" s="34">
        <v>220</v>
      </c>
      <c r="CJ53" s="36">
        <v>50</v>
      </c>
      <c r="CK53" s="36">
        <v>168</v>
      </c>
      <c r="CL53" s="36">
        <v>0</v>
      </c>
      <c r="CM53" s="34"/>
      <c r="CN53" s="34"/>
      <c r="CO53" s="36">
        <v>2026</v>
      </c>
      <c r="CP53" s="34">
        <v>0</v>
      </c>
      <c r="CQ53" s="34">
        <v>894</v>
      </c>
      <c r="CR53" s="36">
        <v>2194</v>
      </c>
      <c r="CS53" s="35">
        <f>CR53/E53</f>
        <v>1.1651619755708975</v>
      </c>
      <c r="CT53" s="35">
        <f>CR53/CG53</f>
        <v>1.4976109215017064</v>
      </c>
      <c r="CU53" s="34">
        <v>0</v>
      </c>
      <c r="CV53" s="34">
        <v>99</v>
      </c>
      <c r="CW53" s="34">
        <v>4</v>
      </c>
      <c r="CX53" s="34">
        <v>1</v>
      </c>
      <c r="CY53" s="34">
        <v>0</v>
      </c>
      <c r="CZ53" s="34">
        <v>7</v>
      </c>
      <c r="DA53" s="34">
        <v>0</v>
      </c>
      <c r="DB53" s="34">
        <v>12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6">
        <v>0</v>
      </c>
      <c r="DI53" s="34">
        <v>1</v>
      </c>
      <c r="DJ53" s="34">
        <v>0</v>
      </c>
      <c r="DK53" s="34">
        <v>0</v>
      </c>
      <c r="DL53" s="34">
        <v>4</v>
      </c>
      <c r="DM53" s="34">
        <v>0</v>
      </c>
      <c r="DN53" s="34">
        <v>5</v>
      </c>
      <c r="DO53" s="34">
        <v>17</v>
      </c>
      <c r="DP53" s="34">
        <v>41</v>
      </c>
      <c r="DQ53" s="34">
        <v>8</v>
      </c>
      <c r="DR53" s="34">
        <v>0</v>
      </c>
      <c r="DS53" s="34">
        <v>26</v>
      </c>
      <c r="DT53" s="34">
        <v>0</v>
      </c>
      <c r="DU53" s="34">
        <v>75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6">
        <v>0</v>
      </c>
      <c r="EB53" s="34">
        <v>3</v>
      </c>
      <c r="EC53" s="34">
        <v>0</v>
      </c>
      <c r="ED53" s="34">
        <v>0</v>
      </c>
      <c r="EE53" s="34">
        <v>18</v>
      </c>
      <c r="EF53" s="34">
        <v>0</v>
      </c>
      <c r="EG53" s="34">
        <v>21</v>
      </c>
      <c r="EH53" s="34">
        <v>96</v>
      </c>
      <c r="EI53" s="38">
        <f>EH53/E53</f>
        <v>5.0982474774296335E-2</v>
      </c>
      <c r="EJ53" s="34">
        <v>0</v>
      </c>
      <c r="EK53" s="34">
        <v>0</v>
      </c>
      <c r="EL53" s="34">
        <v>2</v>
      </c>
      <c r="EM53" s="34">
        <v>35</v>
      </c>
      <c r="EN53" s="34">
        <v>0</v>
      </c>
      <c r="EO53" s="34">
        <v>0</v>
      </c>
      <c r="EP53" s="34">
        <v>0</v>
      </c>
      <c r="EQ53" s="34">
        <v>0</v>
      </c>
      <c r="ER53" s="34">
        <v>1</v>
      </c>
      <c r="ES53" s="34">
        <v>3</v>
      </c>
      <c r="ET53" s="34">
        <v>3</v>
      </c>
      <c r="EU53" s="34">
        <v>15</v>
      </c>
      <c r="EV53" s="39">
        <v>5884</v>
      </c>
    </row>
    <row r="54" spans="1:152" s="1" customFormat="1" x14ac:dyDescent="0.2">
      <c r="A54" s="1" t="s">
        <v>349</v>
      </c>
      <c r="B54" s="1" t="s">
        <v>350</v>
      </c>
      <c r="C54" s="1" t="s">
        <v>175</v>
      </c>
      <c r="D54" s="15" t="s">
        <v>170</v>
      </c>
      <c r="E54" s="16">
        <v>1224</v>
      </c>
      <c r="F54" s="17"/>
      <c r="G54" s="17"/>
      <c r="H54" s="17"/>
      <c r="I54" s="18">
        <v>52</v>
      </c>
      <c r="J54" s="18">
        <v>42</v>
      </c>
      <c r="K54" s="18">
        <v>0</v>
      </c>
      <c r="L54" s="18">
        <v>10</v>
      </c>
      <c r="M54" s="18">
        <v>80</v>
      </c>
      <c r="N54" s="18">
        <v>30</v>
      </c>
      <c r="O54" s="18">
        <v>420</v>
      </c>
      <c r="P54" s="18">
        <v>110</v>
      </c>
      <c r="Q54" s="18"/>
      <c r="R54" s="18"/>
      <c r="S54" s="18">
        <v>900</v>
      </c>
      <c r="T54" s="19">
        <f>S54/E54</f>
        <v>0.73529411764705888</v>
      </c>
      <c r="U54" s="20" t="s">
        <v>163</v>
      </c>
      <c r="V54" s="20" t="s">
        <v>164</v>
      </c>
      <c r="W54" s="21">
        <v>12</v>
      </c>
      <c r="X54" s="21">
        <v>0</v>
      </c>
      <c r="Y54" s="21">
        <v>0</v>
      </c>
      <c r="Z54" s="21">
        <v>12</v>
      </c>
      <c r="AA54" s="21">
        <v>0.4</v>
      </c>
      <c r="AB54" s="21">
        <v>12.4</v>
      </c>
      <c r="AC54" s="22">
        <v>0</v>
      </c>
      <c r="AD54" s="22">
        <v>0.25</v>
      </c>
      <c r="AE54" s="23">
        <v>16500</v>
      </c>
      <c r="AF54" s="24">
        <f>AE54/E54</f>
        <v>13.480392156862745</v>
      </c>
      <c r="AG54" s="25">
        <v>0</v>
      </c>
      <c r="AH54" s="25">
        <v>0</v>
      </c>
      <c r="AI54" s="25">
        <v>0</v>
      </c>
      <c r="AJ54" s="26" t="s">
        <v>181</v>
      </c>
      <c r="AK54" s="25">
        <v>6000</v>
      </c>
      <c r="AL54" s="23">
        <v>6000</v>
      </c>
      <c r="AM54" s="23">
        <f>AE54+AL54</f>
        <v>22500</v>
      </c>
      <c r="AN54" s="25">
        <v>0</v>
      </c>
      <c r="AO54" s="23">
        <f>AM54+AN54</f>
        <v>22500</v>
      </c>
      <c r="AP54" s="25">
        <v>0</v>
      </c>
      <c r="AQ54" s="23">
        <v>0</v>
      </c>
      <c r="AR54" s="25">
        <v>4500</v>
      </c>
      <c r="AS54" s="25">
        <v>4500</v>
      </c>
      <c r="AT54" s="25">
        <v>300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8">
        <v>1200</v>
      </c>
      <c r="BA54" s="28">
        <v>100</v>
      </c>
      <c r="BB54" s="28">
        <v>0</v>
      </c>
      <c r="BC54" s="28">
        <v>1300</v>
      </c>
      <c r="BD54" s="29">
        <f>BC54/E54</f>
        <v>1.0620915032679739</v>
      </c>
      <c r="BE54" s="28"/>
      <c r="BF54" s="28"/>
      <c r="BG54" s="28">
        <v>10000</v>
      </c>
      <c r="BH54" s="28">
        <v>1500</v>
      </c>
      <c r="BI54" s="28">
        <v>12800</v>
      </c>
      <c r="BJ54" s="30">
        <v>0</v>
      </c>
      <c r="BK54" s="30">
        <v>0</v>
      </c>
      <c r="BL54" s="32">
        <v>3300</v>
      </c>
      <c r="BM54" s="32">
        <v>1230</v>
      </c>
      <c r="BN54" s="32">
        <v>4530</v>
      </c>
      <c r="BO54" s="32">
        <v>130</v>
      </c>
      <c r="BP54" s="32">
        <v>25</v>
      </c>
      <c r="BQ54" s="32">
        <v>155</v>
      </c>
      <c r="BR54" s="32">
        <v>25</v>
      </c>
      <c r="BS54" s="32">
        <v>6</v>
      </c>
      <c r="BT54" s="32">
        <v>31</v>
      </c>
      <c r="BU54" s="32">
        <v>0</v>
      </c>
      <c r="BV54" s="32">
        <v>0</v>
      </c>
      <c r="BW54" s="32">
        <v>11</v>
      </c>
      <c r="BX54" s="32">
        <v>1</v>
      </c>
      <c r="BY54" s="32">
        <v>12</v>
      </c>
      <c r="BZ54" s="32">
        <v>6</v>
      </c>
      <c r="CA54" s="32">
        <v>4722</v>
      </c>
      <c r="CB54" s="32">
        <v>52</v>
      </c>
      <c r="CC54" s="34">
        <v>127</v>
      </c>
      <c r="CD54" s="34">
        <v>20</v>
      </c>
      <c r="CE54" s="34">
        <v>147</v>
      </c>
      <c r="CF54" s="35">
        <f>CE54/E54</f>
        <v>0.12009803921568628</v>
      </c>
      <c r="CG54" s="36">
        <v>200</v>
      </c>
      <c r="CH54" s="35">
        <f>CG54/E54</f>
        <v>0.16339869281045752</v>
      </c>
      <c r="CI54" s="34">
        <v>10</v>
      </c>
      <c r="CJ54" s="36">
        <v>15</v>
      </c>
      <c r="CK54" s="36">
        <v>0</v>
      </c>
      <c r="CL54" s="36">
        <v>10</v>
      </c>
      <c r="CM54" s="34">
        <v>50</v>
      </c>
      <c r="CN54" s="34">
        <v>4</v>
      </c>
      <c r="CO54" s="36">
        <v>54</v>
      </c>
      <c r="CP54" s="34">
        <v>2</v>
      </c>
      <c r="CQ54" s="34">
        <v>10</v>
      </c>
      <c r="CR54" s="36">
        <v>64</v>
      </c>
      <c r="CS54" s="35">
        <f>CR54/E54</f>
        <v>5.2287581699346407E-2</v>
      </c>
      <c r="CT54" s="35">
        <f>CR54/CG54</f>
        <v>0.32</v>
      </c>
      <c r="CU54" s="34">
        <v>0</v>
      </c>
      <c r="CV54" s="34">
        <v>1</v>
      </c>
      <c r="CW54" s="34">
        <v>0</v>
      </c>
      <c r="CX54" s="34">
        <v>1</v>
      </c>
      <c r="CY54" s="34">
        <v>1</v>
      </c>
      <c r="CZ54" s="34">
        <v>1</v>
      </c>
      <c r="DA54" s="34">
        <v>1</v>
      </c>
      <c r="DB54" s="34">
        <v>4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6">
        <v>0</v>
      </c>
      <c r="DI54" s="34">
        <v>1</v>
      </c>
      <c r="DJ54" s="34">
        <v>1</v>
      </c>
      <c r="DK54" s="34">
        <v>1</v>
      </c>
      <c r="DL54" s="34">
        <v>1</v>
      </c>
      <c r="DM54" s="34">
        <v>1</v>
      </c>
      <c r="DN54" s="34">
        <v>5</v>
      </c>
      <c r="DO54" s="34">
        <v>9</v>
      </c>
      <c r="DP54" s="34">
        <v>3</v>
      </c>
      <c r="DQ54" s="34">
        <v>4</v>
      </c>
      <c r="DR54" s="34">
        <v>5</v>
      </c>
      <c r="DS54" s="34">
        <v>11</v>
      </c>
      <c r="DT54" s="34">
        <v>23</v>
      </c>
      <c r="DU54" s="34">
        <v>46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6">
        <v>0</v>
      </c>
      <c r="EB54" s="34">
        <v>0</v>
      </c>
      <c r="EC54" s="34">
        <v>0</v>
      </c>
      <c r="ED54" s="34">
        <v>0</v>
      </c>
      <c r="EE54" s="34">
        <v>27</v>
      </c>
      <c r="EF54" s="34">
        <v>27</v>
      </c>
      <c r="EG54" s="34">
        <v>54</v>
      </c>
      <c r="EH54" s="34">
        <v>100</v>
      </c>
      <c r="EI54" s="38">
        <f>EH54/E54</f>
        <v>8.1699346405228759E-2</v>
      </c>
      <c r="EJ54" s="34">
        <v>1</v>
      </c>
      <c r="EK54" s="34">
        <v>10</v>
      </c>
      <c r="EL54" s="34">
        <v>3</v>
      </c>
      <c r="EM54" s="34">
        <v>9</v>
      </c>
      <c r="EN54" s="34">
        <v>3</v>
      </c>
      <c r="EO54" s="34">
        <v>12</v>
      </c>
      <c r="EP54" s="34">
        <v>1</v>
      </c>
      <c r="EQ54" s="34">
        <v>1</v>
      </c>
      <c r="ER54" s="34">
        <v>1</v>
      </c>
      <c r="ES54" s="34">
        <v>2</v>
      </c>
      <c r="ET54" s="34">
        <v>2</v>
      </c>
      <c r="EU54" s="34">
        <v>15</v>
      </c>
      <c r="EV54" s="44">
        <v>120</v>
      </c>
    </row>
    <row r="55" spans="1:152" s="1" customFormat="1" x14ac:dyDescent="0.2">
      <c r="A55" s="1" t="s">
        <v>351</v>
      </c>
      <c r="B55" s="1" t="s">
        <v>352</v>
      </c>
      <c r="C55" s="1" t="s">
        <v>196</v>
      </c>
      <c r="D55" s="15" t="s">
        <v>170</v>
      </c>
      <c r="E55" s="16">
        <v>666</v>
      </c>
      <c r="F55" s="17">
        <v>22</v>
      </c>
      <c r="G55" s="17">
        <v>30</v>
      </c>
      <c r="H55" s="17">
        <v>22</v>
      </c>
      <c r="I55" s="18">
        <v>52</v>
      </c>
      <c r="J55" s="18">
        <v>0</v>
      </c>
      <c r="K55" s="18">
        <v>22</v>
      </c>
      <c r="L55" s="18">
        <v>52</v>
      </c>
      <c r="M55" s="18">
        <v>810</v>
      </c>
      <c r="N55" s="18">
        <v>0</v>
      </c>
      <c r="O55" s="18">
        <v>0</v>
      </c>
      <c r="P55" s="18">
        <v>810</v>
      </c>
      <c r="Q55" s="17"/>
      <c r="R55" s="17"/>
      <c r="S55" s="18">
        <v>800</v>
      </c>
      <c r="T55" s="19">
        <f>S55/E55</f>
        <v>1.2012012012012012</v>
      </c>
      <c r="U55" s="20" t="s">
        <v>171</v>
      </c>
      <c r="V55" s="20" t="s">
        <v>172</v>
      </c>
      <c r="W55" s="21">
        <v>0</v>
      </c>
      <c r="X55" s="21">
        <v>18</v>
      </c>
      <c r="Y55" s="21">
        <v>8</v>
      </c>
      <c r="Z55" s="21">
        <v>26</v>
      </c>
      <c r="AA55" s="21">
        <v>0</v>
      </c>
      <c r="AB55" s="21">
        <v>26</v>
      </c>
      <c r="AC55" s="22">
        <v>0</v>
      </c>
      <c r="AD55" s="22">
        <v>0</v>
      </c>
      <c r="AE55" s="23">
        <v>27772</v>
      </c>
      <c r="AF55" s="24">
        <f>AE55/E55</f>
        <v>41.6996996996997</v>
      </c>
      <c r="AG55" s="25">
        <v>0</v>
      </c>
      <c r="AH55" s="25">
        <v>0</v>
      </c>
      <c r="AI55" s="25">
        <v>0</v>
      </c>
      <c r="AJ55" s="26" t="s">
        <v>181</v>
      </c>
      <c r="AK55" s="25">
        <v>11688</v>
      </c>
      <c r="AL55" s="23">
        <v>11688</v>
      </c>
      <c r="AM55" s="23">
        <f>AE55+AL55</f>
        <v>39460</v>
      </c>
      <c r="AN55" s="25">
        <v>0</v>
      </c>
      <c r="AO55" s="23">
        <f>AM55+AN55</f>
        <v>39460</v>
      </c>
      <c r="AP55" s="25">
        <v>200</v>
      </c>
      <c r="AQ55" s="23">
        <v>400</v>
      </c>
      <c r="AR55" s="25">
        <v>500</v>
      </c>
      <c r="AS55" s="25">
        <v>1100</v>
      </c>
      <c r="AT55" s="25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8">
        <v>2767</v>
      </c>
      <c r="BA55" s="28">
        <v>801</v>
      </c>
      <c r="BB55" s="28">
        <v>41</v>
      </c>
      <c r="BC55" s="28">
        <v>3609</v>
      </c>
      <c r="BD55" s="29">
        <f>BC55/E55</f>
        <v>5.4189189189189193</v>
      </c>
      <c r="BE55" s="28">
        <v>22880</v>
      </c>
      <c r="BF55" s="28">
        <v>1750</v>
      </c>
      <c r="BG55" s="28">
        <v>24630</v>
      </c>
      <c r="BH55" s="28">
        <v>6839</v>
      </c>
      <c r="BI55" s="28">
        <v>35078</v>
      </c>
      <c r="BJ55" s="30">
        <v>0</v>
      </c>
      <c r="BK55" s="30">
        <v>0</v>
      </c>
      <c r="BL55" s="32">
        <v>3276</v>
      </c>
      <c r="BM55" s="32">
        <v>3548</v>
      </c>
      <c r="BN55" s="32">
        <v>6824</v>
      </c>
      <c r="BO55" s="32">
        <v>785</v>
      </c>
      <c r="BP55" s="32">
        <v>276</v>
      </c>
      <c r="BQ55" s="32">
        <v>1061</v>
      </c>
      <c r="BR55" s="32">
        <v>155</v>
      </c>
      <c r="BS55" s="32">
        <v>27</v>
      </c>
      <c r="BT55" s="32">
        <v>182</v>
      </c>
      <c r="BU55" s="43">
        <v>13158</v>
      </c>
      <c r="BV55" s="32">
        <v>7549</v>
      </c>
      <c r="BW55" s="32">
        <v>2</v>
      </c>
      <c r="BX55" s="32">
        <v>0</v>
      </c>
      <c r="BY55" s="32">
        <v>2</v>
      </c>
      <c r="BZ55" s="32">
        <v>57</v>
      </c>
      <c r="CA55" s="32">
        <v>8124</v>
      </c>
      <c r="CB55" s="32">
        <v>52</v>
      </c>
      <c r="CC55" s="34"/>
      <c r="CD55" s="34"/>
      <c r="CE55" s="34">
        <v>412</v>
      </c>
      <c r="CF55" s="35">
        <f>CE55/E55</f>
        <v>0.61861861861861867</v>
      </c>
      <c r="CG55" s="36">
        <v>1541</v>
      </c>
      <c r="CH55" s="35">
        <f>CG55/E55</f>
        <v>2.3138138138138138</v>
      </c>
      <c r="CI55" s="34">
        <v>72</v>
      </c>
      <c r="CJ55" s="36">
        <v>620</v>
      </c>
      <c r="CK55" s="36">
        <v>1166</v>
      </c>
      <c r="CL55" s="36">
        <v>39</v>
      </c>
      <c r="CM55" s="34"/>
      <c r="CN55" s="34"/>
      <c r="CO55" s="36">
        <v>3921</v>
      </c>
      <c r="CP55" s="34">
        <v>131</v>
      </c>
      <c r="CQ55" s="34">
        <v>155</v>
      </c>
      <c r="CR55" s="36">
        <v>5126</v>
      </c>
      <c r="CS55" s="35">
        <f>CR55/E55</f>
        <v>7.696696696696697</v>
      </c>
      <c r="CT55" s="35">
        <f>CR55/CG55</f>
        <v>3.3264114211550941</v>
      </c>
      <c r="CU55" s="34">
        <v>173</v>
      </c>
      <c r="CV55" s="34">
        <v>310</v>
      </c>
      <c r="CW55" s="34">
        <v>0</v>
      </c>
      <c r="CX55" s="34">
        <v>0</v>
      </c>
      <c r="CY55" s="34">
        <v>0</v>
      </c>
      <c r="CZ55" s="34">
        <v>7</v>
      </c>
      <c r="DA55" s="34">
        <v>0</v>
      </c>
      <c r="DB55" s="34">
        <v>7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6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7</v>
      </c>
      <c r="DP55" s="34">
        <v>0</v>
      </c>
      <c r="DQ55" s="34">
        <v>0</v>
      </c>
      <c r="DR55" s="34">
        <v>0</v>
      </c>
      <c r="DS55" s="34">
        <v>46</v>
      </c>
      <c r="DT55" s="36"/>
      <c r="DU55" s="34">
        <v>46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6">
        <v>0</v>
      </c>
      <c r="EB55" s="34">
        <v>0</v>
      </c>
      <c r="EC55" s="34">
        <v>0</v>
      </c>
      <c r="ED55" s="34">
        <v>0</v>
      </c>
      <c r="EE55" s="34">
        <v>0</v>
      </c>
      <c r="EF55" s="34">
        <v>0</v>
      </c>
      <c r="EG55" s="34">
        <v>0</v>
      </c>
      <c r="EH55" s="34">
        <v>46</v>
      </c>
      <c r="EI55" s="38">
        <f>EH55/E55</f>
        <v>6.9069069069069067E-2</v>
      </c>
      <c r="EJ55" s="34">
        <v>18</v>
      </c>
      <c r="EK55" s="34">
        <v>243</v>
      </c>
      <c r="EL55" s="34">
        <v>7</v>
      </c>
      <c r="EM55" s="34">
        <v>85</v>
      </c>
      <c r="EN55" s="34">
        <v>12</v>
      </c>
      <c r="EO55" s="34">
        <v>7</v>
      </c>
      <c r="EP55" s="34">
        <v>0</v>
      </c>
      <c r="EQ55" s="34">
        <v>0</v>
      </c>
      <c r="ER55" s="34">
        <v>1</v>
      </c>
      <c r="ES55" s="34">
        <v>3</v>
      </c>
      <c r="ET55" s="34">
        <v>73</v>
      </c>
      <c r="EU55" s="34">
        <v>400</v>
      </c>
      <c r="EV55" s="44">
        <v>861</v>
      </c>
    </row>
    <row r="56" spans="1:152" s="1" customFormat="1" x14ac:dyDescent="0.2">
      <c r="A56" s="1" t="s">
        <v>353</v>
      </c>
      <c r="B56" s="1" t="s">
        <v>354</v>
      </c>
      <c r="C56" s="1" t="s">
        <v>222</v>
      </c>
      <c r="D56" s="15" t="s">
        <v>170</v>
      </c>
      <c r="E56" s="16">
        <v>10912</v>
      </c>
      <c r="F56" s="17"/>
      <c r="G56" s="17"/>
      <c r="H56" s="17"/>
      <c r="I56" s="18">
        <v>52</v>
      </c>
      <c r="J56" s="18">
        <v>30</v>
      </c>
      <c r="K56" s="18">
        <v>22</v>
      </c>
      <c r="L56" s="18">
        <v>22</v>
      </c>
      <c r="M56" s="18">
        <v>0</v>
      </c>
      <c r="N56" s="16">
        <v>1298</v>
      </c>
      <c r="O56" s="16">
        <v>1298</v>
      </c>
      <c r="P56" s="16">
        <v>1298</v>
      </c>
      <c r="Q56" s="18">
        <v>0</v>
      </c>
      <c r="R56" s="18">
        <v>0</v>
      </c>
      <c r="S56" s="16">
        <v>11500</v>
      </c>
      <c r="T56" s="19">
        <f>S56/E56</f>
        <v>1.0538856304985338</v>
      </c>
      <c r="U56" s="20" t="s">
        <v>171</v>
      </c>
      <c r="V56" s="20" t="s">
        <v>172</v>
      </c>
      <c r="W56" s="21">
        <v>40</v>
      </c>
      <c r="X56" s="21">
        <v>65</v>
      </c>
      <c r="Y56" s="21">
        <v>60</v>
      </c>
      <c r="Z56" s="21">
        <v>165.2</v>
      </c>
      <c r="AA56" s="21">
        <v>0</v>
      </c>
      <c r="AB56" s="21">
        <v>165.2</v>
      </c>
      <c r="AC56" s="22">
        <v>0</v>
      </c>
      <c r="AD56" s="22">
        <v>0</v>
      </c>
      <c r="AE56" s="23">
        <v>302271</v>
      </c>
      <c r="AF56" s="24">
        <f>AE56/E56</f>
        <v>27.700788123167154</v>
      </c>
      <c r="AG56" s="25">
        <v>20</v>
      </c>
      <c r="AH56" s="25">
        <v>20</v>
      </c>
      <c r="AI56" s="25">
        <v>419</v>
      </c>
      <c r="AJ56" s="26" t="s">
        <v>181</v>
      </c>
      <c r="AK56" s="25">
        <v>11897</v>
      </c>
      <c r="AL56" s="23">
        <v>12316</v>
      </c>
      <c r="AM56" s="23">
        <f>AE56+AL56</f>
        <v>314587</v>
      </c>
      <c r="AN56" s="25">
        <v>0</v>
      </c>
      <c r="AO56" s="23">
        <f>AM56+AN56</f>
        <v>314587</v>
      </c>
      <c r="AP56" s="25">
        <v>0</v>
      </c>
      <c r="AQ56" s="23">
        <v>400</v>
      </c>
      <c r="AR56" s="25">
        <v>0</v>
      </c>
      <c r="AS56" s="25">
        <v>400</v>
      </c>
      <c r="AT56" s="25">
        <v>139288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8">
        <v>23889</v>
      </c>
      <c r="BA56" s="28">
        <v>8523</v>
      </c>
      <c r="BB56" s="28">
        <v>5079</v>
      </c>
      <c r="BC56" s="28">
        <v>37491</v>
      </c>
      <c r="BD56" s="29">
        <f>BC56/E56</f>
        <v>3.4357587976539588</v>
      </c>
      <c r="BE56" s="28">
        <v>163295</v>
      </c>
      <c r="BF56" s="28">
        <v>44658</v>
      </c>
      <c r="BG56" s="28">
        <v>207953</v>
      </c>
      <c r="BH56" s="28">
        <v>25106</v>
      </c>
      <c r="BI56" s="28">
        <v>270550</v>
      </c>
      <c r="BJ56" s="30">
        <v>400</v>
      </c>
      <c r="BK56" s="30">
        <v>0</v>
      </c>
      <c r="BL56" s="32">
        <v>15660</v>
      </c>
      <c r="BM56" s="32">
        <v>23193</v>
      </c>
      <c r="BN56" s="32">
        <v>38853</v>
      </c>
      <c r="BO56" s="32"/>
      <c r="BP56" s="32"/>
      <c r="BQ56" s="32">
        <v>4357</v>
      </c>
      <c r="BR56" s="32"/>
      <c r="BS56" s="32"/>
      <c r="BT56" s="32">
        <v>2912</v>
      </c>
      <c r="BU56" s="32">
        <v>13158</v>
      </c>
      <c r="BV56" s="32">
        <v>10598</v>
      </c>
      <c r="BW56" s="32">
        <v>24</v>
      </c>
      <c r="BX56" s="32">
        <v>3</v>
      </c>
      <c r="BY56" s="32">
        <v>27</v>
      </c>
      <c r="BZ56" s="32">
        <v>14</v>
      </c>
      <c r="CA56" s="32">
        <v>46136</v>
      </c>
      <c r="CB56" s="32">
        <v>53</v>
      </c>
      <c r="CC56" s="37">
        <v>1435</v>
      </c>
      <c r="CD56" s="34">
        <v>214</v>
      </c>
      <c r="CE56" s="37">
        <v>1649</v>
      </c>
      <c r="CF56" s="35">
        <f>CE56/E56</f>
        <v>0.15111803519061584</v>
      </c>
      <c r="CG56" s="36">
        <v>654</v>
      </c>
      <c r="CH56" s="35">
        <f>CG56/E56</f>
        <v>5.993401759530792E-2</v>
      </c>
      <c r="CI56" s="37">
        <v>1744</v>
      </c>
      <c r="CJ56" s="36">
        <v>981</v>
      </c>
      <c r="CK56" s="36">
        <v>7703</v>
      </c>
      <c r="CL56" s="36">
        <v>7703</v>
      </c>
      <c r="CM56" s="37">
        <v>4275</v>
      </c>
      <c r="CN56" s="34">
        <v>6525</v>
      </c>
      <c r="CO56" s="36">
        <v>10800</v>
      </c>
      <c r="CP56" s="34">
        <v>164</v>
      </c>
      <c r="CQ56" s="37">
        <v>1962</v>
      </c>
      <c r="CR56" s="36">
        <v>26206</v>
      </c>
      <c r="CS56" s="35">
        <f>CR56/E56</f>
        <v>2.4015762463343107</v>
      </c>
      <c r="CT56" s="35">
        <f>CR56/CG56</f>
        <v>40.070336391437309</v>
      </c>
      <c r="CU56" s="34">
        <v>766</v>
      </c>
      <c r="CV56" s="34">
        <v>434</v>
      </c>
      <c r="CW56" s="34">
        <v>0</v>
      </c>
      <c r="CX56" s="34">
        <v>0</v>
      </c>
      <c r="CY56" s="34">
        <v>2</v>
      </c>
      <c r="CZ56" s="34">
        <v>2</v>
      </c>
      <c r="DA56" s="34">
        <v>0</v>
      </c>
      <c r="DB56" s="34">
        <v>4</v>
      </c>
      <c r="DC56" s="34">
        <v>2</v>
      </c>
      <c r="DD56" s="34">
        <v>2</v>
      </c>
      <c r="DE56" s="34">
        <v>0</v>
      </c>
      <c r="DF56" s="34">
        <v>0</v>
      </c>
      <c r="DG56" s="34">
        <v>6</v>
      </c>
      <c r="DH56" s="34">
        <v>10</v>
      </c>
      <c r="DI56" s="34">
        <v>0</v>
      </c>
      <c r="DJ56" s="34">
        <v>0</v>
      </c>
      <c r="DK56" s="34">
        <v>0</v>
      </c>
      <c r="DL56" s="34">
        <v>15</v>
      </c>
      <c r="DM56" s="34">
        <v>0</v>
      </c>
      <c r="DN56" s="34">
        <v>15</v>
      </c>
      <c r="DO56" s="34">
        <v>29</v>
      </c>
      <c r="DP56" s="34">
        <v>0</v>
      </c>
      <c r="DQ56" s="34">
        <v>0</v>
      </c>
      <c r="DR56" s="34">
        <v>4</v>
      </c>
      <c r="DS56" s="34">
        <v>43</v>
      </c>
      <c r="DT56" s="34">
        <v>0</v>
      </c>
      <c r="DU56" s="34">
        <v>47</v>
      </c>
      <c r="DV56" s="34">
        <v>82</v>
      </c>
      <c r="DW56" s="34">
        <v>82</v>
      </c>
      <c r="DX56" s="34">
        <v>0</v>
      </c>
      <c r="DY56" s="34">
        <v>0</v>
      </c>
      <c r="DZ56" s="34">
        <v>120</v>
      </c>
      <c r="EA56" s="34">
        <v>284</v>
      </c>
      <c r="EB56" s="34">
        <v>0</v>
      </c>
      <c r="EC56" s="34">
        <v>0</v>
      </c>
      <c r="ED56" s="34">
        <v>0</v>
      </c>
      <c r="EE56" s="34">
        <v>53</v>
      </c>
      <c r="EF56" s="34">
        <v>0</v>
      </c>
      <c r="EG56" s="34">
        <v>53</v>
      </c>
      <c r="EH56" s="34">
        <v>384</v>
      </c>
      <c r="EI56" s="38">
        <f>EH56/E56</f>
        <v>3.519061583577713E-2</v>
      </c>
      <c r="EJ56" s="34">
        <v>102</v>
      </c>
      <c r="EK56" s="37">
        <v>3046</v>
      </c>
      <c r="EL56" s="34">
        <v>73</v>
      </c>
      <c r="EM56" s="37">
        <v>2160</v>
      </c>
      <c r="EN56" s="34">
        <v>0</v>
      </c>
      <c r="EO56" s="34">
        <v>0</v>
      </c>
      <c r="EP56" s="34">
        <v>0</v>
      </c>
      <c r="EQ56" s="34">
        <v>0</v>
      </c>
      <c r="ER56" s="34">
        <v>9</v>
      </c>
      <c r="ES56" s="34">
        <v>100</v>
      </c>
      <c r="ET56" s="34">
        <v>654</v>
      </c>
      <c r="EU56" s="36"/>
      <c r="EV56" s="39">
        <v>40213</v>
      </c>
    </row>
    <row r="57" spans="1:152" s="1" customFormat="1" x14ac:dyDescent="0.2">
      <c r="A57" s="1" t="s">
        <v>359</v>
      </c>
      <c r="B57" s="1" t="s">
        <v>360</v>
      </c>
      <c r="C57" s="1" t="s">
        <v>187</v>
      </c>
      <c r="D57" s="15" t="s">
        <v>170</v>
      </c>
      <c r="E57" s="16">
        <v>1018</v>
      </c>
      <c r="F57" s="17">
        <v>40</v>
      </c>
      <c r="G57" s="17">
        <v>12</v>
      </c>
      <c r="H57" s="17">
        <v>24</v>
      </c>
      <c r="I57" s="18">
        <v>52</v>
      </c>
      <c r="J57" s="18">
        <v>12</v>
      </c>
      <c r="K57" s="18">
        <v>24</v>
      </c>
      <c r="L57" s="18">
        <v>40</v>
      </c>
      <c r="M57" s="18">
        <v>224</v>
      </c>
      <c r="N57" s="18">
        <v>168</v>
      </c>
      <c r="O57" s="18">
        <v>168</v>
      </c>
      <c r="P57" s="18">
        <v>392</v>
      </c>
      <c r="Q57" s="17"/>
      <c r="R57" s="17"/>
      <c r="S57" s="16">
        <v>1250</v>
      </c>
      <c r="T57" s="19">
        <f>S57/E57</f>
        <v>1.2278978388998036</v>
      </c>
      <c r="U57" s="20" t="s">
        <v>171</v>
      </c>
      <c r="V57" s="20" t="s">
        <v>172</v>
      </c>
      <c r="W57" s="21">
        <v>0</v>
      </c>
      <c r="X57" s="21">
        <v>14</v>
      </c>
      <c r="Y57" s="21">
        <v>0</v>
      </c>
      <c r="Z57" s="21">
        <v>14</v>
      </c>
      <c r="AA57" s="21">
        <v>9.2000000000000011</v>
      </c>
      <c r="AB57" s="21">
        <v>23.2</v>
      </c>
      <c r="AC57" s="22">
        <v>0</v>
      </c>
      <c r="AD57" s="21">
        <v>12</v>
      </c>
      <c r="AE57" s="23">
        <v>46289</v>
      </c>
      <c r="AF57" s="24">
        <f>AE57/E57</f>
        <v>45.470530451866402</v>
      </c>
      <c r="AG57" s="25">
        <v>0</v>
      </c>
      <c r="AH57" s="25">
        <v>0</v>
      </c>
      <c r="AI57" s="25">
        <v>0</v>
      </c>
      <c r="AJ57" s="26" t="s">
        <v>181</v>
      </c>
      <c r="AK57" s="25">
        <v>3733</v>
      </c>
      <c r="AL57" s="23">
        <v>3733</v>
      </c>
      <c r="AM57" s="23">
        <f>AE57+AL57</f>
        <v>50022</v>
      </c>
      <c r="AN57" s="25">
        <v>0</v>
      </c>
      <c r="AO57" s="23">
        <f>AM57+AN57</f>
        <v>50022</v>
      </c>
      <c r="AP57" s="25">
        <v>200</v>
      </c>
      <c r="AQ57" s="23">
        <v>520</v>
      </c>
      <c r="AR57" s="25">
        <v>950</v>
      </c>
      <c r="AS57" s="25">
        <v>1670</v>
      </c>
      <c r="AT57" s="25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8">
        <v>3840</v>
      </c>
      <c r="BA57" s="28">
        <v>500</v>
      </c>
      <c r="BB57" s="28">
        <v>757</v>
      </c>
      <c r="BC57" s="28">
        <v>5097</v>
      </c>
      <c r="BD57" s="29">
        <f>BC57/E57</f>
        <v>5.0068762278978385</v>
      </c>
      <c r="BE57" s="28">
        <v>21703</v>
      </c>
      <c r="BF57" s="28">
        <v>7602</v>
      </c>
      <c r="BG57" s="28">
        <v>29305</v>
      </c>
      <c r="BH57" s="28">
        <v>3046</v>
      </c>
      <c r="BI57" s="28">
        <v>37448</v>
      </c>
      <c r="BJ57" s="30">
        <v>0</v>
      </c>
      <c r="BK57" s="30">
        <v>0</v>
      </c>
      <c r="BL57" s="32"/>
      <c r="BM57" s="32"/>
      <c r="BN57" s="32">
        <v>6552</v>
      </c>
      <c r="BO57" s="32"/>
      <c r="BP57" s="32"/>
      <c r="BQ57" s="32">
        <v>709</v>
      </c>
      <c r="BR57" s="32"/>
      <c r="BS57" s="32"/>
      <c r="BT57" s="32">
        <v>223</v>
      </c>
      <c r="BU57" s="32">
        <v>13158</v>
      </c>
      <c r="BV57" s="32">
        <v>10670</v>
      </c>
      <c r="BW57" s="32">
        <v>4</v>
      </c>
      <c r="BX57" s="32">
        <v>2</v>
      </c>
      <c r="BY57" s="32">
        <v>6</v>
      </c>
      <c r="BZ57" s="32">
        <v>46</v>
      </c>
      <c r="CA57" s="32">
        <v>7530</v>
      </c>
      <c r="CB57" s="32">
        <v>52</v>
      </c>
      <c r="CC57" s="34">
        <v>420</v>
      </c>
      <c r="CD57" s="34">
        <v>58</v>
      </c>
      <c r="CE57" s="34">
        <v>478</v>
      </c>
      <c r="CF57" s="35">
        <f>CE57/E57</f>
        <v>0.46954813359528486</v>
      </c>
      <c r="CG57" s="36">
        <v>1873</v>
      </c>
      <c r="CH57" s="35">
        <f>CG57/E57</f>
        <v>1.8398821218074657</v>
      </c>
      <c r="CI57" s="34">
        <v>135</v>
      </c>
      <c r="CJ57" s="36">
        <v>881</v>
      </c>
      <c r="CK57" s="36">
        <v>1181</v>
      </c>
      <c r="CL57" s="36">
        <v>25</v>
      </c>
      <c r="CM57" s="37">
        <v>1921</v>
      </c>
      <c r="CN57" s="34">
        <v>1473</v>
      </c>
      <c r="CO57" s="36">
        <v>3394</v>
      </c>
      <c r="CP57" s="34">
        <v>18</v>
      </c>
      <c r="CQ57" s="34">
        <v>135</v>
      </c>
      <c r="CR57" s="36">
        <v>4600</v>
      </c>
      <c r="CS57" s="35">
        <f>CR57/E57</f>
        <v>4.5186640471512769</v>
      </c>
      <c r="CT57" s="35">
        <f>CR57/CG57</f>
        <v>2.4559530165509877</v>
      </c>
      <c r="CU57" s="34">
        <v>95</v>
      </c>
      <c r="CV57" s="34">
        <v>238</v>
      </c>
      <c r="CW57" s="34">
        <v>3</v>
      </c>
      <c r="CX57" s="34">
        <v>1</v>
      </c>
      <c r="CY57" s="34">
        <v>2</v>
      </c>
      <c r="CZ57" s="34">
        <v>3</v>
      </c>
      <c r="DA57" s="34">
        <v>6</v>
      </c>
      <c r="DB57" s="34">
        <v>15</v>
      </c>
      <c r="DC57" s="34">
        <v>0</v>
      </c>
      <c r="DD57" s="34">
        <v>0</v>
      </c>
      <c r="DE57" s="34">
        <v>0</v>
      </c>
      <c r="DF57" s="34">
        <v>0</v>
      </c>
      <c r="DG57" s="34">
        <v>2</v>
      </c>
      <c r="DH57" s="34">
        <v>2</v>
      </c>
      <c r="DI57" s="34">
        <v>0</v>
      </c>
      <c r="DJ57" s="34">
        <v>0</v>
      </c>
      <c r="DK57" s="34">
        <v>0</v>
      </c>
      <c r="DL57" s="34">
        <v>0</v>
      </c>
      <c r="DM57" s="34">
        <v>21</v>
      </c>
      <c r="DN57" s="34">
        <v>21</v>
      </c>
      <c r="DO57" s="34">
        <v>38</v>
      </c>
      <c r="DP57" s="34">
        <v>13</v>
      </c>
      <c r="DQ57" s="34">
        <v>23</v>
      </c>
      <c r="DR57" s="34">
        <v>18</v>
      </c>
      <c r="DS57" s="34">
        <v>46</v>
      </c>
      <c r="DT57" s="34">
        <v>98</v>
      </c>
      <c r="DU57" s="34">
        <v>198</v>
      </c>
      <c r="DV57" s="34">
        <v>0</v>
      </c>
      <c r="DW57" s="34">
        <v>0</v>
      </c>
      <c r="DX57" s="34">
        <v>0</v>
      </c>
      <c r="DY57" s="34">
        <v>0</v>
      </c>
      <c r="DZ57" s="34">
        <v>51</v>
      </c>
      <c r="EA57" s="34">
        <v>51</v>
      </c>
      <c r="EB57" s="34">
        <v>0</v>
      </c>
      <c r="EC57" s="34">
        <v>0</v>
      </c>
      <c r="ED57" s="34">
        <v>0</v>
      </c>
      <c r="EE57" s="34">
        <v>0</v>
      </c>
      <c r="EF57" s="34">
        <v>136</v>
      </c>
      <c r="EG57" s="34">
        <v>136</v>
      </c>
      <c r="EH57" s="34">
        <v>385</v>
      </c>
      <c r="EI57" s="38">
        <f>EH57/E57</f>
        <v>0.37819253438113948</v>
      </c>
      <c r="EJ57" s="34">
        <v>1</v>
      </c>
      <c r="EK57" s="34">
        <v>24</v>
      </c>
      <c r="EL57" s="34">
        <v>12</v>
      </c>
      <c r="EM57" s="34">
        <v>60</v>
      </c>
      <c r="EN57" s="34">
        <v>2</v>
      </c>
      <c r="EO57" s="34">
        <v>5</v>
      </c>
      <c r="EP57" s="34">
        <v>0</v>
      </c>
      <c r="EQ57" s="34">
        <v>0</v>
      </c>
      <c r="ER57" s="34">
        <v>1</v>
      </c>
      <c r="ES57" s="34">
        <v>0</v>
      </c>
      <c r="ET57" s="34">
        <v>17</v>
      </c>
      <c r="EU57" s="34">
        <v>23</v>
      </c>
      <c r="EV57" s="44">
        <v>968</v>
      </c>
    </row>
    <row r="58" spans="1:152" s="1" customFormat="1" x14ac:dyDescent="0.2">
      <c r="A58" s="1" t="s">
        <v>363</v>
      </c>
      <c r="B58" s="1" t="s">
        <v>364</v>
      </c>
      <c r="C58" s="1" t="s">
        <v>169</v>
      </c>
      <c r="D58" s="15" t="s">
        <v>170</v>
      </c>
      <c r="E58" s="16">
        <v>1130</v>
      </c>
      <c r="F58" s="17">
        <v>34</v>
      </c>
      <c r="G58" s="17">
        <v>18</v>
      </c>
      <c r="H58" s="17">
        <v>23</v>
      </c>
      <c r="I58" s="18">
        <v>52</v>
      </c>
      <c r="J58" s="18">
        <v>18</v>
      </c>
      <c r="K58" s="18">
        <v>23</v>
      </c>
      <c r="L58" s="18">
        <v>34</v>
      </c>
      <c r="M58" s="16">
        <v>1196</v>
      </c>
      <c r="N58" s="18">
        <v>0</v>
      </c>
      <c r="O58" s="18">
        <v>360</v>
      </c>
      <c r="P58" s="16">
        <v>1196</v>
      </c>
      <c r="Q58" s="18"/>
      <c r="R58" s="17"/>
      <c r="S58" s="16">
        <v>1700</v>
      </c>
      <c r="T58" s="19">
        <f>S58/E58</f>
        <v>1.5044247787610618</v>
      </c>
      <c r="U58" s="20" t="s">
        <v>163</v>
      </c>
      <c r="V58" s="20" t="s">
        <v>164</v>
      </c>
      <c r="W58" s="21">
        <v>0</v>
      </c>
      <c r="X58" s="21">
        <v>26</v>
      </c>
      <c r="Y58" s="21">
        <v>7</v>
      </c>
      <c r="Z58" s="21">
        <v>33.199999999999996</v>
      </c>
      <c r="AA58" s="21">
        <v>0</v>
      </c>
      <c r="AB58" s="21">
        <v>33.199999999999996</v>
      </c>
      <c r="AC58" s="22">
        <v>0</v>
      </c>
      <c r="AD58" s="22">
        <v>0</v>
      </c>
      <c r="AE58" s="23">
        <v>49997</v>
      </c>
      <c r="AF58" s="24">
        <f>AE58/E58</f>
        <v>44.245132743362831</v>
      </c>
      <c r="AG58" s="25">
        <v>0</v>
      </c>
      <c r="AH58" s="25">
        <v>0</v>
      </c>
      <c r="AI58" s="25">
        <v>0</v>
      </c>
      <c r="AJ58" s="26" t="s">
        <v>181</v>
      </c>
      <c r="AK58" s="25">
        <v>9791</v>
      </c>
      <c r="AL58" s="23">
        <v>9791</v>
      </c>
      <c r="AM58" s="23">
        <f>AE58+AL58</f>
        <v>59788</v>
      </c>
      <c r="AN58" s="25">
        <v>0</v>
      </c>
      <c r="AO58" s="23">
        <f>AM58+AN58</f>
        <v>59788</v>
      </c>
      <c r="AP58" s="25">
        <v>200</v>
      </c>
      <c r="AQ58" s="23">
        <v>0</v>
      </c>
      <c r="AR58" s="25">
        <v>0</v>
      </c>
      <c r="AS58" s="25">
        <v>200</v>
      </c>
      <c r="AT58" s="25">
        <v>4300</v>
      </c>
      <c r="AU58" s="27">
        <v>27500</v>
      </c>
      <c r="AV58" s="27">
        <v>0</v>
      </c>
      <c r="AW58" s="27">
        <v>0</v>
      </c>
      <c r="AX58" s="27">
        <v>0</v>
      </c>
      <c r="AY58" s="27">
        <v>27500</v>
      </c>
      <c r="AZ58" s="28"/>
      <c r="BA58" s="28"/>
      <c r="BB58" s="28"/>
      <c r="BC58" s="28">
        <v>6194</v>
      </c>
      <c r="BD58" s="29">
        <f>BC58/E58</f>
        <v>5.48141592920354</v>
      </c>
      <c r="BE58" s="28">
        <v>28794</v>
      </c>
      <c r="BF58" s="28">
        <v>2203</v>
      </c>
      <c r="BG58" s="28">
        <v>30997</v>
      </c>
      <c r="BH58" s="28">
        <v>22309</v>
      </c>
      <c r="BI58" s="28">
        <v>59500</v>
      </c>
      <c r="BJ58" s="30">
        <v>200</v>
      </c>
      <c r="BK58" s="30">
        <v>27500</v>
      </c>
      <c r="BL58" s="32">
        <v>4098</v>
      </c>
      <c r="BM58" s="32">
        <v>4987</v>
      </c>
      <c r="BN58" s="32">
        <v>9085</v>
      </c>
      <c r="BO58" s="32">
        <v>463</v>
      </c>
      <c r="BP58" s="32">
        <v>120</v>
      </c>
      <c r="BQ58" s="32">
        <v>583</v>
      </c>
      <c r="BR58" s="32">
        <v>315</v>
      </c>
      <c r="BS58" s="32">
        <v>29</v>
      </c>
      <c r="BT58" s="32">
        <v>344</v>
      </c>
      <c r="BU58" s="43">
        <v>13158</v>
      </c>
      <c r="BV58" s="32">
        <v>9192</v>
      </c>
      <c r="BW58" s="32">
        <v>12</v>
      </c>
      <c r="BX58" s="32">
        <v>2</v>
      </c>
      <c r="BY58" s="32">
        <v>14</v>
      </c>
      <c r="BZ58" s="32">
        <v>55</v>
      </c>
      <c r="CA58" s="32">
        <v>10067</v>
      </c>
      <c r="CB58" s="32">
        <v>54</v>
      </c>
      <c r="CC58" s="34">
        <v>482</v>
      </c>
      <c r="CD58" s="34">
        <v>204</v>
      </c>
      <c r="CE58" s="34">
        <v>686</v>
      </c>
      <c r="CF58" s="35">
        <f>CE58/E58</f>
        <v>0.60707964601769915</v>
      </c>
      <c r="CG58" s="36">
        <v>1377</v>
      </c>
      <c r="CH58" s="35">
        <f>CG58/E58</f>
        <v>1.2185840707964601</v>
      </c>
      <c r="CI58" s="34">
        <v>261</v>
      </c>
      <c r="CJ58" s="36">
        <v>150</v>
      </c>
      <c r="CK58" s="36">
        <v>1362</v>
      </c>
      <c r="CL58" s="36">
        <v>164</v>
      </c>
      <c r="CM58" s="37">
        <v>1336</v>
      </c>
      <c r="CN58" s="34">
        <v>2685</v>
      </c>
      <c r="CO58" s="36">
        <v>4021</v>
      </c>
      <c r="CP58" s="34">
        <v>81</v>
      </c>
      <c r="CQ58" s="34">
        <v>261</v>
      </c>
      <c r="CR58" s="36">
        <v>5547</v>
      </c>
      <c r="CS58" s="35">
        <f>CR58/E58</f>
        <v>4.9088495575221236</v>
      </c>
      <c r="CT58" s="35">
        <f>CR58/CG58</f>
        <v>4.0283224400871456</v>
      </c>
      <c r="CU58" s="34">
        <v>67</v>
      </c>
      <c r="CV58" s="34">
        <v>177</v>
      </c>
      <c r="CW58" s="34">
        <v>10</v>
      </c>
      <c r="CX58" s="34">
        <v>7</v>
      </c>
      <c r="CY58" s="34">
        <v>6</v>
      </c>
      <c r="CZ58" s="34">
        <v>6</v>
      </c>
      <c r="DA58" s="34">
        <v>1</v>
      </c>
      <c r="DB58" s="34">
        <v>30</v>
      </c>
      <c r="DC58" s="34">
        <v>7</v>
      </c>
      <c r="DD58" s="34">
        <v>0</v>
      </c>
      <c r="DE58" s="34">
        <v>2</v>
      </c>
      <c r="DF58" s="34">
        <v>0</v>
      </c>
      <c r="DG58" s="34">
        <v>0</v>
      </c>
      <c r="DH58" s="34">
        <v>9</v>
      </c>
      <c r="DI58" s="34">
        <v>0</v>
      </c>
      <c r="DJ58" s="34">
        <v>0</v>
      </c>
      <c r="DK58" s="34">
        <v>1</v>
      </c>
      <c r="DL58" s="34">
        <v>19</v>
      </c>
      <c r="DM58" s="34">
        <v>0</v>
      </c>
      <c r="DN58" s="34">
        <v>20</v>
      </c>
      <c r="DO58" s="34">
        <v>59</v>
      </c>
      <c r="DP58" s="34">
        <v>48</v>
      </c>
      <c r="DQ58" s="34">
        <v>57</v>
      </c>
      <c r="DR58" s="34">
        <v>33</v>
      </c>
      <c r="DS58" s="34">
        <v>59</v>
      </c>
      <c r="DT58" s="34">
        <v>19</v>
      </c>
      <c r="DU58" s="34">
        <v>216</v>
      </c>
      <c r="DV58" s="34">
        <v>64</v>
      </c>
      <c r="DW58" s="34">
        <v>0</v>
      </c>
      <c r="DX58" s="34">
        <v>8</v>
      </c>
      <c r="DY58" s="34">
        <v>0</v>
      </c>
      <c r="DZ58" s="34">
        <v>0</v>
      </c>
      <c r="EA58" s="34">
        <v>72</v>
      </c>
      <c r="EB58" s="34">
        <v>0</v>
      </c>
      <c r="EC58" s="34">
        <v>0</v>
      </c>
      <c r="ED58" s="34">
        <v>8</v>
      </c>
      <c r="EE58" s="34">
        <v>192</v>
      </c>
      <c r="EF58" s="34">
        <v>0</v>
      </c>
      <c r="EG58" s="34">
        <v>200</v>
      </c>
      <c r="EH58" s="34">
        <v>488</v>
      </c>
      <c r="EI58" s="38">
        <f>EH58/E58</f>
        <v>0.43185840707964601</v>
      </c>
      <c r="EJ58" s="34">
        <v>0</v>
      </c>
      <c r="EK58" s="34">
        <v>0</v>
      </c>
      <c r="EL58" s="34">
        <v>64</v>
      </c>
      <c r="EM58" s="34">
        <v>125</v>
      </c>
      <c r="EN58" s="34">
        <v>6</v>
      </c>
      <c r="EO58" s="34">
        <v>46</v>
      </c>
      <c r="EP58" s="34">
        <v>6</v>
      </c>
      <c r="EQ58" s="34">
        <v>0</v>
      </c>
      <c r="ER58" s="34">
        <v>6</v>
      </c>
      <c r="ES58" s="34">
        <v>70</v>
      </c>
      <c r="ET58" s="34">
        <v>99</v>
      </c>
      <c r="EU58" s="37">
        <v>1250</v>
      </c>
      <c r="EV58" s="39">
        <v>2833</v>
      </c>
    </row>
    <row r="59" spans="1:152" s="1" customFormat="1" x14ac:dyDescent="0.2">
      <c r="A59" s="1" t="s">
        <v>365</v>
      </c>
      <c r="B59" s="1" t="s">
        <v>366</v>
      </c>
      <c r="C59" s="1" t="s">
        <v>196</v>
      </c>
      <c r="D59" s="15" t="s">
        <v>170</v>
      </c>
      <c r="E59" s="16">
        <v>1338</v>
      </c>
      <c r="F59" s="17">
        <v>52</v>
      </c>
      <c r="G59" s="17">
        <v>0</v>
      </c>
      <c r="H59" s="17">
        <v>52</v>
      </c>
      <c r="I59" s="18">
        <v>52</v>
      </c>
      <c r="J59" s="18">
        <v>0</v>
      </c>
      <c r="K59" s="16">
        <v>52</v>
      </c>
      <c r="L59" s="18">
        <v>52</v>
      </c>
      <c r="M59" s="16">
        <v>1456</v>
      </c>
      <c r="N59" s="18">
        <v>0</v>
      </c>
      <c r="O59" s="18">
        <v>0</v>
      </c>
      <c r="P59" s="16">
        <v>1456</v>
      </c>
      <c r="Q59" s="18"/>
      <c r="R59" s="18"/>
      <c r="S59" s="16">
        <v>2900</v>
      </c>
      <c r="T59" s="19">
        <f>S59/E59</f>
        <v>2.1674140508221225</v>
      </c>
      <c r="U59" s="20" t="s">
        <v>171</v>
      </c>
      <c r="V59" s="20" t="s">
        <v>172</v>
      </c>
      <c r="W59" s="21">
        <v>0</v>
      </c>
      <c r="X59" s="21">
        <v>24</v>
      </c>
      <c r="Y59" s="21">
        <v>0</v>
      </c>
      <c r="Z59" s="21">
        <v>24</v>
      </c>
      <c r="AA59" s="21">
        <v>26</v>
      </c>
      <c r="AB59" s="21">
        <v>50</v>
      </c>
      <c r="AC59" s="22">
        <v>0</v>
      </c>
      <c r="AD59" s="21">
        <v>10</v>
      </c>
      <c r="AE59" s="23">
        <v>45878</v>
      </c>
      <c r="AF59" s="24">
        <f>AE59/E59</f>
        <v>34.288490284005981</v>
      </c>
      <c r="AG59" s="25">
        <v>0</v>
      </c>
      <c r="AH59" s="25">
        <v>0</v>
      </c>
      <c r="AI59" s="25">
        <v>0</v>
      </c>
      <c r="AJ59" s="26" t="s">
        <v>181</v>
      </c>
      <c r="AK59" s="25">
        <v>35268</v>
      </c>
      <c r="AL59" s="23">
        <v>35268</v>
      </c>
      <c r="AM59" s="23">
        <f>AE59+AL59</f>
        <v>81146</v>
      </c>
      <c r="AN59" s="25">
        <v>0</v>
      </c>
      <c r="AO59" s="23">
        <f>AM59+AN59</f>
        <v>81146</v>
      </c>
      <c r="AP59" s="25">
        <v>0</v>
      </c>
      <c r="AQ59" s="23">
        <v>0</v>
      </c>
      <c r="AR59" s="25">
        <v>5450</v>
      </c>
      <c r="AS59" s="25">
        <v>5450</v>
      </c>
      <c r="AT59" s="25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8"/>
      <c r="BA59" s="28"/>
      <c r="BB59" s="28"/>
      <c r="BC59" s="28">
        <v>4283</v>
      </c>
      <c r="BD59" s="29">
        <f>BC59/E59</f>
        <v>3.2010463378176381</v>
      </c>
      <c r="BE59" s="28">
        <v>43994</v>
      </c>
      <c r="BF59" s="28">
        <v>3402</v>
      </c>
      <c r="BG59" s="28">
        <v>47396</v>
      </c>
      <c r="BH59" s="28">
        <v>30928</v>
      </c>
      <c r="BI59" s="28">
        <v>82607</v>
      </c>
      <c r="BJ59" s="30">
        <v>5550</v>
      </c>
      <c r="BK59" s="30">
        <v>0</v>
      </c>
      <c r="BL59" s="32">
        <v>4927</v>
      </c>
      <c r="BM59" s="32">
        <v>5633</v>
      </c>
      <c r="BN59" s="32">
        <v>10560</v>
      </c>
      <c r="BO59" s="32">
        <v>872</v>
      </c>
      <c r="BP59" s="32">
        <v>229</v>
      </c>
      <c r="BQ59" s="32">
        <v>1101</v>
      </c>
      <c r="BR59" s="32">
        <v>539</v>
      </c>
      <c r="BS59" s="32">
        <v>28</v>
      </c>
      <c r="BT59" s="32">
        <v>567</v>
      </c>
      <c r="BU59" s="43">
        <v>13158</v>
      </c>
      <c r="BV59" s="32">
        <v>10598</v>
      </c>
      <c r="BW59" s="32">
        <v>32</v>
      </c>
      <c r="BX59" s="32">
        <v>0</v>
      </c>
      <c r="BY59" s="32">
        <v>32</v>
      </c>
      <c r="BZ59" s="32">
        <v>25</v>
      </c>
      <c r="CA59" s="32">
        <v>12253</v>
      </c>
      <c r="CB59" s="32">
        <v>52</v>
      </c>
      <c r="CC59" s="34">
        <v>768</v>
      </c>
      <c r="CD59" s="34">
        <v>173</v>
      </c>
      <c r="CE59" s="34">
        <v>941</v>
      </c>
      <c r="CF59" s="35">
        <f>CE59/E59</f>
        <v>0.70328849028400597</v>
      </c>
      <c r="CG59" s="36">
        <v>4713</v>
      </c>
      <c r="CH59" s="35">
        <f>CG59/E59</f>
        <v>3.522421524663677</v>
      </c>
      <c r="CI59" s="34">
        <v>0</v>
      </c>
      <c r="CJ59" s="36">
        <v>270</v>
      </c>
      <c r="CK59" s="36">
        <v>984</v>
      </c>
      <c r="CL59" s="36">
        <v>47</v>
      </c>
      <c r="CM59" s="37">
        <v>1607</v>
      </c>
      <c r="CN59" s="37">
        <v>2630</v>
      </c>
      <c r="CO59" s="36">
        <v>2847</v>
      </c>
      <c r="CP59" s="34">
        <v>25</v>
      </c>
      <c r="CQ59" s="34">
        <v>12</v>
      </c>
      <c r="CR59" s="36">
        <v>3878</v>
      </c>
      <c r="CS59" s="35">
        <f>CR59/E59</f>
        <v>2.898355754857997</v>
      </c>
      <c r="CT59" s="35">
        <f>CR59/CG59</f>
        <v>0.82283046891576495</v>
      </c>
      <c r="CU59" s="34">
        <v>226</v>
      </c>
      <c r="CV59" s="34">
        <v>291</v>
      </c>
      <c r="CW59" s="36"/>
      <c r="CX59" s="36"/>
      <c r="CY59" s="36"/>
      <c r="CZ59" s="34">
        <v>208</v>
      </c>
      <c r="DA59" s="36"/>
      <c r="DB59" s="34">
        <v>208</v>
      </c>
      <c r="DC59" s="34">
        <v>0</v>
      </c>
      <c r="DD59" s="34">
        <v>0</v>
      </c>
      <c r="DE59" s="34">
        <v>0</v>
      </c>
      <c r="DF59" s="36"/>
      <c r="DG59" s="34">
        <v>1</v>
      </c>
      <c r="DH59" s="34">
        <v>1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209</v>
      </c>
      <c r="DP59" s="36"/>
      <c r="DQ59" s="36"/>
      <c r="DR59" s="36"/>
      <c r="DS59" s="36"/>
      <c r="DT59" s="34">
        <v>800</v>
      </c>
      <c r="DU59" s="34">
        <v>800</v>
      </c>
      <c r="DV59" s="36"/>
      <c r="DW59" s="36"/>
      <c r="DX59" s="36"/>
      <c r="DY59" s="36"/>
      <c r="DZ59" s="34">
        <v>60</v>
      </c>
      <c r="EA59" s="34">
        <v>60</v>
      </c>
      <c r="EB59" s="36"/>
      <c r="EC59" s="36"/>
      <c r="ED59" s="36"/>
      <c r="EE59" s="36"/>
      <c r="EF59" s="34">
        <v>0</v>
      </c>
      <c r="EG59" s="34">
        <v>0</v>
      </c>
      <c r="EH59" s="34">
        <v>860</v>
      </c>
      <c r="EI59" s="38">
        <f>EH59/E59</f>
        <v>0.64275037369207777</v>
      </c>
      <c r="EJ59" s="34">
        <v>0</v>
      </c>
      <c r="EK59" s="34">
        <v>0</v>
      </c>
      <c r="EL59" s="34">
        <v>0</v>
      </c>
      <c r="EM59" s="34">
        <v>0</v>
      </c>
      <c r="EN59" s="34">
        <v>208</v>
      </c>
      <c r="EO59" s="34">
        <v>0</v>
      </c>
      <c r="EP59" s="34">
        <v>0</v>
      </c>
      <c r="EQ59" s="34">
        <v>0</v>
      </c>
      <c r="ER59" s="34">
        <v>2</v>
      </c>
      <c r="ES59" s="34">
        <v>5</v>
      </c>
      <c r="ET59" s="34">
        <v>40</v>
      </c>
      <c r="EU59" s="34">
        <v>350</v>
      </c>
      <c r="EV59" s="39">
        <v>1500</v>
      </c>
    </row>
    <row r="60" spans="1:152" s="1" customFormat="1" x14ac:dyDescent="0.2">
      <c r="A60" s="1" t="s">
        <v>368</v>
      </c>
      <c r="B60" s="1" t="s">
        <v>369</v>
      </c>
      <c r="C60" s="1" t="s">
        <v>225</v>
      </c>
      <c r="D60" s="15" t="s">
        <v>170</v>
      </c>
      <c r="E60" s="16">
        <v>1791</v>
      </c>
      <c r="F60" s="17">
        <v>52</v>
      </c>
      <c r="G60" s="17">
        <v>0</v>
      </c>
      <c r="H60" s="17">
        <v>43</v>
      </c>
      <c r="I60" s="18">
        <v>52</v>
      </c>
      <c r="J60" s="18">
        <v>0</v>
      </c>
      <c r="K60" s="18">
        <v>43</v>
      </c>
      <c r="L60" s="18">
        <v>52</v>
      </c>
      <c r="M60" s="18">
        <v>24</v>
      </c>
      <c r="N60" s="18">
        <v>0</v>
      </c>
      <c r="O60" s="18">
        <v>4</v>
      </c>
      <c r="P60" s="18">
        <v>24</v>
      </c>
      <c r="Q60" s="17"/>
      <c r="R60" s="18"/>
      <c r="S60" s="16">
        <v>2640</v>
      </c>
      <c r="T60" s="19">
        <f>S60/E60</f>
        <v>1.4740368509212731</v>
      </c>
      <c r="U60" s="20" t="s">
        <v>171</v>
      </c>
      <c r="V60" s="20" t="s">
        <v>172</v>
      </c>
      <c r="W60" s="21">
        <v>40</v>
      </c>
      <c r="X60" s="21">
        <v>20</v>
      </c>
      <c r="Y60" s="21">
        <v>16</v>
      </c>
      <c r="Z60" s="21">
        <v>76</v>
      </c>
      <c r="AA60" s="21">
        <v>5.2</v>
      </c>
      <c r="AB60" s="21">
        <v>81.199999999999989</v>
      </c>
      <c r="AC60" s="22">
        <v>0</v>
      </c>
      <c r="AD60" s="21">
        <v>10</v>
      </c>
      <c r="AE60" s="23">
        <v>133100</v>
      </c>
      <c r="AF60" s="24">
        <f>AE60/E60</f>
        <v>74.316024567280849</v>
      </c>
      <c r="AG60" s="25">
        <v>0</v>
      </c>
      <c r="AH60" s="25">
        <v>0</v>
      </c>
      <c r="AI60" s="25">
        <v>0</v>
      </c>
      <c r="AJ60" s="26" t="s">
        <v>181</v>
      </c>
      <c r="AK60" s="25">
        <v>2842</v>
      </c>
      <c r="AL60" s="23">
        <v>2842</v>
      </c>
      <c r="AM60" s="23">
        <f>AE60+AL60</f>
        <v>135942</v>
      </c>
      <c r="AN60" s="25">
        <v>0</v>
      </c>
      <c r="AO60" s="23">
        <f>AM60+AN60</f>
        <v>135942</v>
      </c>
      <c r="AP60" s="25">
        <v>200</v>
      </c>
      <c r="AQ60" s="23">
        <v>520</v>
      </c>
      <c r="AR60" s="25">
        <v>1500</v>
      </c>
      <c r="AS60" s="25">
        <v>2220</v>
      </c>
      <c r="AT60" s="25">
        <v>0</v>
      </c>
      <c r="AU60" s="27">
        <v>12000</v>
      </c>
      <c r="AV60" s="27">
        <v>0</v>
      </c>
      <c r="AW60" s="27">
        <v>0</v>
      </c>
      <c r="AX60" s="27">
        <v>4947</v>
      </c>
      <c r="AY60" s="27">
        <v>16947</v>
      </c>
      <c r="AZ60" s="28">
        <v>11170</v>
      </c>
      <c r="BA60" s="28">
        <v>441</v>
      </c>
      <c r="BB60" s="28">
        <v>1354</v>
      </c>
      <c r="BC60" s="28">
        <v>12965</v>
      </c>
      <c r="BD60" s="29">
        <f>BC60/E60</f>
        <v>7.2389726409826913</v>
      </c>
      <c r="BE60" s="28">
        <v>77855</v>
      </c>
      <c r="BF60" s="28">
        <v>6197</v>
      </c>
      <c r="BG60" s="28">
        <v>84052</v>
      </c>
      <c r="BH60" s="28">
        <v>26724</v>
      </c>
      <c r="BI60" s="28">
        <v>123741</v>
      </c>
      <c r="BJ60" s="30">
        <v>17975</v>
      </c>
      <c r="BK60" s="30">
        <v>13912</v>
      </c>
      <c r="BL60" s="32">
        <v>6587</v>
      </c>
      <c r="BM60" s="32">
        <v>5086</v>
      </c>
      <c r="BN60" s="32">
        <v>11673</v>
      </c>
      <c r="BO60" s="32">
        <v>1664</v>
      </c>
      <c r="BP60" s="32">
        <v>481</v>
      </c>
      <c r="BQ60" s="32">
        <v>2145</v>
      </c>
      <c r="BR60" s="32">
        <v>357</v>
      </c>
      <c r="BS60" s="32">
        <v>223</v>
      </c>
      <c r="BT60" s="32">
        <v>580</v>
      </c>
      <c r="BU60" s="32">
        <v>820</v>
      </c>
      <c r="BV60" s="32">
        <v>10670</v>
      </c>
      <c r="BW60" s="32">
        <v>14</v>
      </c>
      <c r="BX60" s="32">
        <v>0</v>
      </c>
      <c r="BY60" s="32">
        <v>14</v>
      </c>
      <c r="BZ60" s="32">
        <v>85</v>
      </c>
      <c r="CA60" s="32">
        <v>14483</v>
      </c>
      <c r="CB60" s="32">
        <v>54</v>
      </c>
      <c r="CC60" s="34"/>
      <c r="CD60" s="34"/>
      <c r="CE60" s="37">
        <v>2171</v>
      </c>
      <c r="CF60" s="35">
        <f>CE60/E60</f>
        <v>1.2121719709659409</v>
      </c>
      <c r="CG60" s="36">
        <v>4556</v>
      </c>
      <c r="CH60" s="35">
        <f>CG60/E60</f>
        <v>2.5438302624232274</v>
      </c>
      <c r="CI60" s="34">
        <v>150</v>
      </c>
      <c r="CJ60" s="36">
        <v>1000</v>
      </c>
      <c r="CK60" s="36">
        <v>1092</v>
      </c>
      <c r="CL60" s="36">
        <v>300</v>
      </c>
      <c r="CM60" s="37">
        <v>5681</v>
      </c>
      <c r="CN60" s="34">
        <v>4109</v>
      </c>
      <c r="CO60" s="36">
        <v>9790</v>
      </c>
      <c r="CP60" s="34">
        <v>125</v>
      </c>
      <c r="CQ60" s="34">
        <v>0</v>
      </c>
      <c r="CR60" s="36">
        <v>11182</v>
      </c>
      <c r="CS60" s="35">
        <f>CR60/E60</f>
        <v>6.2434394193188165</v>
      </c>
      <c r="CT60" s="35">
        <f>CR60/CG60</f>
        <v>2.4543459174714664</v>
      </c>
      <c r="CU60" s="34">
        <v>435</v>
      </c>
      <c r="CV60" s="34">
        <v>663</v>
      </c>
      <c r="CW60" s="34">
        <v>15</v>
      </c>
      <c r="CX60" s="34">
        <v>12</v>
      </c>
      <c r="CY60" s="34">
        <v>1</v>
      </c>
      <c r="CZ60" s="34">
        <v>12</v>
      </c>
      <c r="DA60" s="34">
        <v>0</v>
      </c>
      <c r="DB60" s="34">
        <v>40</v>
      </c>
      <c r="DC60" s="34">
        <v>3</v>
      </c>
      <c r="DD60" s="34">
        <v>0</v>
      </c>
      <c r="DE60" s="34">
        <v>0</v>
      </c>
      <c r="DF60" s="34">
        <v>2</v>
      </c>
      <c r="DG60" s="34">
        <v>0</v>
      </c>
      <c r="DH60" s="34">
        <v>5</v>
      </c>
      <c r="DI60" s="34">
        <v>0</v>
      </c>
      <c r="DJ60" s="34">
        <v>1</v>
      </c>
      <c r="DK60" s="34">
        <v>0</v>
      </c>
      <c r="DL60" s="34">
        <v>27</v>
      </c>
      <c r="DM60" s="34">
        <v>0</v>
      </c>
      <c r="DN60" s="34">
        <v>28</v>
      </c>
      <c r="DO60" s="34">
        <v>73</v>
      </c>
      <c r="DP60" s="34">
        <v>111</v>
      </c>
      <c r="DQ60" s="34">
        <v>86</v>
      </c>
      <c r="DR60" s="34">
        <v>10</v>
      </c>
      <c r="DS60" s="34">
        <v>61</v>
      </c>
      <c r="DT60" s="34">
        <v>0</v>
      </c>
      <c r="DU60" s="34">
        <v>268</v>
      </c>
      <c r="DV60" s="34">
        <v>12</v>
      </c>
      <c r="DW60" s="34">
        <v>0</v>
      </c>
      <c r="DX60" s="34">
        <v>0</v>
      </c>
      <c r="DY60" s="34">
        <v>20</v>
      </c>
      <c r="DZ60" s="34">
        <v>0</v>
      </c>
      <c r="EA60" s="34">
        <v>32</v>
      </c>
      <c r="EB60" s="34">
        <v>0</v>
      </c>
      <c r="EC60" s="34">
        <v>8</v>
      </c>
      <c r="ED60" s="34">
        <v>0</v>
      </c>
      <c r="EE60" s="34">
        <v>101</v>
      </c>
      <c r="EF60" s="34">
        <v>0</v>
      </c>
      <c r="EG60" s="34">
        <v>109</v>
      </c>
      <c r="EH60" s="34">
        <v>409</v>
      </c>
      <c r="EI60" s="38">
        <f>EH60/E60</f>
        <v>0.2283640424343942</v>
      </c>
      <c r="EJ60" s="34">
        <v>61</v>
      </c>
      <c r="EK60" s="37">
        <v>1620</v>
      </c>
      <c r="EL60" s="34">
        <v>24</v>
      </c>
      <c r="EM60" s="34">
        <v>250</v>
      </c>
      <c r="EN60" s="34">
        <v>0</v>
      </c>
      <c r="EO60" s="34">
        <v>30</v>
      </c>
      <c r="EP60" s="34">
        <v>0</v>
      </c>
      <c r="EQ60" s="34">
        <v>0</v>
      </c>
      <c r="ER60" s="34">
        <v>5</v>
      </c>
      <c r="ES60" s="34">
        <v>100</v>
      </c>
      <c r="ET60" s="34">
        <v>514</v>
      </c>
      <c r="EU60" s="37">
        <v>6134</v>
      </c>
      <c r="EV60" s="39">
        <v>105830</v>
      </c>
    </row>
    <row r="61" spans="1:152" s="1" customFormat="1" x14ac:dyDescent="0.2">
      <c r="A61" s="1" t="s">
        <v>370</v>
      </c>
      <c r="B61" s="1" t="s">
        <v>371</v>
      </c>
      <c r="C61" s="1" t="s">
        <v>222</v>
      </c>
      <c r="D61" s="15" t="s">
        <v>170</v>
      </c>
      <c r="E61" s="16">
        <v>7703</v>
      </c>
      <c r="F61" s="17">
        <v>52</v>
      </c>
      <c r="G61" s="17">
        <v>0</v>
      </c>
      <c r="H61" s="17">
        <v>0</v>
      </c>
      <c r="I61" s="18">
        <v>52</v>
      </c>
      <c r="J61" s="18">
        <v>0</v>
      </c>
      <c r="K61" s="18">
        <v>0</v>
      </c>
      <c r="L61" s="18">
        <v>52</v>
      </c>
      <c r="M61" s="16">
        <v>2208</v>
      </c>
      <c r="N61" s="18">
        <v>0</v>
      </c>
      <c r="O61" s="18">
        <v>0</v>
      </c>
      <c r="P61" s="16">
        <v>2208</v>
      </c>
      <c r="Q61" s="18"/>
      <c r="R61" s="17"/>
      <c r="S61" s="16">
        <v>12900</v>
      </c>
      <c r="T61" s="19">
        <f>S61/E61</f>
        <v>1.6746722056341685</v>
      </c>
      <c r="U61" s="20" t="s">
        <v>171</v>
      </c>
      <c r="V61" s="20" t="s">
        <v>172</v>
      </c>
      <c r="W61" s="21">
        <v>1.2</v>
      </c>
      <c r="X61" s="21">
        <v>40</v>
      </c>
      <c r="Y61" s="21">
        <v>40</v>
      </c>
      <c r="Z61" s="21">
        <v>81.199999999999989</v>
      </c>
      <c r="AA61" s="21">
        <v>94</v>
      </c>
      <c r="AB61" s="21">
        <v>175.2</v>
      </c>
      <c r="AC61" s="22">
        <v>0</v>
      </c>
      <c r="AD61" s="21">
        <v>38</v>
      </c>
      <c r="AE61" s="23">
        <v>477973</v>
      </c>
      <c r="AF61" s="24">
        <f>AE61/E61</f>
        <v>62.050240166169026</v>
      </c>
      <c r="AG61" s="25">
        <v>35</v>
      </c>
      <c r="AH61" s="25">
        <v>0</v>
      </c>
      <c r="AI61" s="25">
        <v>0</v>
      </c>
      <c r="AJ61" s="26" t="s">
        <v>181</v>
      </c>
      <c r="AK61" s="25">
        <v>5400</v>
      </c>
      <c r="AL61" s="23">
        <v>5400</v>
      </c>
      <c r="AM61" s="23">
        <f>AE61+AL61</f>
        <v>483373</v>
      </c>
      <c r="AN61" s="25">
        <v>0</v>
      </c>
      <c r="AO61" s="23">
        <f>AM61+AN61</f>
        <v>483373</v>
      </c>
      <c r="AP61" s="25">
        <v>0</v>
      </c>
      <c r="AQ61" s="23">
        <v>520</v>
      </c>
      <c r="AR61" s="25">
        <v>0</v>
      </c>
      <c r="AS61" s="25">
        <v>520</v>
      </c>
      <c r="AT61" s="25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8"/>
      <c r="BA61" s="28"/>
      <c r="BB61" s="28"/>
      <c r="BC61" s="28">
        <v>40000</v>
      </c>
      <c r="BD61" s="29">
        <f>BC61/E61</f>
        <v>5.1927820329741659</v>
      </c>
      <c r="BE61" s="28">
        <v>255526</v>
      </c>
      <c r="BF61" s="28">
        <v>118846</v>
      </c>
      <c r="BG61" s="28">
        <v>374372</v>
      </c>
      <c r="BH61" s="28">
        <v>51000</v>
      </c>
      <c r="BI61" s="28">
        <v>465372</v>
      </c>
      <c r="BJ61" s="30">
        <v>0</v>
      </c>
      <c r="BK61" s="30">
        <v>0</v>
      </c>
      <c r="BL61" s="32">
        <v>18940</v>
      </c>
      <c r="BM61" s="32">
        <v>16101</v>
      </c>
      <c r="BN61" s="32">
        <v>35041</v>
      </c>
      <c r="BO61" s="32">
        <v>3427</v>
      </c>
      <c r="BP61" s="32">
        <v>1165</v>
      </c>
      <c r="BQ61" s="32">
        <v>4592</v>
      </c>
      <c r="BR61" s="32">
        <v>1524</v>
      </c>
      <c r="BS61" s="32">
        <v>630</v>
      </c>
      <c r="BT61" s="32">
        <v>2154</v>
      </c>
      <c r="BU61" s="32">
        <v>13158</v>
      </c>
      <c r="BV61" s="32">
        <v>10598</v>
      </c>
      <c r="BW61" s="32">
        <v>82</v>
      </c>
      <c r="BX61" s="32">
        <v>15</v>
      </c>
      <c r="BY61" s="32">
        <v>97</v>
      </c>
      <c r="BZ61" s="32">
        <v>15</v>
      </c>
      <c r="CA61" s="32">
        <v>41802</v>
      </c>
      <c r="CB61" s="32">
        <v>52</v>
      </c>
      <c r="CC61" s="37">
        <v>2976</v>
      </c>
      <c r="CD61" s="34">
        <v>817</v>
      </c>
      <c r="CE61" s="37">
        <v>3793</v>
      </c>
      <c r="CF61" s="35">
        <f>CE61/E61</f>
        <v>0.49240555627677529</v>
      </c>
      <c r="CG61" s="36">
        <v>48386</v>
      </c>
      <c r="CH61" s="35">
        <f>CG61/E61</f>
        <v>6.2814487861871999</v>
      </c>
      <c r="CI61" s="34">
        <v>80</v>
      </c>
      <c r="CJ61" s="36">
        <v>2600</v>
      </c>
      <c r="CK61" s="36">
        <v>11722</v>
      </c>
      <c r="CL61" s="36">
        <v>456</v>
      </c>
      <c r="CM61" s="37">
        <v>26192</v>
      </c>
      <c r="CN61" s="34">
        <v>46660</v>
      </c>
      <c r="CO61" s="36">
        <v>72852</v>
      </c>
      <c r="CP61" s="34">
        <v>47</v>
      </c>
      <c r="CQ61" s="34">
        <v>160</v>
      </c>
      <c r="CR61" s="36">
        <v>85030</v>
      </c>
      <c r="CS61" s="35">
        <f>CR61/E61</f>
        <v>11.038556406594834</v>
      </c>
      <c r="CT61" s="35">
        <f>CR61/CG61</f>
        <v>1.757326499400653</v>
      </c>
      <c r="CU61" s="34">
        <v>756</v>
      </c>
      <c r="CV61" s="34">
        <v>247</v>
      </c>
      <c r="CW61" s="34">
        <v>82</v>
      </c>
      <c r="CX61" s="34">
        <v>26</v>
      </c>
      <c r="CY61" s="34">
        <v>52</v>
      </c>
      <c r="CZ61" s="34">
        <v>36</v>
      </c>
      <c r="DA61" s="34">
        <v>15</v>
      </c>
      <c r="DB61" s="34">
        <v>211</v>
      </c>
      <c r="DC61" s="34">
        <v>52</v>
      </c>
      <c r="DD61" s="34">
        <v>52</v>
      </c>
      <c r="DE61" s="36"/>
      <c r="DF61" s="34">
        <v>52</v>
      </c>
      <c r="DG61" s="36"/>
      <c r="DH61" s="34">
        <v>156</v>
      </c>
      <c r="DI61" s="34">
        <v>4</v>
      </c>
      <c r="DJ61" s="34">
        <v>4</v>
      </c>
      <c r="DK61" s="36"/>
      <c r="DL61" s="34">
        <v>12</v>
      </c>
      <c r="DM61" s="36"/>
      <c r="DN61" s="34">
        <v>20</v>
      </c>
      <c r="DO61" s="34">
        <v>387</v>
      </c>
      <c r="DP61" s="34">
        <v>402</v>
      </c>
      <c r="DQ61" s="34">
        <v>156</v>
      </c>
      <c r="DR61" s="34">
        <v>245</v>
      </c>
      <c r="DS61" s="34">
        <v>450</v>
      </c>
      <c r="DT61" s="34">
        <v>175</v>
      </c>
      <c r="DU61" s="34">
        <v>1428</v>
      </c>
      <c r="DV61" s="37">
        <v>1040</v>
      </c>
      <c r="DW61" s="37">
        <v>1040</v>
      </c>
      <c r="DX61" s="36"/>
      <c r="DY61" s="34">
        <v>520</v>
      </c>
      <c r="DZ61" s="36"/>
      <c r="EA61" s="38">
        <v>2600</v>
      </c>
      <c r="EB61" s="34">
        <v>40</v>
      </c>
      <c r="EC61" s="34">
        <v>34</v>
      </c>
      <c r="ED61" s="36"/>
      <c r="EE61" s="34">
        <v>144</v>
      </c>
      <c r="EF61" s="36"/>
      <c r="EG61" s="34">
        <v>218</v>
      </c>
      <c r="EH61" s="34">
        <v>4246</v>
      </c>
      <c r="EI61" s="38">
        <f>EH61/E61</f>
        <v>0.55121381280020776</v>
      </c>
      <c r="EJ61" s="34">
        <v>1</v>
      </c>
      <c r="EK61" s="34">
        <v>12</v>
      </c>
      <c r="EL61" s="34">
        <v>104</v>
      </c>
      <c r="EM61" s="37">
        <v>2080</v>
      </c>
      <c r="EN61" s="34">
        <v>325</v>
      </c>
      <c r="EO61" s="34">
        <v>45</v>
      </c>
      <c r="EP61" s="34">
        <v>0</v>
      </c>
      <c r="EQ61" s="34">
        <v>0</v>
      </c>
      <c r="ER61" s="34">
        <v>13</v>
      </c>
      <c r="ES61" s="34">
        <v>255</v>
      </c>
      <c r="ET61" s="37">
        <v>6250</v>
      </c>
      <c r="EU61" s="37">
        <v>5240</v>
      </c>
      <c r="EV61" s="39">
        <v>13456</v>
      </c>
    </row>
    <row r="62" spans="1:152" s="1" customFormat="1" x14ac:dyDescent="0.2">
      <c r="A62" s="1" t="s">
        <v>372</v>
      </c>
      <c r="B62" s="1" t="s">
        <v>373</v>
      </c>
      <c r="C62" s="1" t="s">
        <v>169</v>
      </c>
      <c r="D62" s="15" t="s">
        <v>170</v>
      </c>
      <c r="E62" s="16">
        <v>2473</v>
      </c>
      <c r="F62" s="17">
        <v>11</v>
      </c>
      <c r="G62" s="17">
        <v>41</v>
      </c>
      <c r="H62" s="17">
        <v>11</v>
      </c>
      <c r="I62" s="18">
        <v>52</v>
      </c>
      <c r="J62" s="18">
        <v>41</v>
      </c>
      <c r="K62" s="18">
        <v>11</v>
      </c>
      <c r="L62" s="18">
        <v>11</v>
      </c>
      <c r="M62" s="18">
        <v>11</v>
      </c>
      <c r="N62" s="18">
        <v>0</v>
      </c>
      <c r="O62" s="18">
        <v>41</v>
      </c>
      <c r="P62" s="18">
        <v>11</v>
      </c>
      <c r="Q62" s="18"/>
      <c r="R62" s="18"/>
      <c r="S62" s="16">
        <v>2000</v>
      </c>
      <c r="T62" s="19">
        <f>S62/E62</f>
        <v>0.80873433077234125</v>
      </c>
      <c r="U62" s="20" t="s">
        <v>163</v>
      </c>
      <c r="V62" s="20" t="s">
        <v>164</v>
      </c>
      <c r="W62" s="21">
        <v>13.200000000000001</v>
      </c>
      <c r="X62" s="21">
        <v>0</v>
      </c>
      <c r="Y62" s="21">
        <v>0</v>
      </c>
      <c r="Z62" s="21">
        <v>13.200000000000001</v>
      </c>
      <c r="AA62" s="21">
        <v>18</v>
      </c>
      <c r="AB62" s="21">
        <v>31.200000000000003</v>
      </c>
      <c r="AC62" s="22">
        <v>0</v>
      </c>
      <c r="AD62" s="21">
        <v>6</v>
      </c>
      <c r="AE62" s="23">
        <v>47000</v>
      </c>
      <c r="AF62" s="24">
        <f>AE62/E62</f>
        <v>19.00525677315002</v>
      </c>
      <c r="AG62" s="25">
        <v>0</v>
      </c>
      <c r="AH62" s="25">
        <v>0</v>
      </c>
      <c r="AI62" s="25">
        <v>0</v>
      </c>
      <c r="AJ62" s="26" t="s">
        <v>181</v>
      </c>
      <c r="AK62" s="25">
        <v>12261</v>
      </c>
      <c r="AL62" s="23">
        <v>12261</v>
      </c>
      <c r="AM62" s="23">
        <f>AE62+AL62</f>
        <v>59261</v>
      </c>
      <c r="AN62" s="25">
        <v>0</v>
      </c>
      <c r="AO62" s="23">
        <f>AM62+AN62</f>
        <v>59261</v>
      </c>
      <c r="AP62" s="25">
        <v>0</v>
      </c>
      <c r="AQ62" s="23">
        <v>0</v>
      </c>
      <c r="AR62" s="25">
        <v>0</v>
      </c>
      <c r="AS62" s="25">
        <v>0</v>
      </c>
      <c r="AT62" s="25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8">
        <v>4377</v>
      </c>
      <c r="BA62" s="28">
        <v>1022</v>
      </c>
      <c r="BB62" s="28">
        <v>657</v>
      </c>
      <c r="BC62" s="28">
        <v>6056</v>
      </c>
      <c r="BD62" s="29">
        <f>BC62/E62</f>
        <v>2.4488475535786494</v>
      </c>
      <c r="BE62" s="28">
        <v>28478</v>
      </c>
      <c r="BF62" s="28">
        <v>2045</v>
      </c>
      <c r="BG62" s="28">
        <v>30523</v>
      </c>
      <c r="BH62" s="28">
        <v>9451</v>
      </c>
      <c r="BI62" s="28">
        <v>46030</v>
      </c>
      <c r="BJ62" s="30">
        <v>3347</v>
      </c>
      <c r="BK62" s="30">
        <v>0</v>
      </c>
      <c r="BL62" s="32">
        <v>6847</v>
      </c>
      <c r="BM62" s="32">
        <v>2971</v>
      </c>
      <c r="BN62" s="32">
        <v>9818</v>
      </c>
      <c r="BO62" s="32">
        <v>985</v>
      </c>
      <c r="BP62" s="32">
        <v>325</v>
      </c>
      <c r="BQ62" s="32">
        <v>1310</v>
      </c>
      <c r="BR62" s="32"/>
      <c r="BS62" s="32"/>
      <c r="BT62" s="32">
        <v>442</v>
      </c>
      <c r="BU62" s="32">
        <v>12627</v>
      </c>
      <c r="BV62" s="32">
        <v>9102</v>
      </c>
      <c r="BW62" s="32">
        <v>0</v>
      </c>
      <c r="BX62" s="32">
        <v>0</v>
      </c>
      <c r="BY62" s="32">
        <v>10</v>
      </c>
      <c r="BZ62" s="32">
        <v>145</v>
      </c>
      <c r="CA62" s="32">
        <v>11715</v>
      </c>
      <c r="CB62" s="32">
        <v>53</v>
      </c>
      <c r="CC62" s="34"/>
      <c r="CD62" s="34"/>
      <c r="CE62" s="34">
        <v>921</v>
      </c>
      <c r="CF62" s="35">
        <f>CE62/E62</f>
        <v>0.37242215932066314</v>
      </c>
      <c r="CG62" s="36">
        <v>882</v>
      </c>
      <c r="CH62" s="35">
        <f>CG62/E62</f>
        <v>0.35665183987060251</v>
      </c>
      <c r="CI62" s="34">
        <v>89</v>
      </c>
      <c r="CJ62" s="36">
        <v>86</v>
      </c>
      <c r="CK62" s="36">
        <v>1548</v>
      </c>
      <c r="CL62" s="36">
        <v>15</v>
      </c>
      <c r="CM62" s="37">
        <v>2518</v>
      </c>
      <c r="CN62" s="34">
        <v>1901</v>
      </c>
      <c r="CO62" s="36">
        <v>4419</v>
      </c>
      <c r="CP62" s="34">
        <v>115</v>
      </c>
      <c r="CQ62" s="37">
        <v>3311</v>
      </c>
      <c r="CR62" s="36">
        <v>5982</v>
      </c>
      <c r="CS62" s="35">
        <f>CR62/E62</f>
        <v>2.4189243833400726</v>
      </c>
      <c r="CT62" s="35">
        <f>CR62/CG62</f>
        <v>6.7823129251700678</v>
      </c>
      <c r="CU62" s="34">
        <v>13</v>
      </c>
      <c r="CV62" s="34">
        <v>50</v>
      </c>
      <c r="CW62" s="34">
        <v>9</v>
      </c>
      <c r="CX62" s="34">
        <v>16</v>
      </c>
      <c r="CY62" s="34">
        <v>0</v>
      </c>
      <c r="CZ62" s="34">
        <v>2</v>
      </c>
      <c r="DA62" s="34">
        <v>1</v>
      </c>
      <c r="DB62" s="34">
        <v>28</v>
      </c>
      <c r="DC62" s="34">
        <v>8</v>
      </c>
      <c r="DD62" s="34">
        <v>0</v>
      </c>
      <c r="DE62" s="34">
        <v>0</v>
      </c>
      <c r="DF62" s="34">
        <v>3</v>
      </c>
      <c r="DG62" s="34">
        <v>1</v>
      </c>
      <c r="DH62" s="34">
        <v>12</v>
      </c>
      <c r="DI62" s="34">
        <v>0</v>
      </c>
      <c r="DJ62" s="34">
        <v>2</v>
      </c>
      <c r="DK62" s="34">
        <v>1</v>
      </c>
      <c r="DL62" s="34">
        <v>12</v>
      </c>
      <c r="DM62" s="34">
        <v>3</v>
      </c>
      <c r="DN62" s="34">
        <v>18</v>
      </c>
      <c r="DO62" s="34">
        <v>58</v>
      </c>
      <c r="DP62" s="34">
        <v>23</v>
      </c>
      <c r="DQ62" s="34">
        <v>37</v>
      </c>
      <c r="DR62" s="34">
        <v>0</v>
      </c>
      <c r="DS62" s="34">
        <v>54</v>
      </c>
      <c r="DT62" s="34">
        <v>76</v>
      </c>
      <c r="DU62" s="34">
        <v>190</v>
      </c>
      <c r="DV62" s="34">
        <v>126</v>
      </c>
      <c r="DW62" s="34">
        <v>0</v>
      </c>
      <c r="DX62" s="34">
        <v>0</v>
      </c>
      <c r="DY62" s="34">
        <v>22</v>
      </c>
      <c r="DZ62" s="34">
        <v>216</v>
      </c>
      <c r="EA62" s="34">
        <v>364</v>
      </c>
      <c r="EB62" s="34">
        <v>0</v>
      </c>
      <c r="EC62" s="34">
        <v>7</v>
      </c>
      <c r="ED62" s="34">
        <v>17</v>
      </c>
      <c r="EE62" s="34">
        <v>171</v>
      </c>
      <c r="EF62" s="34">
        <v>53</v>
      </c>
      <c r="EG62" s="34">
        <v>248</v>
      </c>
      <c r="EH62" s="34">
        <v>802</v>
      </c>
      <c r="EI62" s="38">
        <f>EH62/E62</f>
        <v>0.32430246663970885</v>
      </c>
      <c r="EJ62" s="34">
        <v>30</v>
      </c>
      <c r="EK62" s="34">
        <v>280</v>
      </c>
      <c r="EL62" s="34">
        <v>51</v>
      </c>
      <c r="EM62" s="34">
        <v>538</v>
      </c>
      <c r="EN62" s="34">
        <v>8</v>
      </c>
      <c r="EO62" s="34">
        <v>114</v>
      </c>
      <c r="EP62" s="34">
        <v>0</v>
      </c>
      <c r="EQ62" s="34">
        <v>0</v>
      </c>
      <c r="ER62" s="34">
        <v>6</v>
      </c>
      <c r="ES62" s="34">
        <v>34</v>
      </c>
      <c r="ET62" s="34">
        <v>97</v>
      </c>
      <c r="EU62" s="34">
        <v>264</v>
      </c>
      <c r="EV62" s="44"/>
    </row>
    <row r="63" spans="1:152" s="1" customFormat="1" x14ac:dyDescent="0.2">
      <c r="A63" s="1" t="s">
        <v>376</v>
      </c>
      <c r="B63" s="1" t="s">
        <v>377</v>
      </c>
      <c r="C63" s="1" t="s">
        <v>196</v>
      </c>
      <c r="D63" s="15" t="s">
        <v>170</v>
      </c>
      <c r="E63" s="16">
        <v>3279</v>
      </c>
      <c r="F63" s="17">
        <v>52</v>
      </c>
      <c r="G63" s="17">
        <v>0</v>
      </c>
      <c r="H63" s="17">
        <v>52</v>
      </c>
      <c r="I63" s="18">
        <v>52</v>
      </c>
      <c r="J63" s="18">
        <v>0</v>
      </c>
      <c r="K63" s="18">
        <v>52</v>
      </c>
      <c r="L63" s="18">
        <v>52</v>
      </c>
      <c r="M63" s="18">
        <v>534</v>
      </c>
      <c r="N63" s="18">
        <v>381</v>
      </c>
      <c r="O63" s="18">
        <v>700</v>
      </c>
      <c r="P63" s="18">
        <v>915</v>
      </c>
      <c r="Q63" s="17"/>
      <c r="R63" s="17"/>
      <c r="S63" s="16">
        <v>3080</v>
      </c>
      <c r="T63" s="19">
        <f>S63/E63</f>
        <v>0.93931076547727965</v>
      </c>
      <c r="U63" s="20" t="s">
        <v>171</v>
      </c>
      <c r="V63" s="20" t="s">
        <v>172</v>
      </c>
      <c r="W63" s="21">
        <v>0</v>
      </c>
      <c r="X63" s="21">
        <v>37.5</v>
      </c>
      <c r="Y63" s="21">
        <v>0</v>
      </c>
      <c r="Z63" s="21">
        <v>37.599999999999994</v>
      </c>
      <c r="AA63" s="21">
        <v>60</v>
      </c>
      <c r="AB63" s="21">
        <v>97.6</v>
      </c>
      <c r="AC63" s="22">
        <v>0</v>
      </c>
      <c r="AD63" s="22">
        <v>0</v>
      </c>
      <c r="AE63" s="23">
        <v>164669</v>
      </c>
      <c r="AF63" s="24">
        <f>AE63/E63</f>
        <v>50.219274168953952</v>
      </c>
      <c r="AG63" s="25">
        <v>0</v>
      </c>
      <c r="AH63" s="25">
        <v>0</v>
      </c>
      <c r="AI63" s="25">
        <v>0</v>
      </c>
      <c r="AJ63" s="26" t="s">
        <v>181</v>
      </c>
      <c r="AK63" s="25">
        <v>3044</v>
      </c>
      <c r="AL63" s="23">
        <v>3044</v>
      </c>
      <c r="AM63" s="23">
        <f>AE63+AL63</f>
        <v>167713</v>
      </c>
      <c r="AN63" s="25">
        <v>0</v>
      </c>
      <c r="AO63" s="23">
        <f>AM63+AN63</f>
        <v>167713</v>
      </c>
      <c r="AP63" s="25">
        <v>200</v>
      </c>
      <c r="AQ63" s="23">
        <v>520</v>
      </c>
      <c r="AR63" s="25">
        <v>9000</v>
      </c>
      <c r="AS63" s="25">
        <v>9720</v>
      </c>
      <c r="AT63" s="25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8"/>
      <c r="BA63" s="28"/>
      <c r="BB63" s="28"/>
      <c r="BC63" s="28">
        <v>19603</v>
      </c>
      <c r="BD63" s="29">
        <f>BC63/E63</f>
        <v>5.9783470570295822</v>
      </c>
      <c r="BE63" s="28">
        <v>86356</v>
      </c>
      <c r="BF63" s="28">
        <v>28325</v>
      </c>
      <c r="BG63" s="28">
        <v>114681</v>
      </c>
      <c r="BH63" s="28">
        <v>23414</v>
      </c>
      <c r="BI63" s="28">
        <v>157698</v>
      </c>
      <c r="BJ63" s="30">
        <v>9720</v>
      </c>
      <c r="BK63" s="30">
        <v>0</v>
      </c>
      <c r="BL63" s="32">
        <v>8494</v>
      </c>
      <c r="BM63" s="32">
        <v>5701</v>
      </c>
      <c r="BN63" s="32">
        <v>14195</v>
      </c>
      <c r="BO63" s="32">
        <v>2804</v>
      </c>
      <c r="BP63" s="32">
        <v>726</v>
      </c>
      <c r="BQ63" s="32">
        <v>3530</v>
      </c>
      <c r="BR63" s="32">
        <v>468</v>
      </c>
      <c r="BS63" s="32">
        <v>211</v>
      </c>
      <c r="BT63" s="32">
        <v>679</v>
      </c>
      <c r="BU63" s="32">
        <v>13158</v>
      </c>
      <c r="BV63" s="32">
        <v>10598</v>
      </c>
      <c r="BW63" s="32">
        <v>35</v>
      </c>
      <c r="BX63" s="32">
        <v>0</v>
      </c>
      <c r="BY63" s="32">
        <v>35</v>
      </c>
      <c r="BZ63" s="32">
        <v>135</v>
      </c>
      <c r="CA63" s="32">
        <v>18539</v>
      </c>
      <c r="CB63" s="32">
        <v>54</v>
      </c>
      <c r="CC63" s="37">
        <v>1643</v>
      </c>
      <c r="CD63" s="34">
        <v>208</v>
      </c>
      <c r="CE63" s="37">
        <v>1851</v>
      </c>
      <c r="CF63" s="35">
        <f>CE63/E63</f>
        <v>0.56450137236962483</v>
      </c>
      <c r="CG63" s="36">
        <v>16798</v>
      </c>
      <c r="CH63" s="35">
        <f>CG63/E63</f>
        <v>5.1229033241842021</v>
      </c>
      <c r="CI63" s="34">
        <v>320</v>
      </c>
      <c r="CJ63" s="36">
        <v>7618</v>
      </c>
      <c r="CK63" s="36">
        <v>2923</v>
      </c>
      <c r="CL63" s="36">
        <v>316</v>
      </c>
      <c r="CM63" s="37">
        <v>10001</v>
      </c>
      <c r="CN63" s="34">
        <v>7071</v>
      </c>
      <c r="CO63" s="36">
        <v>17072</v>
      </c>
      <c r="CP63" s="34">
        <v>408</v>
      </c>
      <c r="CQ63" s="34"/>
      <c r="CR63" s="36">
        <v>20311</v>
      </c>
      <c r="CS63" s="35">
        <f>CR63/E63</f>
        <v>6.1942665446782552</v>
      </c>
      <c r="CT63" s="35">
        <f>CR63/CG63</f>
        <v>1.2091320395285152</v>
      </c>
      <c r="CU63" s="34">
        <v>393</v>
      </c>
      <c r="CV63" s="34">
        <v>199</v>
      </c>
      <c r="CW63" s="34">
        <v>0</v>
      </c>
      <c r="CX63" s="34">
        <v>3</v>
      </c>
      <c r="CY63" s="34">
        <v>6</v>
      </c>
      <c r="CZ63" s="36"/>
      <c r="DA63" s="34">
        <v>7</v>
      </c>
      <c r="DB63" s="34">
        <v>16</v>
      </c>
      <c r="DC63" s="34">
        <v>2</v>
      </c>
      <c r="DD63" s="34">
        <v>0</v>
      </c>
      <c r="DE63" s="34">
        <v>0</v>
      </c>
      <c r="DF63" s="34">
        <v>0</v>
      </c>
      <c r="DG63" s="34">
        <v>0</v>
      </c>
      <c r="DH63" s="34">
        <v>2</v>
      </c>
      <c r="DI63" s="34">
        <v>0</v>
      </c>
      <c r="DJ63" s="34">
        <v>1</v>
      </c>
      <c r="DK63" s="34">
        <v>0</v>
      </c>
      <c r="DL63" s="34">
        <v>0</v>
      </c>
      <c r="DM63" s="34">
        <v>0</v>
      </c>
      <c r="DN63" s="34">
        <v>1</v>
      </c>
      <c r="DO63" s="34">
        <v>19</v>
      </c>
      <c r="DP63" s="34">
        <v>0</v>
      </c>
      <c r="DQ63" s="34">
        <v>88</v>
      </c>
      <c r="DR63" s="34">
        <v>24</v>
      </c>
      <c r="DS63" s="34">
        <v>0</v>
      </c>
      <c r="DT63" s="34">
        <v>80</v>
      </c>
      <c r="DU63" s="34">
        <v>192</v>
      </c>
      <c r="DV63" s="34">
        <v>225</v>
      </c>
      <c r="DW63" s="34">
        <v>0</v>
      </c>
      <c r="DX63" s="34">
        <v>0</v>
      </c>
      <c r="DY63" s="34">
        <v>0</v>
      </c>
      <c r="DZ63" s="34">
        <v>0</v>
      </c>
      <c r="EA63" s="34">
        <v>225</v>
      </c>
      <c r="EB63" s="34">
        <v>0</v>
      </c>
      <c r="EC63" s="34">
        <v>15</v>
      </c>
      <c r="ED63" s="34">
        <v>0</v>
      </c>
      <c r="EE63" s="34">
        <v>0</v>
      </c>
      <c r="EF63" s="34">
        <v>0</v>
      </c>
      <c r="EG63" s="34">
        <v>15</v>
      </c>
      <c r="EH63" s="34">
        <v>432</v>
      </c>
      <c r="EI63" s="38">
        <f>EH63/E63</f>
        <v>0.13174748398902103</v>
      </c>
      <c r="EJ63" s="34">
        <v>7</v>
      </c>
      <c r="EK63" s="37">
        <v>1567</v>
      </c>
      <c r="EL63" s="34">
        <v>15</v>
      </c>
      <c r="EM63" s="34">
        <v>942</v>
      </c>
      <c r="EN63" s="34">
        <v>6</v>
      </c>
      <c r="EO63" s="34">
        <v>12</v>
      </c>
      <c r="EP63" s="34">
        <v>0</v>
      </c>
      <c r="EQ63" s="34">
        <v>0</v>
      </c>
      <c r="ER63" s="34">
        <v>14</v>
      </c>
      <c r="ES63" s="34">
        <v>120</v>
      </c>
      <c r="ET63" s="37">
        <v>1900</v>
      </c>
      <c r="EU63" s="37">
        <v>2600</v>
      </c>
      <c r="EV63" s="39">
        <v>2668</v>
      </c>
    </row>
    <row r="64" spans="1:152" s="1" customFormat="1" x14ac:dyDescent="0.2">
      <c r="A64" s="1" t="s">
        <v>378</v>
      </c>
      <c r="B64" s="1" t="s">
        <v>379</v>
      </c>
      <c r="C64" s="1" t="s">
        <v>225</v>
      </c>
      <c r="D64" s="15" t="s">
        <v>170</v>
      </c>
      <c r="E64" s="16">
        <v>2447</v>
      </c>
      <c r="F64" s="17">
        <v>12</v>
      </c>
      <c r="G64" s="17">
        <v>40</v>
      </c>
      <c r="H64" s="17">
        <v>12</v>
      </c>
      <c r="I64" s="18">
        <v>52</v>
      </c>
      <c r="J64" s="18">
        <v>40</v>
      </c>
      <c r="K64" s="18">
        <v>12</v>
      </c>
      <c r="L64" s="18">
        <v>12</v>
      </c>
      <c r="M64" s="18">
        <v>108</v>
      </c>
      <c r="N64" s="18">
        <v>0</v>
      </c>
      <c r="O64" s="18">
        <v>894</v>
      </c>
      <c r="P64" s="18">
        <v>108</v>
      </c>
      <c r="Q64" s="17"/>
      <c r="R64" s="17"/>
      <c r="S64" s="16">
        <v>4200</v>
      </c>
      <c r="T64" s="19">
        <f>S64/E64</f>
        <v>1.7163874131589703</v>
      </c>
      <c r="U64" s="20" t="s">
        <v>171</v>
      </c>
      <c r="V64" s="20" t="s">
        <v>172</v>
      </c>
      <c r="W64" s="21">
        <v>72</v>
      </c>
      <c r="X64" s="21">
        <v>0</v>
      </c>
      <c r="Y64" s="21">
        <v>18</v>
      </c>
      <c r="Z64" s="21">
        <v>90</v>
      </c>
      <c r="AA64" s="21">
        <v>0</v>
      </c>
      <c r="AB64" s="21">
        <v>90</v>
      </c>
      <c r="AC64" s="22">
        <v>0</v>
      </c>
      <c r="AD64" s="21">
        <v>2</v>
      </c>
      <c r="AE64" s="23">
        <v>184668</v>
      </c>
      <c r="AF64" s="24">
        <f>AE64/E64</f>
        <v>75.467102574581119</v>
      </c>
      <c r="AG64" s="25">
        <v>40</v>
      </c>
      <c r="AH64" s="25">
        <v>40</v>
      </c>
      <c r="AI64" s="25">
        <v>2600</v>
      </c>
      <c r="AJ64" s="26" t="s">
        <v>181</v>
      </c>
      <c r="AK64" s="25">
        <v>13401</v>
      </c>
      <c r="AL64" s="23">
        <v>16001</v>
      </c>
      <c r="AM64" s="23">
        <f>AE64+AL64</f>
        <v>200669</v>
      </c>
      <c r="AN64" s="25">
        <v>27000</v>
      </c>
      <c r="AO64" s="23">
        <f>AM64+AN64</f>
        <v>227669</v>
      </c>
      <c r="AP64" s="25">
        <v>200</v>
      </c>
      <c r="AQ64" s="23">
        <v>520</v>
      </c>
      <c r="AR64" s="25">
        <v>3798</v>
      </c>
      <c r="AS64" s="25">
        <v>4518</v>
      </c>
      <c r="AT64" s="25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8">
        <v>12070</v>
      </c>
      <c r="BA64" s="28">
        <v>4307</v>
      </c>
      <c r="BB64" s="28">
        <v>2007</v>
      </c>
      <c r="BC64" s="28">
        <v>18384</v>
      </c>
      <c r="BD64" s="29">
        <f>BC64/E64</f>
        <v>7.5128729055986927</v>
      </c>
      <c r="BE64" s="28">
        <v>93504</v>
      </c>
      <c r="BF64" s="28">
        <v>53741</v>
      </c>
      <c r="BG64" s="28">
        <v>147245</v>
      </c>
      <c r="BH64" s="28">
        <v>44538</v>
      </c>
      <c r="BI64" s="28">
        <v>210167</v>
      </c>
      <c r="BJ64" s="30">
        <v>3798</v>
      </c>
      <c r="BK64" s="30">
        <v>0</v>
      </c>
      <c r="BL64" s="32">
        <v>10660</v>
      </c>
      <c r="BM64" s="32">
        <v>6001</v>
      </c>
      <c r="BN64" s="32">
        <v>16661</v>
      </c>
      <c r="BO64" s="32"/>
      <c r="BP64" s="32"/>
      <c r="BQ64" s="32">
        <v>1588</v>
      </c>
      <c r="BR64" s="32">
        <v>833</v>
      </c>
      <c r="BS64" s="32">
        <v>238</v>
      </c>
      <c r="BT64" s="32">
        <v>1071</v>
      </c>
      <c r="BU64" s="32">
        <v>13978</v>
      </c>
      <c r="BV64" s="32">
        <v>21268</v>
      </c>
      <c r="BW64" s="32">
        <v>12</v>
      </c>
      <c r="BX64" s="32">
        <v>2</v>
      </c>
      <c r="BY64" s="32">
        <v>14</v>
      </c>
      <c r="BZ64" s="32">
        <v>9</v>
      </c>
      <c r="CA64" s="32">
        <v>19329</v>
      </c>
      <c r="CB64" s="32">
        <v>55</v>
      </c>
      <c r="CC64" s="34"/>
      <c r="CD64" s="34"/>
      <c r="CE64" s="37">
        <v>2069</v>
      </c>
      <c r="CF64" s="35">
        <f>CE64/E64</f>
        <v>0.84552513281569264</v>
      </c>
      <c r="CG64" s="36">
        <v>295</v>
      </c>
      <c r="CH64" s="35">
        <f>CG64/E64</f>
        <v>0.12055578259092767</v>
      </c>
      <c r="CI64" s="34">
        <v>0</v>
      </c>
      <c r="CJ64" s="36"/>
      <c r="CK64" s="36">
        <v>8054</v>
      </c>
      <c r="CL64" s="36">
        <v>245</v>
      </c>
      <c r="CM64" s="34"/>
      <c r="CN64" s="34"/>
      <c r="CO64" s="36">
        <v>12168</v>
      </c>
      <c r="CP64" s="34">
        <v>4</v>
      </c>
      <c r="CQ64" s="37">
        <v>7251</v>
      </c>
      <c r="CR64" s="36">
        <v>20467</v>
      </c>
      <c r="CS64" s="35">
        <f>CR64/E64</f>
        <v>8.3641193297915812</v>
      </c>
      <c r="CT64" s="35">
        <f>CR64/CG64</f>
        <v>69.379661016949157</v>
      </c>
      <c r="CU64" s="34">
        <v>193</v>
      </c>
      <c r="CV64" s="34">
        <v>128</v>
      </c>
      <c r="CW64" s="34">
        <v>5</v>
      </c>
      <c r="CX64" s="34">
        <v>0</v>
      </c>
      <c r="CY64" s="34">
        <v>0</v>
      </c>
      <c r="CZ64" s="34">
        <v>0</v>
      </c>
      <c r="DA64" s="34">
        <v>0</v>
      </c>
      <c r="DB64" s="34">
        <v>5</v>
      </c>
      <c r="DC64" s="34">
        <v>0</v>
      </c>
      <c r="DD64" s="34">
        <v>0</v>
      </c>
      <c r="DE64" s="34">
        <v>0</v>
      </c>
      <c r="DF64" s="34">
        <v>0</v>
      </c>
      <c r="DG64" s="34">
        <v>0</v>
      </c>
      <c r="DH64" s="36">
        <v>0</v>
      </c>
      <c r="DI64" s="34">
        <v>50</v>
      </c>
      <c r="DJ64" s="34">
        <v>10</v>
      </c>
      <c r="DK64" s="34">
        <v>0</v>
      </c>
      <c r="DL64" s="34">
        <v>0</v>
      </c>
      <c r="DM64" s="34">
        <v>72</v>
      </c>
      <c r="DN64" s="34">
        <v>132</v>
      </c>
      <c r="DO64" s="34">
        <v>137</v>
      </c>
      <c r="DP64" s="34">
        <v>175</v>
      </c>
      <c r="DQ64" s="34">
        <v>0</v>
      </c>
      <c r="DR64" s="34">
        <v>0</v>
      </c>
      <c r="DS64" s="34">
        <v>0</v>
      </c>
      <c r="DT64" s="34">
        <v>0</v>
      </c>
      <c r="DU64" s="34">
        <v>175</v>
      </c>
      <c r="DV64" s="34">
        <v>0</v>
      </c>
      <c r="DW64" s="34">
        <v>0</v>
      </c>
      <c r="DX64" s="34">
        <v>0</v>
      </c>
      <c r="DY64" s="34">
        <v>0</v>
      </c>
      <c r="DZ64" s="34">
        <v>0</v>
      </c>
      <c r="EA64" s="36">
        <v>0</v>
      </c>
      <c r="EB64" s="34">
        <v>198</v>
      </c>
      <c r="EC64" s="34">
        <v>25</v>
      </c>
      <c r="ED64" s="34">
        <v>0</v>
      </c>
      <c r="EE64" s="34">
        <v>0</v>
      </c>
      <c r="EF64" s="34">
        <v>898</v>
      </c>
      <c r="EG64" s="34">
        <v>1121</v>
      </c>
      <c r="EH64" s="34">
        <v>1296</v>
      </c>
      <c r="EI64" s="38">
        <f>EH64/E64</f>
        <v>0.52962811606048221</v>
      </c>
      <c r="EJ64" s="34">
        <v>50</v>
      </c>
      <c r="EK64" s="34">
        <v>800</v>
      </c>
      <c r="EL64" s="34">
        <v>30</v>
      </c>
      <c r="EM64" s="37">
        <v>1434</v>
      </c>
      <c r="EN64" s="34">
        <v>4</v>
      </c>
      <c r="EO64" s="34">
        <v>35</v>
      </c>
      <c r="EP64" s="34">
        <v>0</v>
      </c>
      <c r="EQ64" s="34">
        <v>0</v>
      </c>
      <c r="ER64" s="34">
        <v>7</v>
      </c>
      <c r="ES64" s="34">
        <v>50</v>
      </c>
      <c r="ET64" s="34">
        <v>527</v>
      </c>
      <c r="EU64" s="37">
        <v>12154</v>
      </c>
      <c r="EV64" s="44"/>
    </row>
    <row r="65" spans="1:152" s="1" customFormat="1" x14ac:dyDescent="0.2">
      <c r="A65" s="1" t="s">
        <v>468</v>
      </c>
      <c r="B65" s="1" t="s">
        <v>469</v>
      </c>
      <c r="C65" s="1" t="s">
        <v>314</v>
      </c>
      <c r="D65" s="15" t="s">
        <v>170</v>
      </c>
      <c r="E65" s="16">
        <v>661</v>
      </c>
      <c r="F65" s="17">
        <v>11</v>
      </c>
      <c r="G65" s="17">
        <v>41</v>
      </c>
      <c r="H65" s="17"/>
      <c r="I65" s="18">
        <v>52</v>
      </c>
      <c r="J65" s="18">
        <v>41</v>
      </c>
      <c r="K65" s="17"/>
      <c r="L65" s="18">
        <v>11</v>
      </c>
      <c r="M65" s="17"/>
      <c r="N65" s="17"/>
      <c r="O65" s="17"/>
      <c r="P65" s="18"/>
      <c r="Q65" s="17"/>
      <c r="R65" s="17"/>
      <c r="S65" s="18">
        <v>750</v>
      </c>
      <c r="T65" s="19">
        <f>S65/E65</f>
        <v>1.1346444780635401</v>
      </c>
      <c r="U65" s="20" t="s">
        <v>163</v>
      </c>
      <c r="V65" s="20" t="s">
        <v>164</v>
      </c>
      <c r="W65" s="21">
        <v>0</v>
      </c>
      <c r="X65" s="21">
        <v>0</v>
      </c>
      <c r="Y65" s="21">
        <v>10</v>
      </c>
      <c r="Z65" s="21">
        <v>10</v>
      </c>
      <c r="AA65" s="21">
        <v>0</v>
      </c>
      <c r="AB65" s="21">
        <v>10</v>
      </c>
      <c r="AC65" s="22"/>
      <c r="AD65" s="21">
        <v>13</v>
      </c>
      <c r="AE65" s="23">
        <v>1500</v>
      </c>
      <c r="AF65" s="24">
        <f>AE65/E65</f>
        <v>2.2692889561270801</v>
      </c>
      <c r="AG65" s="25">
        <v>0</v>
      </c>
      <c r="AH65" s="25">
        <v>0</v>
      </c>
      <c r="AI65" s="25">
        <v>0</v>
      </c>
      <c r="AJ65" s="26" t="s">
        <v>451</v>
      </c>
      <c r="AK65" s="25">
        <v>25270</v>
      </c>
      <c r="AL65" s="23">
        <v>25270</v>
      </c>
      <c r="AM65" s="23">
        <f>AE65+AL65</f>
        <v>26770</v>
      </c>
      <c r="AN65" s="26"/>
      <c r="AO65" s="23">
        <f>AM65+AN65</f>
        <v>26770</v>
      </c>
      <c r="AP65" s="26"/>
      <c r="AQ65" s="23">
        <v>0</v>
      </c>
      <c r="AR65" s="26"/>
      <c r="AS65" s="25">
        <v>0</v>
      </c>
      <c r="AT65" s="25">
        <v>0</v>
      </c>
      <c r="AU65" s="40"/>
      <c r="AV65" s="40"/>
      <c r="AW65" s="40"/>
      <c r="AX65" s="40"/>
      <c r="AY65" s="27">
        <v>0</v>
      </c>
      <c r="AZ65" s="28">
        <v>1196</v>
      </c>
      <c r="BA65" s="28">
        <v>0</v>
      </c>
      <c r="BB65" s="28">
        <v>250</v>
      </c>
      <c r="BC65" s="28">
        <v>1446</v>
      </c>
      <c r="BD65" s="29">
        <f>BC65/E65</f>
        <v>2.1875945537065054</v>
      </c>
      <c r="BE65" s="28">
        <v>6068</v>
      </c>
      <c r="BF65" s="28">
        <v>508</v>
      </c>
      <c r="BG65" s="28">
        <v>6576</v>
      </c>
      <c r="BH65" s="28">
        <v>1604</v>
      </c>
      <c r="BI65" s="28">
        <v>9626</v>
      </c>
      <c r="BJ65" s="30">
        <v>0</v>
      </c>
      <c r="BK65" s="41"/>
      <c r="BL65" s="32"/>
      <c r="BM65" s="32"/>
      <c r="BN65" s="32">
        <v>4675</v>
      </c>
      <c r="BO65" s="32"/>
      <c r="BP65" s="32"/>
      <c r="BQ65" s="32">
        <v>678</v>
      </c>
      <c r="BR65" s="32"/>
      <c r="BS65" s="32"/>
      <c r="BT65" s="32">
        <v>430</v>
      </c>
      <c r="BU65" s="32">
        <v>0</v>
      </c>
      <c r="BV65" s="32">
        <v>0</v>
      </c>
      <c r="BW65" s="32">
        <v>0</v>
      </c>
      <c r="BX65" s="32"/>
      <c r="BY65" s="32">
        <v>0</v>
      </c>
      <c r="BZ65" s="32"/>
      <c r="CA65" s="32">
        <v>5776</v>
      </c>
      <c r="CB65" s="32">
        <v>52</v>
      </c>
      <c r="CC65" s="36"/>
      <c r="CD65" s="36"/>
      <c r="CE65" s="34">
        <v>506</v>
      </c>
      <c r="CF65" s="35">
        <f>CE65/E65</f>
        <v>0.76550680786686842</v>
      </c>
      <c r="CG65" s="36">
        <v>290</v>
      </c>
      <c r="CH65" s="35">
        <f>CG65/E65</f>
        <v>0.43872919818456885</v>
      </c>
      <c r="CI65" s="36"/>
      <c r="CJ65" s="36">
        <v>5</v>
      </c>
      <c r="CK65" s="36">
        <v>0</v>
      </c>
      <c r="CL65" s="36"/>
      <c r="CM65" s="34">
        <v>267</v>
      </c>
      <c r="CN65" s="34">
        <v>59</v>
      </c>
      <c r="CO65" s="36">
        <v>326</v>
      </c>
      <c r="CP65" s="36"/>
      <c r="CQ65" s="36"/>
      <c r="CR65" s="36"/>
      <c r="CS65" s="35">
        <f>CR65/E65</f>
        <v>0</v>
      </c>
      <c r="CT65" s="35">
        <f>CR65/CG65</f>
        <v>0</v>
      </c>
      <c r="CU65" s="36"/>
      <c r="CV65" s="36"/>
      <c r="CW65" s="36"/>
      <c r="CX65" s="36"/>
      <c r="CY65" s="36"/>
      <c r="CZ65" s="36"/>
      <c r="DA65" s="34">
        <v>1</v>
      </c>
      <c r="DB65" s="34">
        <v>1</v>
      </c>
      <c r="DC65" s="36"/>
      <c r="DD65" s="36"/>
      <c r="DE65" s="36"/>
      <c r="DF65" s="36"/>
      <c r="DG65" s="36"/>
      <c r="DH65" s="36">
        <v>0</v>
      </c>
      <c r="DI65" s="36"/>
      <c r="DJ65" s="36"/>
      <c r="DK65" s="36"/>
      <c r="DL65" s="36"/>
      <c r="DM65" s="36"/>
      <c r="DN65" s="34">
        <v>0</v>
      </c>
      <c r="DO65" s="34">
        <v>1</v>
      </c>
      <c r="DP65" s="36"/>
      <c r="DQ65" s="36"/>
      <c r="DR65" s="36"/>
      <c r="DS65" s="36"/>
      <c r="DT65" s="34">
        <v>12</v>
      </c>
      <c r="DU65" s="34">
        <v>12</v>
      </c>
      <c r="DV65" s="36"/>
      <c r="DW65" s="36"/>
      <c r="DX65" s="36"/>
      <c r="DY65" s="36"/>
      <c r="DZ65" s="36"/>
      <c r="EA65" s="36">
        <v>0</v>
      </c>
      <c r="EB65" s="36"/>
      <c r="EC65" s="36"/>
      <c r="ED65" s="36"/>
      <c r="EE65" s="36"/>
      <c r="EF65" s="36"/>
      <c r="EG65" s="34">
        <v>0</v>
      </c>
      <c r="EH65" s="34">
        <v>12</v>
      </c>
      <c r="EI65" s="38">
        <f>EH65/E65</f>
        <v>1.8154311649016642E-2</v>
      </c>
      <c r="EJ65" s="36"/>
      <c r="EK65" s="36"/>
      <c r="EL65" s="36"/>
      <c r="EM65" s="36"/>
      <c r="EN65" s="36"/>
      <c r="EO65" s="36"/>
      <c r="EP65" s="36"/>
      <c r="EQ65" s="36"/>
      <c r="ER65" s="34">
        <v>2</v>
      </c>
      <c r="ES65" s="34">
        <v>0</v>
      </c>
      <c r="ET65" s="34">
        <v>25</v>
      </c>
      <c r="EU65" s="36"/>
      <c r="EV65" s="42"/>
    </row>
    <row r="66" spans="1:152" s="1" customFormat="1" x14ac:dyDescent="0.2">
      <c r="A66" s="1" t="s">
        <v>384</v>
      </c>
      <c r="B66" s="1" t="s">
        <v>385</v>
      </c>
      <c r="C66" s="1" t="s">
        <v>222</v>
      </c>
      <c r="D66" s="15" t="s">
        <v>170</v>
      </c>
      <c r="E66" s="16">
        <v>4129</v>
      </c>
      <c r="F66" s="17">
        <v>2</v>
      </c>
      <c r="G66" s="17">
        <v>50</v>
      </c>
      <c r="H66" s="17">
        <v>2</v>
      </c>
      <c r="I66" s="18">
        <v>52</v>
      </c>
      <c r="J66" s="18">
        <v>50</v>
      </c>
      <c r="K66" s="18">
        <v>2</v>
      </c>
      <c r="L66" s="18">
        <v>2</v>
      </c>
      <c r="M66" s="18">
        <v>84</v>
      </c>
      <c r="N66" s="18">
        <v>0</v>
      </c>
      <c r="O66" s="16">
        <v>2055</v>
      </c>
      <c r="P66" s="18">
        <v>84</v>
      </c>
      <c r="Q66" s="18"/>
      <c r="R66" s="18"/>
      <c r="S66" s="16">
        <v>5000</v>
      </c>
      <c r="T66" s="19">
        <f>S66/E66</f>
        <v>1.2109469605231291</v>
      </c>
      <c r="U66" s="20" t="s">
        <v>171</v>
      </c>
      <c r="V66" s="20" t="s">
        <v>172</v>
      </c>
      <c r="W66" s="21">
        <v>32</v>
      </c>
      <c r="X66" s="21">
        <v>32</v>
      </c>
      <c r="Y66" s="21">
        <v>0</v>
      </c>
      <c r="Z66" s="21">
        <v>64</v>
      </c>
      <c r="AA66" s="21">
        <v>70</v>
      </c>
      <c r="AB66" s="21">
        <v>134</v>
      </c>
      <c r="AC66" s="22">
        <v>0</v>
      </c>
      <c r="AD66" s="21">
        <v>8</v>
      </c>
      <c r="AE66" s="23">
        <v>238287</v>
      </c>
      <c r="AF66" s="24">
        <f>AE66/E66</f>
        <v>57.710583676434972</v>
      </c>
      <c r="AG66" s="25">
        <v>0</v>
      </c>
      <c r="AH66" s="25">
        <v>35</v>
      </c>
      <c r="AI66" s="25">
        <v>700</v>
      </c>
      <c r="AJ66" s="26" t="s">
        <v>181</v>
      </c>
      <c r="AK66" s="25">
        <v>2173</v>
      </c>
      <c r="AL66" s="23">
        <v>2873</v>
      </c>
      <c r="AM66" s="23">
        <f>AE66+AL66</f>
        <v>241160</v>
      </c>
      <c r="AN66" s="25">
        <v>0</v>
      </c>
      <c r="AO66" s="23">
        <f>AM66+AN66</f>
        <v>241160</v>
      </c>
      <c r="AP66" s="25">
        <v>200</v>
      </c>
      <c r="AQ66" s="23">
        <v>520</v>
      </c>
      <c r="AR66" s="25">
        <v>0</v>
      </c>
      <c r="AS66" s="25">
        <v>720</v>
      </c>
      <c r="AT66" s="25">
        <v>2000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8"/>
      <c r="BA66" s="28"/>
      <c r="BB66" s="28"/>
      <c r="BC66" s="28">
        <v>15138</v>
      </c>
      <c r="BD66" s="29">
        <f>BC66/E66</f>
        <v>3.6662630176798254</v>
      </c>
      <c r="BE66" s="28">
        <v>148788</v>
      </c>
      <c r="BF66" s="28">
        <v>46023</v>
      </c>
      <c r="BG66" s="28">
        <v>194811</v>
      </c>
      <c r="BH66" s="28">
        <v>27575</v>
      </c>
      <c r="BI66" s="28">
        <v>237524</v>
      </c>
      <c r="BJ66" s="30">
        <v>0</v>
      </c>
      <c r="BK66" s="30">
        <v>0</v>
      </c>
      <c r="BL66" s="32">
        <v>11085</v>
      </c>
      <c r="BM66" s="32">
        <v>5940</v>
      </c>
      <c r="BN66" s="32">
        <v>17025</v>
      </c>
      <c r="BO66" s="32">
        <v>1261</v>
      </c>
      <c r="BP66" s="32">
        <v>253</v>
      </c>
      <c r="BQ66" s="32">
        <v>1514</v>
      </c>
      <c r="BR66" s="32">
        <v>1170</v>
      </c>
      <c r="BS66" s="32">
        <v>233</v>
      </c>
      <c r="BT66" s="32">
        <v>1403</v>
      </c>
      <c r="BU66" s="32">
        <v>13177</v>
      </c>
      <c r="BV66" s="32">
        <v>10607</v>
      </c>
      <c r="BW66" s="32">
        <v>55</v>
      </c>
      <c r="BX66" s="32">
        <v>2</v>
      </c>
      <c r="BY66" s="32">
        <v>57</v>
      </c>
      <c r="BZ66" s="32">
        <v>37</v>
      </c>
      <c r="CA66" s="32">
        <v>19979</v>
      </c>
      <c r="CB66" s="32">
        <v>53</v>
      </c>
      <c r="CC66" s="37">
        <v>1837</v>
      </c>
      <c r="CD66" s="34">
        <v>388</v>
      </c>
      <c r="CE66" s="37">
        <v>2225</v>
      </c>
      <c r="CF66" s="35">
        <f>CE66/E66</f>
        <v>0.53887139743279244</v>
      </c>
      <c r="CG66" s="36">
        <v>323</v>
      </c>
      <c r="CH66" s="35">
        <f>CG66/E66</f>
        <v>7.8227173649794132E-2</v>
      </c>
      <c r="CI66" s="36" t="s">
        <v>184</v>
      </c>
      <c r="CJ66" s="36">
        <v>350</v>
      </c>
      <c r="CK66" s="36">
        <v>7554</v>
      </c>
      <c r="CL66" s="36">
        <v>395</v>
      </c>
      <c r="CM66" s="37">
        <v>7927</v>
      </c>
      <c r="CN66" s="34">
        <v>9807</v>
      </c>
      <c r="CO66" s="36">
        <v>17734</v>
      </c>
      <c r="CP66" s="34">
        <v>184</v>
      </c>
      <c r="CQ66" s="37">
        <v>19448</v>
      </c>
      <c r="CR66" s="36">
        <v>25683</v>
      </c>
      <c r="CS66" s="35">
        <f>CR66/E66</f>
        <v>6.2201501574231051</v>
      </c>
      <c r="CT66" s="35">
        <f>CR66/CG66</f>
        <v>79.513931888544889</v>
      </c>
      <c r="CU66" s="34">
        <v>464</v>
      </c>
      <c r="CV66" s="34">
        <v>431</v>
      </c>
      <c r="CW66" s="34">
        <v>44</v>
      </c>
      <c r="CX66" s="34">
        <v>0</v>
      </c>
      <c r="CY66" s="34">
        <v>8</v>
      </c>
      <c r="CZ66" s="34">
        <v>48</v>
      </c>
      <c r="DA66" s="34">
        <v>0</v>
      </c>
      <c r="DB66" s="34">
        <v>100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6">
        <v>0</v>
      </c>
      <c r="DI66" s="34">
        <v>0</v>
      </c>
      <c r="DJ66" s="34">
        <v>0</v>
      </c>
      <c r="DK66" s="34">
        <v>0</v>
      </c>
      <c r="DL66" s="34">
        <v>10</v>
      </c>
      <c r="DM66" s="34">
        <v>0</v>
      </c>
      <c r="DN66" s="34">
        <v>10</v>
      </c>
      <c r="DO66" s="34">
        <v>110</v>
      </c>
      <c r="DP66" s="37">
        <v>1397</v>
      </c>
      <c r="DQ66" s="34">
        <v>0</v>
      </c>
      <c r="DR66" s="34">
        <v>77</v>
      </c>
      <c r="DS66" s="34">
        <v>500</v>
      </c>
      <c r="DT66" s="34">
        <v>0</v>
      </c>
      <c r="DU66" s="34">
        <v>1974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6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4">
        <v>0</v>
      </c>
      <c r="EH66" s="34">
        <v>1974</v>
      </c>
      <c r="EI66" s="38">
        <f>EH66/E66</f>
        <v>0.47808186001453135</v>
      </c>
      <c r="EJ66" s="34">
        <v>3</v>
      </c>
      <c r="EK66" s="34">
        <v>122</v>
      </c>
      <c r="EL66" s="34">
        <v>35</v>
      </c>
      <c r="EM66" s="37">
        <v>1050</v>
      </c>
      <c r="EN66" s="34">
        <v>0</v>
      </c>
      <c r="EO66" s="34">
        <v>0</v>
      </c>
      <c r="EP66" s="34">
        <v>7</v>
      </c>
      <c r="EQ66" s="34">
        <v>0</v>
      </c>
      <c r="ER66" s="34">
        <v>5</v>
      </c>
      <c r="ES66" s="34">
        <v>0</v>
      </c>
      <c r="ET66" s="34">
        <v>5</v>
      </c>
      <c r="EU66" s="36"/>
      <c r="EV66" s="39">
        <v>12702</v>
      </c>
    </row>
    <row r="67" spans="1:152" s="1" customFormat="1" x14ac:dyDescent="0.2">
      <c r="A67" s="1" t="s">
        <v>386</v>
      </c>
      <c r="B67" s="1" t="s">
        <v>387</v>
      </c>
      <c r="C67" s="1" t="s">
        <v>175</v>
      </c>
      <c r="D67" s="15" t="s">
        <v>170</v>
      </c>
      <c r="E67" s="16">
        <v>1450</v>
      </c>
      <c r="F67" s="17">
        <v>26</v>
      </c>
      <c r="G67" s="17">
        <v>26</v>
      </c>
      <c r="H67" s="17">
        <v>26</v>
      </c>
      <c r="I67" s="18">
        <v>52</v>
      </c>
      <c r="J67" s="18">
        <v>26</v>
      </c>
      <c r="K67" s="18">
        <v>26</v>
      </c>
      <c r="L67" s="18">
        <v>26</v>
      </c>
      <c r="M67" s="18">
        <v>0</v>
      </c>
      <c r="N67" s="18">
        <v>442</v>
      </c>
      <c r="O67" s="18">
        <v>442</v>
      </c>
      <c r="P67" s="18">
        <v>442</v>
      </c>
      <c r="Q67" s="17"/>
      <c r="R67" s="17"/>
      <c r="S67" s="16">
        <v>4000</v>
      </c>
      <c r="T67" s="19">
        <f>S67/E67</f>
        <v>2.7586206896551726</v>
      </c>
      <c r="U67" s="20" t="s">
        <v>171</v>
      </c>
      <c r="V67" s="20" t="s">
        <v>172</v>
      </c>
      <c r="W67" s="21">
        <v>0</v>
      </c>
      <c r="X67" s="21">
        <v>22</v>
      </c>
      <c r="Y67" s="21">
        <v>0</v>
      </c>
      <c r="Z67" s="21">
        <v>22</v>
      </c>
      <c r="AA67" s="21">
        <v>3.2</v>
      </c>
      <c r="AB67" s="21">
        <v>25.2</v>
      </c>
      <c r="AC67" s="22">
        <v>0</v>
      </c>
      <c r="AD67" s="21">
        <v>3</v>
      </c>
      <c r="AE67" s="23">
        <v>46225</v>
      </c>
      <c r="AF67" s="24">
        <f>AE67/E67</f>
        <v>31.879310344827587</v>
      </c>
      <c r="AG67" s="25">
        <v>0</v>
      </c>
      <c r="AH67" s="25">
        <v>0</v>
      </c>
      <c r="AI67" s="25">
        <v>0</v>
      </c>
      <c r="AJ67" s="26" t="s">
        <v>181</v>
      </c>
      <c r="AK67" s="25">
        <v>16331</v>
      </c>
      <c r="AL67" s="23">
        <v>16331</v>
      </c>
      <c r="AM67" s="23">
        <f>AE67+AL67</f>
        <v>62556</v>
      </c>
      <c r="AN67" s="25">
        <v>3529</v>
      </c>
      <c r="AO67" s="23">
        <f>AM67+AN67</f>
        <v>66085</v>
      </c>
      <c r="AP67" s="25">
        <v>200</v>
      </c>
      <c r="AQ67" s="23">
        <v>520</v>
      </c>
      <c r="AR67" s="25">
        <v>1500</v>
      </c>
      <c r="AS67" s="25">
        <v>2220</v>
      </c>
      <c r="AT67" s="25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8">
        <v>8823</v>
      </c>
      <c r="BA67" s="28">
        <v>690</v>
      </c>
      <c r="BB67" s="28">
        <v>692</v>
      </c>
      <c r="BC67" s="28">
        <v>10205</v>
      </c>
      <c r="BD67" s="29">
        <f>BC67/E67</f>
        <v>7.0379310344827584</v>
      </c>
      <c r="BE67" s="28">
        <v>26252</v>
      </c>
      <c r="BF67" s="28">
        <v>7289</v>
      </c>
      <c r="BG67" s="28">
        <v>33541</v>
      </c>
      <c r="BH67" s="28">
        <v>21826</v>
      </c>
      <c r="BI67" s="28">
        <v>65572</v>
      </c>
      <c r="BJ67" s="30">
        <v>2154</v>
      </c>
      <c r="BK67" s="30">
        <v>0</v>
      </c>
      <c r="BL67" s="32">
        <v>19074</v>
      </c>
      <c r="BM67" s="32">
        <v>5065</v>
      </c>
      <c r="BN67" s="32">
        <v>24139</v>
      </c>
      <c r="BO67" s="32">
        <v>1397</v>
      </c>
      <c r="BP67" s="32">
        <v>190</v>
      </c>
      <c r="BQ67" s="32">
        <v>1587</v>
      </c>
      <c r="BR67" s="32">
        <v>551</v>
      </c>
      <c r="BS67" s="32">
        <v>41</v>
      </c>
      <c r="BT67" s="32">
        <v>592</v>
      </c>
      <c r="BU67" s="32">
        <v>13158</v>
      </c>
      <c r="BV67" s="32">
        <v>10598</v>
      </c>
      <c r="BW67" s="32">
        <v>9</v>
      </c>
      <c r="BX67" s="32">
        <v>0</v>
      </c>
      <c r="BY67" s="32">
        <v>9</v>
      </c>
      <c r="BZ67" s="32">
        <v>114</v>
      </c>
      <c r="CA67" s="32">
        <v>26432</v>
      </c>
      <c r="CB67" s="32">
        <v>54</v>
      </c>
      <c r="CC67" s="34"/>
      <c r="CD67" s="34"/>
      <c r="CE67" s="34">
        <v>464</v>
      </c>
      <c r="CF67" s="35">
        <f>CE67/E67</f>
        <v>0.32</v>
      </c>
      <c r="CG67" s="36">
        <v>650</v>
      </c>
      <c r="CH67" s="35">
        <f>CG67/E67</f>
        <v>0.44827586206896552</v>
      </c>
      <c r="CI67" s="37">
        <v>1600</v>
      </c>
      <c r="CJ67" s="36">
        <v>156</v>
      </c>
      <c r="CK67" s="36">
        <v>1022</v>
      </c>
      <c r="CL67" s="36">
        <v>351</v>
      </c>
      <c r="CM67" s="37">
        <v>2812</v>
      </c>
      <c r="CN67" s="34">
        <v>384</v>
      </c>
      <c r="CO67" s="36">
        <v>3196</v>
      </c>
      <c r="CP67" s="34">
        <v>18</v>
      </c>
      <c r="CQ67" s="37">
        <v>3214</v>
      </c>
      <c r="CR67" s="36">
        <v>4569</v>
      </c>
      <c r="CS67" s="35">
        <f>CR67/E67</f>
        <v>3.1510344827586207</v>
      </c>
      <c r="CT67" s="35">
        <f>CR67/CG67</f>
        <v>7.0292307692307689</v>
      </c>
      <c r="CU67" s="34">
        <v>323</v>
      </c>
      <c r="CV67" s="34">
        <v>211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4</v>
      </c>
      <c r="DD67" s="34">
        <v>4</v>
      </c>
      <c r="DE67" s="34">
        <v>0</v>
      </c>
      <c r="DF67" s="34">
        <v>0</v>
      </c>
      <c r="DG67" s="34">
        <v>0</v>
      </c>
      <c r="DH67" s="34">
        <v>8</v>
      </c>
      <c r="DI67" s="34">
        <v>0</v>
      </c>
      <c r="DJ67" s="34">
        <v>1</v>
      </c>
      <c r="DK67" s="34">
        <v>0</v>
      </c>
      <c r="DL67" s="36"/>
      <c r="DM67" s="34">
        <v>0</v>
      </c>
      <c r="DN67" s="34">
        <v>1</v>
      </c>
      <c r="DO67" s="34">
        <v>9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30</v>
      </c>
      <c r="DW67" s="34">
        <v>32</v>
      </c>
      <c r="DX67" s="34">
        <v>0</v>
      </c>
      <c r="DY67" s="34">
        <v>20</v>
      </c>
      <c r="DZ67" s="34">
        <v>0</v>
      </c>
      <c r="EA67" s="34">
        <v>82</v>
      </c>
      <c r="EB67" s="34">
        <v>0</v>
      </c>
      <c r="EC67" s="34">
        <v>0</v>
      </c>
      <c r="ED67" s="34">
        <v>0</v>
      </c>
      <c r="EE67" s="34">
        <v>319</v>
      </c>
      <c r="EF67" s="34">
        <v>0</v>
      </c>
      <c r="EG67" s="34">
        <v>319</v>
      </c>
      <c r="EH67" s="34">
        <v>401</v>
      </c>
      <c r="EI67" s="38">
        <f>EH67/E67</f>
        <v>0.27655172413793105</v>
      </c>
      <c r="EJ67" s="34">
        <v>0</v>
      </c>
      <c r="EK67" s="34">
        <v>0</v>
      </c>
      <c r="EL67" s="34">
        <v>0</v>
      </c>
      <c r="EM67" s="34">
        <v>0</v>
      </c>
      <c r="EN67" s="34">
        <v>0</v>
      </c>
      <c r="EO67" s="34">
        <v>3</v>
      </c>
      <c r="EP67" s="34">
        <v>0</v>
      </c>
      <c r="EQ67" s="34">
        <v>0</v>
      </c>
      <c r="ER67" s="34">
        <v>6</v>
      </c>
      <c r="ES67" s="34">
        <v>19</v>
      </c>
      <c r="ET67" s="34">
        <v>13</v>
      </c>
      <c r="EU67" s="34"/>
      <c r="EV67" s="44">
        <v>1</v>
      </c>
    </row>
    <row r="68" spans="1:152" s="1" customFormat="1" x14ac:dyDescent="0.2">
      <c r="A68" s="1" t="s">
        <v>388</v>
      </c>
      <c r="B68" s="1" t="s">
        <v>389</v>
      </c>
      <c r="C68" s="1" t="s">
        <v>225</v>
      </c>
      <c r="D68" s="15" t="s">
        <v>170</v>
      </c>
      <c r="E68" s="16">
        <v>5008</v>
      </c>
      <c r="F68" s="17">
        <v>29</v>
      </c>
      <c r="G68" s="17">
        <v>23</v>
      </c>
      <c r="H68" s="17">
        <v>29</v>
      </c>
      <c r="I68" s="18">
        <v>52</v>
      </c>
      <c r="J68" s="18">
        <v>23</v>
      </c>
      <c r="K68" s="18">
        <v>29</v>
      </c>
      <c r="L68" s="18">
        <v>29</v>
      </c>
      <c r="M68" s="18">
        <v>126</v>
      </c>
      <c r="N68" s="18">
        <v>889</v>
      </c>
      <c r="O68" s="18">
        <v>805</v>
      </c>
      <c r="P68" s="16">
        <v>1015</v>
      </c>
      <c r="Q68" s="18"/>
      <c r="R68" s="18"/>
      <c r="S68" s="16">
        <v>17000</v>
      </c>
      <c r="T68" s="19">
        <f>S68/E68</f>
        <v>3.3945686900958467</v>
      </c>
      <c r="U68" s="20" t="s">
        <v>171</v>
      </c>
      <c r="V68" s="20" t="s">
        <v>172</v>
      </c>
      <c r="W68" s="21">
        <v>85.600000000000009</v>
      </c>
      <c r="X68" s="21">
        <v>101</v>
      </c>
      <c r="Y68" s="21">
        <v>3.5</v>
      </c>
      <c r="Z68" s="21">
        <v>190</v>
      </c>
      <c r="AA68" s="21">
        <v>0</v>
      </c>
      <c r="AB68" s="21">
        <v>190</v>
      </c>
      <c r="AC68" s="22">
        <v>0</v>
      </c>
      <c r="AD68" s="22">
        <v>0</v>
      </c>
      <c r="AE68" s="23">
        <v>379250</v>
      </c>
      <c r="AF68" s="24">
        <f>AE68/E68</f>
        <v>75.728833865814693</v>
      </c>
      <c r="AG68" s="25">
        <v>70</v>
      </c>
      <c r="AH68" s="25">
        <v>75</v>
      </c>
      <c r="AI68" s="25">
        <v>1335</v>
      </c>
      <c r="AJ68" s="26" t="s">
        <v>181</v>
      </c>
      <c r="AK68" s="25">
        <v>17510</v>
      </c>
      <c r="AL68" s="23">
        <v>18845</v>
      </c>
      <c r="AM68" s="23">
        <f>AE68+AL68</f>
        <v>398095</v>
      </c>
      <c r="AN68" s="25">
        <v>19581</v>
      </c>
      <c r="AO68" s="23">
        <f>AM68+AN68</f>
        <v>417676</v>
      </c>
      <c r="AP68" s="25">
        <v>0</v>
      </c>
      <c r="AQ68" s="23">
        <v>520</v>
      </c>
      <c r="AR68" s="25">
        <v>1500</v>
      </c>
      <c r="AS68" s="25">
        <v>2020</v>
      </c>
      <c r="AT68" s="25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8">
        <v>12959</v>
      </c>
      <c r="BA68" s="28">
        <v>5321</v>
      </c>
      <c r="BB68" s="28">
        <v>2330</v>
      </c>
      <c r="BC68" s="28">
        <v>20610</v>
      </c>
      <c r="BD68" s="29">
        <f>BC68/E68</f>
        <v>4.1154153354632586</v>
      </c>
      <c r="BE68" s="28">
        <v>229856</v>
      </c>
      <c r="BF68" s="28">
        <v>77145</v>
      </c>
      <c r="BG68" s="28">
        <v>307001</v>
      </c>
      <c r="BH68" s="28">
        <v>87580</v>
      </c>
      <c r="BI68" s="28">
        <v>415191</v>
      </c>
      <c r="BJ68" s="30">
        <v>2720</v>
      </c>
      <c r="BK68" s="30">
        <v>0</v>
      </c>
      <c r="BL68" s="32">
        <v>24173</v>
      </c>
      <c r="BM68" s="32">
        <v>12557</v>
      </c>
      <c r="BN68" s="32">
        <v>36730</v>
      </c>
      <c r="BO68" s="32">
        <v>2544</v>
      </c>
      <c r="BP68" s="32">
        <v>822</v>
      </c>
      <c r="BQ68" s="32">
        <v>3366</v>
      </c>
      <c r="BR68" s="32">
        <v>862</v>
      </c>
      <c r="BS68" s="32">
        <v>357</v>
      </c>
      <c r="BT68" s="32">
        <v>1219</v>
      </c>
      <c r="BU68" s="32">
        <v>13978</v>
      </c>
      <c r="BV68" s="43">
        <v>10598</v>
      </c>
      <c r="BW68" s="32">
        <v>49</v>
      </c>
      <c r="BX68" s="32">
        <v>9</v>
      </c>
      <c r="BY68" s="32">
        <v>58</v>
      </c>
      <c r="BZ68" s="32">
        <v>0</v>
      </c>
      <c r="CA68" s="32">
        <v>41315</v>
      </c>
      <c r="CB68" s="32">
        <v>52</v>
      </c>
      <c r="CC68" s="37">
        <v>4555</v>
      </c>
      <c r="CD68" s="37">
        <v>1382</v>
      </c>
      <c r="CE68" s="37">
        <v>5937</v>
      </c>
      <c r="CF68" s="35">
        <f>CE68/E68</f>
        <v>1.1855031948881789</v>
      </c>
      <c r="CG68" s="36">
        <v>717</v>
      </c>
      <c r="CH68" s="35">
        <f>CG68/E68</f>
        <v>0.14317092651757188</v>
      </c>
      <c r="CI68" s="37">
        <v>2014</v>
      </c>
      <c r="CJ68" s="36">
        <v>11410</v>
      </c>
      <c r="CK68" s="36">
        <v>4579</v>
      </c>
      <c r="CL68" s="36">
        <v>5800</v>
      </c>
      <c r="CM68" s="37">
        <v>8565</v>
      </c>
      <c r="CN68" s="34">
        <v>5704</v>
      </c>
      <c r="CO68" s="36">
        <v>14269</v>
      </c>
      <c r="CP68" s="34">
        <v>0</v>
      </c>
      <c r="CQ68" s="37">
        <v>1914</v>
      </c>
      <c r="CR68" s="36">
        <v>24648</v>
      </c>
      <c r="CS68" s="35">
        <f>CR68/E68</f>
        <v>4.9217252396166131</v>
      </c>
      <c r="CT68" s="35">
        <f>CR68/CG68</f>
        <v>34.376569037656907</v>
      </c>
      <c r="CU68" s="34">
        <v>649</v>
      </c>
      <c r="CV68" s="34">
        <v>727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6"/>
      <c r="DD68" s="36"/>
      <c r="DE68" s="36"/>
      <c r="DF68" s="36"/>
      <c r="DG68" s="36"/>
      <c r="DH68" s="36">
        <v>0</v>
      </c>
      <c r="DI68" s="34">
        <v>34</v>
      </c>
      <c r="DJ68" s="34">
        <v>65</v>
      </c>
      <c r="DK68" s="34">
        <v>40</v>
      </c>
      <c r="DL68" s="34">
        <v>40</v>
      </c>
      <c r="DM68" s="34">
        <v>0</v>
      </c>
      <c r="DN68" s="34">
        <v>179</v>
      </c>
      <c r="DO68" s="34">
        <v>179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6">
        <v>0</v>
      </c>
      <c r="EB68" s="34">
        <v>495</v>
      </c>
      <c r="EC68" s="34">
        <v>780</v>
      </c>
      <c r="ED68" s="34">
        <v>546</v>
      </c>
      <c r="EE68" s="34">
        <v>777</v>
      </c>
      <c r="EF68" s="36"/>
      <c r="EG68" s="34">
        <v>2598</v>
      </c>
      <c r="EH68" s="34">
        <v>2598</v>
      </c>
      <c r="EI68" s="38">
        <f>EH68/E68</f>
        <v>0.51876996805111819</v>
      </c>
      <c r="EJ68" s="34">
        <v>8</v>
      </c>
      <c r="EK68" s="34">
        <v>888</v>
      </c>
      <c r="EL68" s="34">
        <v>40</v>
      </c>
      <c r="EM68" s="34">
        <v>700</v>
      </c>
      <c r="EN68" s="34">
        <v>4</v>
      </c>
      <c r="EO68" s="34">
        <v>30</v>
      </c>
      <c r="EP68" s="34">
        <v>20</v>
      </c>
      <c r="EQ68" s="34">
        <v>0</v>
      </c>
      <c r="ER68" s="34">
        <v>15</v>
      </c>
      <c r="ES68" s="37">
        <v>1722</v>
      </c>
      <c r="ET68" s="34">
        <v>47</v>
      </c>
      <c r="EU68" s="37">
        <v>5829</v>
      </c>
      <c r="EV68" s="39">
        <v>50357</v>
      </c>
    </row>
    <row r="69" spans="1:152" s="1" customFormat="1" x14ac:dyDescent="0.2">
      <c r="A69" s="1" t="s">
        <v>390</v>
      </c>
      <c r="B69" s="1" t="s">
        <v>391</v>
      </c>
      <c r="C69" s="1" t="s">
        <v>196</v>
      </c>
      <c r="D69" s="45" t="s">
        <v>170</v>
      </c>
      <c r="E69" s="16">
        <v>350</v>
      </c>
      <c r="F69" s="17">
        <v>32</v>
      </c>
      <c r="G69" s="17">
        <v>20</v>
      </c>
      <c r="H69" s="17">
        <v>10</v>
      </c>
      <c r="I69" s="18">
        <v>52</v>
      </c>
      <c r="J69" s="18">
        <v>20</v>
      </c>
      <c r="K69" s="18">
        <v>10</v>
      </c>
      <c r="L69" s="18">
        <v>32</v>
      </c>
      <c r="M69" s="18">
        <v>480</v>
      </c>
      <c r="N69" s="18"/>
      <c r="O69" s="18"/>
      <c r="P69" s="18">
        <v>479</v>
      </c>
      <c r="Q69" s="18"/>
      <c r="R69" s="18"/>
      <c r="S69" s="18">
        <v>832</v>
      </c>
      <c r="T69" s="19">
        <f>S69/E69</f>
        <v>2.3771428571428572</v>
      </c>
      <c r="U69" s="20" t="s">
        <v>163</v>
      </c>
      <c r="V69" s="20" t="s">
        <v>164</v>
      </c>
      <c r="W69" s="21">
        <v>0</v>
      </c>
      <c r="X69" s="21">
        <v>0</v>
      </c>
      <c r="Y69" s="21">
        <v>19</v>
      </c>
      <c r="Z69" s="21">
        <v>19.2</v>
      </c>
      <c r="AA69" s="21">
        <v>0</v>
      </c>
      <c r="AB69" s="21">
        <v>19.2</v>
      </c>
      <c r="AC69" s="22">
        <v>0</v>
      </c>
      <c r="AD69" s="21">
        <v>4</v>
      </c>
      <c r="AE69" s="23">
        <v>20143</v>
      </c>
      <c r="AF69" s="24">
        <f>AE69/E69</f>
        <v>57.551428571428573</v>
      </c>
      <c r="AG69" s="25">
        <v>0</v>
      </c>
      <c r="AH69" s="25">
        <v>0</v>
      </c>
      <c r="AI69" s="25">
        <v>0</v>
      </c>
      <c r="AJ69" s="26" t="s">
        <v>181</v>
      </c>
      <c r="AK69" s="25">
        <v>600</v>
      </c>
      <c r="AL69" s="23">
        <v>600</v>
      </c>
      <c r="AM69" s="23">
        <f>AE69+AL69</f>
        <v>20743</v>
      </c>
      <c r="AN69" s="25">
        <v>0</v>
      </c>
      <c r="AO69" s="23">
        <f>AM69+AN69</f>
        <v>20743</v>
      </c>
      <c r="AP69" s="25">
        <v>0</v>
      </c>
      <c r="AQ69" s="23">
        <v>0</v>
      </c>
      <c r="AR69" s="25">
        <v>0</v>
      </c>
      <c r="AS69" s="25">
        <v>0</v>
      </c>
      <c r="AT69" s="25"/>
      <c r="AU69" s="27">
        <v>0</v>
      </c>
      <c r="AV69" s="27">
        <v>0</v>
      </c>
      <c r="AW69" s="27">
        <v>0</v>
      </c>
      <c r="AX69" s="27">
        <v>0</v>
      </c>
      <c r="AY69" s="27">
        <v>0</v>
      </c>
      <c r="AZ69" s="28"/>
      <c r="BA69" s="28"/>
      <c r="BB69" s="28"/>
      <c r="BC69" s="28">
        <v>423</v>
      </c>
      <c r="BD69" s="29">
        <f>BC69/E69</f>
        <v>1.2085714285714286</v>
      </c>
      <c r="BE69" s="28">
        <v>14253</v>
      </c>
      <c r="BF69" s="28">
        <v>1090</v>
      </c>
      <c r="BG69" s="28">
        <v>15343</v>
      </c>
      <c r="BH69" s="28">
        <v>0</v>
      </c>
      <c r="BI69" s="28">
        <v>15766</v>
      </c>
      <c r="BJ69" s="30">
        <v>0</v>
      </c>
      <c r="BK69" s="30">
        <v>0</v>
      </c>
      <c r="BL69" s="32"/>
      <c r="BM69" s="32"/>
      <c r="BN69" s="32">
        <v>4589</v>
      </c>
      <c r="BO69" s="32"/>
      <c r="BP69" s="32"/>
      <c r="BQ69" s="32">
        <v>450</v>
      </c>
      <c r="BR69" s="32"/>
      <c r="BS69" s="32"/>
      <c r="BT69" s="32">
        <v>122</v>
      </c>
      <c r="BU69" s="32"/>
      <c r="BV69" s="32"/>
      <c r="BW69" s="32">
        <v>1</v>
      </c>
      <c r="BX69" s="32">
        <v>1</v>
      </c>
      <c r="BY69" s="32">
        <v>2</v>
      </c>
      <c r="BZ69" s="32">
        <v>22</v>
      </c>
      <c r="CA69" s="32">
        <v>5183</v>
      </c>
      <c r="CB69" s="32">
        <v>52</v>
      </c>
      <c r="CC69" s="34"/>
      <c r="CD69" s="34"/>
      <c r="CE69" s="34">
        <v>342</v>
      </c>
      <c r="CF69" s="35">
        <f>CE69/E69</f>
        <v>0.97714285714285709</v>
      </c>
      <c r="CG69" s="36">
        <v>320</v>
      </c>
      <c r="CH69" s="35">
        <f>CG69/E69</f>
        <v>0.91428571428571426</v>
      </c>
      <c r="CI69" s="34"/>
      <c r="CJ69" s="36"/>
      <c r="CK69" s="36"/>
      <c r="CL69" s="36"/>
      <c r="CM69" s="34"/>
      <c r="CN69" s="34"/>
      <c r="CO69" s="36">
        <v>284</v>
      </c>
      <c r="CP69" s="34">
        <v>6</v>
      </c>
      <c r="CQ69" s="34"/>
      <c r="CR69" s="36"/>
      <c r="CS69" s="35">
        <f>CR69/E69</f>
        <v>0</v>
      </c>
      <c r="CT69" s="35">
        <f>CR69/CG69</f>
        <v>0</v>
      </c>
      <c r="CU69" s="34">
        <v>0</v>
      </c>
      <c r="CV69" s="34">
        <v>2</v>
      </c>
      <c r="CW69" s="34">
        <v>2</v>
      </c>
      <c r="CX69" s="34">
        <v>2</v>
      </c>
      <c r="CY69" s="34">
        <v>0</v>
      </c>
      <c r="CZ69" s="34">
        <v>1</v>
      </c>
      <c r="DA69" s="34">
        <v>0</v>
      </c>
      <c r="DB69" s="34">
        <v>5</v>
      </c>
      <c r="DC69" s="34">
        <v>1</v>
      </c>
      <c r="DD69" s="34">
        <v>1</v>
      </c>
      <c r="DE69" s="34">
        <v>0</v>
      </c>
      <c r="DF69" s="34">
        <v>0</v>
      </c>
      <c r="DG69" s="34">
        <v>0</v>
      </c>
      <c r="DH69" s="34">
        <v>2</v>
      </c>
      <c r="DI69" s="34">
        <v>10</v>
      </c>
      <c r="DJ69" s="34">
        <v>4</v>
      </c>
      <c r="DK69" s="34">
        <v>0</v>
      </c>
      <c r="DL69" s="34">
        <v>3</v>
      </c>
      <c r="DM69" s="34">
        <v>0</v>
      </c>
      <c r="DN69" s="34">
        <v>17</v>
      </c>
      <c r="DO69" s="34">
        <v>24</v>
      </c>
      <c r="DP69" s="34">
        <v>4</v>
      </c>
      <c r="DQ69" s="34">
        <v>2</v>
      </c>
      <c r="DR69" s="34">
        <v>0</v>
      </c>
      <c r="DS69" s="34">
        <v>6</v>
      </c>
      <c r="DT69" s="34">
        <v>0</v>
      </c>
      <c r="DU69" s="34">
        <v>12</v>
      </c>
      <c r="DV69" s="34">
        <v>9</v>
      </c>
      <c r="DW69" s="34">
        <v>9</v>
      </c>
      <c r="DX69" s="34">
        <v>0</v>
      </c>
      <c r="DY69" s="34">
        <v>0</v>
      </c>
      <c r="DZ69" s="34">
        <v>0</v>
      </c>
      <c r="EA69" s="34">
        <v>18</v>
      </c>
      <c r="EB69" s="34">
        <v>3</v>
      </c>
      <c r="EC69" s="34">
        <v>2</v>
      </c>
      <c r="ED69" s="34">
        <v>0</v>
      </c>
      <c r="EE69" s="34">
        <v>15</v>
      </c>
      <c r="EF69" s="34">
        <v>0</v>
      </c>
      <c r="EG69" s="34">
        <v>20</v>
      </c>
      <c r="EH69" s="34">
        <v>50</v>
      </c>
      <c r="EI69" s="38">
        <f>EH69/E69</f>
        <v>0.14285714285714285</v>
      </c>
      <c r="EJ69" s="34">
        <v>0</v>
      </c>
      <c r="EK69" s="34">
        <v>0</v>
      </c>
      <c r="EL69" s="34">
        <v>0</v>
      </c>
      <c r="EM69" s="34">
        <v>0</v>
      </c>
      <c r="EN69" s="34">
        <v>2</v>
      </c>
      <c r="EO69" s="34">
        <v>0</v>
      </c>
      <c r="EP69" s="34">
        <v>0</v>
      </c>
      <c r="EQ69" s="34">
        <v>0</v>
      </c>
      <c r="ER69" s="34">
        <v>1</v>
      </c>
      <c r="ES69" s="34">
        <v>0</v>
      </c>
      <c r="ET69" s="34">
        <v>19</v>
      </c>
      <c r="EU69" s="36"/>
      <c r="EV69" s="44"/>
    </row>
    <row r="70" spans="1:152" s="1" customFormat="1" x14ac:dyDescent="0.2">
      <c r="A70" s="1" t="s">
        <v>392</v>
      </c>
      <c r="B70" s="1" t="s">
        <v>393</v>
      </c>
      <c r="C70" s="1" t="s">
        <v>231</v>
      </c>
      <c r="D70" s="15" t="s">
        <v>170</v>
      </c>
      <c r="E70" s="16">
        <v>965</v>
      </c>
      <c r="F70" s="17">
        <v>51</v>
      </c>
      <c r="G70" s="17">
        <v>1</v>
      </c>
      <c r="H70" s="17">
        <v>51</v>
      </c>
      <c r="I70" s="18">
        <v>52</v>
      </c>
      <c r="J70" s="18">
        <v>1</v>
      </c>
      <c r="K70" s="18">
        <v>51</v>
      </c>
      <c r="L70" s="18">
        <v>51</v>
      </c>
      <c r="M70" s="18">
        <v>864</v>
      </c>
      <c r="N70" s="18">
        <v>32</v>
      </c>
      <c r="O70" s="18">
        <v>16</v>
      </c>
      <c r="P70" s="18">
        <v>896</v>
      </c>
      <c r="Q70" s="18"/>
      <c r="R70" s="18"/>
      <c r="S70" s="18">
        <v>690</v>
      </c>
      <c r="T70" s="19">
        <f>S70/E70</f>
        <v>0.71502590673575128</v>
      </c>
      <c r="U70" s="20" t="s">
        <v>171</v>
      </c>
      <c r="V70" s="20" t="s">
        <v>172</v>
      </c>
      <c r="W70" s="21">
        <v>0</v>
      </c>
      <c r="X70" s="21">
        <v>15</v>
      </c>
      <c r="Y70" s="21">
        <v>5</v>
      </c>
      <c r="Z70" s="21">
        <v>20</v>
      </c>
      <c r="AA70" s="21">
        <v>3.2</v>
      </c>
      <c r="AB70" s="21">
        <v>23.2</v>
      </c>
      <c r="AC70" s="22">
        <v>0</v>
      </c>
      <c r="AD70" s="21">
        <v>12</v>
      </c>
      <c r="AE70" s="23">
        <v>31750</v>
      </c>
      <c r="AF70" s="24">
        <f>AE70/E70</f>
        <v>32.901554404145081</v>
      </c>
      <c r="AG70" s="25">
        <v>0</v>
      </c>
      <c r="AH70" s="25">
        <v>0</v>
      </c>
      <c r="AI70" s="25">
        <v>0</v>
      </c>
      <c r="AJ70" s="26" t="s">
        <v>181</v>
      </c>
      <c r="AK70" s="25">
        <v>1640</v>
      </c>
      <c r="AL70" s="23">
        <v>1640</v>
      </c>
      <c r="AM70" s="23">
        <f>AE70+AL70</f>
        <v>33390</v>
      </c>
      <c r="AN70" s="25">
        <v>0</v>
      </c>
      <c r="AO70" s="23">
        <f>AM70+AN70</f>
        <v>33390</v>
      </c>
      <c r="AP70" s="25">
        <v>0</v>
      </c>
      <c r="AQ70" s="23">
        <v>0</v>
      </c>
      <c r="AR70" s="25">
        <v>0</v>
      </c>
      <c r="AS70" s="25">
        <v>0</v>
      </c>
      <c r="AT70" s="25">
        <v>675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8">
        <v>4859</v>
      </c>
      <c r="BA70" s="28">
        <v>654</v>
      </c>
      <c r="BB70" s="28">
        <v>197</v>
      </c>
      <c r="BC70" s="28">
        <v>5710</v>
      </c>
      <c r="BD70" s="29">
        <f>BC70/E70</f>
        <v>5.9170984455958546</v>
      </c>
      <c r="BE70" s="28">
        <v>21040</v>
      </c>
      <c r="BF70" s="28">
        <v>2584</v>
      </c>
      <c r="BG70" s="28">
        <v>23624</v>
      </c>
      <c r="BH70" s="28">
        <v>4197</v>
      </c>
      <c r="BI70" s="28">
        <v>33531</v>
      </c>
      <c r="BJ70" s="30">
        <v>0</v>
      </c>
      <c r="BK70" s="30">
        <v>0</v>
      </c>
      <c r="BL70" s="32">
        <v>4108</v>
      </c>
      <c r="BM70" s="32">
        <v>2901</v>
      </c>
      <c r="BN70" s="32">
        <v>7009</v>
      </c>
      <c r="BO70" s="32">
        <v>363</v>
      </c>
      <c r="BP70" s="32">
        <v>95</v>
      </c>
      <c r="BQ70" s="32">
        <v>458</v>
      </c>
      <c r="BR70" s="32">
        <v>121</v>
      </c>
      <c r="BS70" s="32">
        <v>58</v>
      </c>
      <c r="BT70" s="32">
        <v>179</v>
      </c>
      <c r="BU70" s="32">
        <v>13158</v>
      </c>
      <c r="BV70" s="32">
        <v>10598</v>
      </c>
      <c r="BW70" s="32">
        <v>8</v>
      </c>
      <c r="BX70" s="32">
        <v>0</v>
      </c>
      <c r="BY70" s="32">
        <v>8</v>
      </c>
      <c r="BZ70" s="32">
        <v>37</v>
      </c>
      <c r="CA70" s="32">
        <v>7683</v>
      </c>
      <c r="CB70" s="32">
        <v>54</v>
      </c>
      <c r="CC70" s="34">
        <v>256</v>
      </c>
      <c r="CD70" s="34">
        <v>116</v>
      </c>
      <c r="CE70" s="34">
        <v>372</v>
      </c>
      <c r="CF70" s="35">
        <f>CE70/E70</f>
        <v>0.38549222797927463</v>
      </c>
      <c r="CG70" s="36">
        <v>659</v>
      </c>
      <c r="CH70" s="35">
        <f>CG70/E70</f>
        <v>0.68290155440414513</v>
      </c>
      <c r="CI70" s="34"/>
      <c r="CJ70" s="36">
        <v>109</v>
      </c>
      <c r="CK70" s="36">
        <v>560</v>
      </c>
      <c r="CL70" s="36">
        <v>12</v>
      </c>
      <c r="CM70" s="37">
        <v>1063</v>
      </c>
      <c r="CN70" s="34">
        <v>1935</v>
      </c>
      <c r="CO70" s="36">
        <v>2998</v>
      </c>
      <c r="CP70" s="34">
        <v>0</v>
      </c>
      <c r="CQ70" s="34">
        <v>17</v>
      </c>
      <c r="CR70" s="36">
        <v>3570</v>
      </c>
      <c r="CS70" s="35">
        <f>CR70/E70</f>
        <v>3.6994818652849739</v>
      </c>
      <c r="CT70" s="35">
        <f>CR70/CG70</f>
        <v>5.4172989377845218</v>
      </c>
      <c r="CU70" s="34">
        <v>38</v>
      </c>
      <c r="CV70" s="34">
        <v>45</v>
      </c>
      <c r="CW70" s="34">
        <v>0</v>
      </c>
      <c r="CX70" s="34">
        <v>12</v>
      </c>
      <c r="CY70" s="34">
        <v>0</v>
      </c>
      <c r="CZ70" s="34">
        <v>1</v>
      </c>
      <c r="DA70" s="34">
        <v>0</v>
      </c>
      <c r="DB70" s="34">
        <v>13</v>
      </c>
      <c r="DC70" s="34">
        <v>0</v>
      </c>
      <c r="DD70" s="34">
        <v>0</v>
      </c>
      <c r="DE70" s="34">
        <v>0</v>
      </c>
      <c r="DF70" s="34">
        <v>0</v>
      </c>
      <c r="DG70" s="34">
        <v>0</v>
      </c>
      <c r="DH70" s="36">
        <v>0</v>
      </c>
      <c r="DI70" s="34">
        <v>0</v>
      </c>
      <c r="DJ70" s="34">
        <v>0</v>
      </c>
      <c r="DK70" s="34">
        <v>0</v>
      </c>
      <c r="DL70" s="34">
        <v>7</v>
      </c>
      <c r="DM70" s="34">
        <v>0</v>
      </c>
      <c r="DN70" s="34">
        <v>7</v>
      </c>
      <c r="DO70" s="34">
        <v>20</v>
      </c>
      <c r="DP70" s="34">
        <v>0</v>
      </c>
      <c r="DQ70" s="34">
        <v>113</v>
      </c>
      <c r="DR70" s="34">
        <v>0</v>
      </c>
      <c r="DS70" s="34">
        <v>11</v>
      </c>
      <c r="DT70" s="34">
        <v>0</v>
      </c>
      <c r="DU70" s="34">
        <v>124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6">
        <v>0</v>
      </c>
      <c r="EB70" s="34">
        <v>0</v>
      </c>
      <c r="EC70" s="34">
        <v>0</v>
      </c>
      <c r="ED70" s="34">
        <v>0</v>
      </c>
      <c r="EE70" s="34">
        <v>68</v>
      </c>
      <c r="EF70" s="34">
        <v>0</v>
      </c>
      <c r="EG70" s="34">
        <v>68</v>
      </c>
      <c r="EH70" s="34">
        <v>192</v>
      </c>
      <c r="EI70" s="38">
        <f>EH70/E70</f>
        <v>0.19896373056994818</v>
      </c>
      <c r="EJ70" s="34">
        <v>2</v>
      </c>
      <c r="EK70" s="34">
        <v>3</v>
      </c>
      <c r="EL70" s="34">
        <v>2</v>
      </c>
      <c r="EM70" s="34">
        <v>8</v>
      </c>
      <c r="EN70" s="34">
        <v>2</v>
      </c>
      <c r="EO70" s="34">
        <v>2</v>
      </c>
      <c r="EP70" s="34">
        <v>0</v>
      </c>
      <c r="EQ70" s="34">
        <v>0</v>
      </c>
      <c r="ER70" s="34">
        <v>5</v>
      </c>
      <c r="ES70" s="34">
        <v>2</v>
      </c>
      <c r="ET70" s="34">
        <v>15</v>
      </c>
      <c r="EU70" s="37">
        <v>2382</v>
      </c>
      <c r="EV70" s="39">
        <v>2026</v>
      </c>
    </row>
    <row r="71" spans="1:152" s="1" customFormat="1" x14ac:dyDescent="0.2">
      <c r="A71" s="1" t="s">
        <v>397</v>
      </c>
      <c r="B71" s="1" t="s">
        <v>398</v>
      </c>
      <c r="C71" s="1" t="s">
        <v>169</v>
      </c>
      <c r="D71" s="45" t="s">
        <v>170</v>
      </c>
      <c r="E71" s="16">
        <v>1176</v>
      </c>
      <c r="F71" s="17">
        <v>28</v>
      </c>
      <c r="G71" s="17">
        <v>24</v>
      </c>
      <c r="H71" s="17">
        <v>8</v>
      </c>
      <c r="I71" s="18">
        <v>52</v>
      </c>
      <c r="J71" s="18">
        <v>24</v>
      </c>
      <c r="K71" s="18">
        <v>8</v>
      </c>
      <c r="L71" s="18">
        <v>28</v>
      </c>
      <c r="M71" s="18">
        <v>120</v>
      </c>
      <c r="N71" s="18">
        <v>72</v>
      </c>
      <c r="O71" s="18">
        <v>216</v>
      </c>
      <c r="P71" s="18">
        <v>192</v>
      </c>
      <c r="Q71" s="18"/>
      <c r="R71" s="17"/>
      <c r="S71" s="16">
        <v>2518</v>
      </c>
      <c r="T71" s="19">
        <f>S71/E71</f>
        <v>2.1411564625850339</v>
      </c>
      <c r="U71" s="20" t="s">
        <v>171</v>
      </c>
      <c r="V71" s="20" t="s">
        <v>172</v>
      </c>
      <c r="W71" s="21">
        <v>0</v>
      </c>
      <c r="X71" s="21">
        <v>0</v>
      </c>
      <c r="Y71" s="21">
        <v>9</v>
      </c>
      <c r="Z71" s="21">
        <v>9.2000000000000011</v>
      </c>
      <c r="AA71" s="21">
        <v>2</v>
      </c>
      <c r="AB71" s="21">
        <v>11.200000000000001</v>
      </c>
      <c r="AC71" s="22">
        <v>0</v>
      </c>
      <c r="AD71" s="21">
        <v>3</v>
      </c>
      <c r="AE71" s="23">
        <v>11000</v>
      </c>
      <c r="AF71" s="24">
        <f>AE71/E71</f>
        <v>9.353741496598639</v>
      </c>
      <c r="AG71" s="25">
        <v>0</v>
      </c>
      <c r="AH71" s="25">
        <v>0</v>
      </c>
      <c r="AI71" s="25">
        <v>0</v>
      </c>
      <c r="AJ71" s="26" t="s">
        <v>181</v>
      </c>
      <c r="AK71" s="25">
        <v>3694</v>
      </c>
      <c r="AL71" s="23">
        <v>3694</v>
      </c>
      <c r="AM71" s="23">
        <f>AE71+AL71</f>
        <v>14694</v>
      </c>
      <c r="AN71" s="25">
        <v>0</v>
      </c>
      <c r="AO71" s="23">
        <f>AM71+AN71</f>
        <v>14694</v>
      </c>
      <c r="AP71" s="25">
        <v>200</v>
      </c>
      <c r="AQ71" s="23">
        <v>0</v>
      </c>
      <c r="AR71" s="25">
        <v>1325</v>
      </c>
      <c r="AS71" s="25">
        <v>1525</v>
      </c>
      <c r="AT71" s="25">
        <v>5067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8">
        <v>1616</v>
      </c>
      <c r="BA71" s="28">
        <v>917</v>
      </c>
      <c r="BB71" s="28">
        <v>181</v>
      </c>
      <c r="BC71" s="28">
        <v>2714</v>
      </c>
      <c r="BD71" s="29">
        <f>BC71/E71</f>
        <v>2.3078231292517009</v>
      </c>
      <c r="BE71" s="28">
        <v>10080</v>
      </c>
      <c r="BF71" s="28">
        <v>771</v>
      </c>
      <c r="BG71" s="28">
        <v>10851</v>
      </c>
      <c r="BH71" s="28">
        <v>2292</v>
      </c>
      <c r="BI71" s="28">
        <v>15857</v>
      </c>
      <c r="BJ71" s="30">
        <v>125</v>
      </c>
      <c r="BK71" s="30">
        <v>0</v>
      </c>
      <c r="BL71" s="32"/>
      <c r="BM71" s="32"/>
      <c r="BN71" s="32">
        <v>4351</v>
      </c>
      <c r="BO71" s="32"/>
      <c r="BP71" s="32"/>
      <c r="BQ71" s="32">
        <v>493</v>
      </c>
      <c r="BR71" s="32"/>
      <c r="BS71" s="32"/>
      <c r="BT71" s="32">
        <v>88</v>
      </c>
      <c r="BU71" s="32">
        <v>13158</v>
      </c>
      <c r="BV71" s="32">
        <v>10598</v>
      </c>
      <c r="BW71" s="32">
        <v>0</v>
      </c>
      <c r="BX71" s="32">
        <v>0</v>
      </c>
      <c r="BY71" s="32">
        <v>1</v>
      </c>
      <c r="BZ71" s="32">
        <v>57</v>
      </c>
      <c r="CA71" s="32">
        <v>4989</v>
      </c>
      <c r="CB71" s="32">
        <v>53</v>
      </c>
      <c r="CC71" s="34"/>
      <c r="CD71" s="34"/>
      <c r="CE71" s="34">
        <v>340</v>
      </c>
      <c r="CF71" s="35">
        <f>CE71/E71</f>
        <v>0.28911564625850339</v>
      </c>
      <c r="CG71" s="36">
        <v>515</v>
      </c>
      <c r="CH71" s="35">
        <f>CG71/E71</f>
        <v>0.43792517006802723</v>
      </c>
      <c r="CI71" s="34">
        <v>36</v>
      </c>
      <c r="CJ71" s="36">
        <v>156</v>
      </c>
      <c r="CK71" s="36">
        <v>1027</v>
      </c>
      <c r="CL71" s="36">
        <v>0</v>
      </c>
      <c r="CM71" s="34">
        <v>669</v>
      </c>
      <c r="CN71" s="34">
        <v>623</v>
      </c>
      <c r="CO71" s="36">
        <v>1292</v>
      </c>
      <c r="CP71" s="34">
        <v>52</v>
      </c>
      <c r="CQ71" s="34">
        <v>36</v>
      </c>
      <c r="CR71" s="36">
        <v>2319</v>
      </c>
      <c r="CS71" s="35">
        <f>CR71/E71</f>
        <v>1.971938775510204</v>
      </c>
      <c r="CT71" s="35">
        <f>CR71/CG71</f>
        <v>4.502912621359223</v>
      </c>
      <c r="CU71" s="34">
        <v>57</v>
      </c>
      <c r="CV71" s="34">
        <v>66</v>
      </c>
      <c r="CW71" s="34">
        <v>0</v>
      </c>
      <c r="CX71" s="34">
        <v>0</v>
      </c>
      <c r="CY71" s="34">
        <v>0</v>
      </c>
      <c r="CZ71" s="34">
        <v>0</v>
      </c>
      <c r="DA71" s="34">
        <v>6</v>
      </c>
      <c r="DB71" s="34">
        <v>6</v>
      </c>
      <c r="DC71" s="34">
        <v>0</v>
      </c>
      <c r="DD71" s="34">
        <v>0</v>
      </c>
      <c r="DE71" s="34">
        <v>0</v>
      </c>
      <c r="DF71" s="34">
        <v>0</v>
      </c>
      <c r="DG71" s="34">
        <v>3</v>
      </c>
      <c r="DH71" s="34">
        <v>3</v>
      </c>
      <c r="DI71" s="36"/>
      <c r="DJ71" s="36"/>
      <c r="DK71" s="36"/>
      <c r="DL71" s="36"/>
      <c r="DM71" s="34">
        <v>6</v>
      </c>
      <c r="DN71" s="34">
        <v>6</v>
      </c>
      <c r="DO71" s="34">
        <v>15</v>
      </c>
      <c r="DP71" s="36"/>
      <c r="DQ71" s="36"/>
      <c r="DR71" s="36"/>
      <c r="DS71" s="36"/>
      <c r="DT71" s="34">
        <v>30</v>
      </c>
      <c r="DU71" s="34">
        <v>30</v>
      </c>
      <c r="DV71" s="36"/>
      <c r="DW71" s="36"/>
      <c r="DX71" s="36"/>
      <c r="DY71" s="36"/>
      <c r="DZ71" s="34">
        <v>165</v>
      </c>
      <c r="EA71" s="34">
        <v>165</v>
      </c>
      <c r="EB71" s="36"/>
      <c r="EC71" s="36"/>
      <c r="ED71" s="36"/>
      <c r="EE71" s="36"/>
      <c r="EF71" s="34">
        <v>87</v>
      </c>
      <c r="EG71" s="34">
        <v>87</v>
      </c>
      <c r="EH71" s="34">
        <v>282</v>
      </c>
      <c r="EI71" s="38">
        <f>EH71/E71</f>
        <v>0.23979591836734693</v>
      </c>
      <c r="EJ71" s="34">
        <v>0</v>
      </c>
      <c r="EK71" s="34">
        <v>0</v>
      </c>
      <c r="EL71" s="34">
        <v>10</v>
      </c>
      <c r="EM71" s="34">
        <v>92</v>
      </c>
      <c r="EN71" s="34">
        <v>3</v>
      </c>
      <c r="EO71" s="34">
        <v>12</v>
      </c>
      <c r="EP71" s="34">
        <v>3</v>
      </c>
      <c r="EQ71" s="34">
        <v>3</v>
      </c>
      <c r="ER71" s="34">
        <v>2</v>
      </c>
      <c r="ES71" s="34">
        <v>3</v>
      </c>
      <c r="ET71" s="34">
        <v>12</v>
      </c>
      <c r="EU71" s="34"/>
      <c r="EV71" s="44">
        <v>493</v>
      </c>
    </row>
    <row r="72" spans="1:152" s="1" customFormat="1" x14ac:dyDescent="0.2">
      <c r="A72" s="1" t="s">
        <v>538</v>
      </c>
      <c r="B72" s="1" t="s">
        <v>539</v>
      </c>
      <c r="C72" s="1" t="s">
        <v>193</v>
      </c>
      <c r="D72" s="15" t="s">
        <v>170</v>
      </c>
      <c r="E72" s="16">
        <v>2436</v>
      </c>
      <c r="F72" s="17">
        <v>44</v>
      </c>
      <c r="G72" s="17">
        <v>8</v>
      </c>
      <c r="H72" s="17">
        <v>42</v>
      </c>
      <c r="I72" s="18">
        <v>52</v>
      </c>
      <c r="J72" s="18">
        <v>8</v>
      </c>
      <c r="K72" s="18">
        <v>42</v>
      </c>
      <c r="L72" s="18">
        <v>44</v>
      </c>
      <c r="M72" s="16">
        <v>1144</v>
      </c>
      <c r="N72" s="18">
        <v>0</v>
      </c>
      <c r="O72" s="18">
        <v>200</v>
      </c>
      <c r="P72" s="16">
        <v>1144</v>
      </c>
      <c r="Q72" s="18"/>
      <c r="R72" s="18"/>
      <c r="S72" s="18">
        <v>384</v>
      </c>
      <c r="T72" s="19">
        <f>S72/E72</f>
        <v>0.15763546798029557</v>
      </c>
      <c r="U72" s="20" t="s">
        <v>281</v>
      </c>
      <c r="V72" s="20" t="s">
        <v>282</v>
      </c>
      <c r="W72" s="21">
        <v>0</v>
      </c>
      <c r="X72" s="21">
        <v>0</v>
      </c>
      <c r="Y72" s="21">
        <v>22</v>
      </c>
      <c r="Z72" s="21">
        <v>22</v>
      </c>
      <c r="AA72" s="21">
        <v>6</v>
      </c>
      <c r="AB72" s="21">
        <v>28</v>
      </c>
      <c r="AC72" s="22">
        <v>0</v>
      </c>
      <c r="AD72" s="21">
        <v>2</v>
      </c>
      <c r="AE72" s="23"/>
      <c r="AF72" s="24"/>
      <c r="AG72" s="25"/>
      <c r="AH72" s="25"/>
      <c r="AI72" s="25"/>
      <c r="AJ72" s="26"/>
      <c r="AK72" s="26"/>
      <c r="AL72" s="23"/>
      <c r="AM72" s="23"/>
      <c r="AN72" s="25"/>
      <c r="AO72" s="23"/>
      <c r="AP72" s="26"/>
      <c r="AQ72" s="23"/>
      <c r="AR72" s="26"/>
      <c r="AS72" s="25"/>
      <c r="AT72" s="25"/>
      <c r="AU72" s="40"/>
      <c r="AV72" s="40"/>
      <c r="AW72" s="40"/>
      <c r="AX72" s="40"/>
      <c r="AY72" s="27"/>
      <c r="AZ72" s="28"/>
      <c r="BA72" s="28"/>
      <c r="BB72" s="28"/>
      <c r="BC72" s="28"/>
      <c r="BD72" s="29"/>
      <c r="BE72" s="28"/>
      <c r="BF72" s="28"/>
      <c r="BG72" s="28"/>
      <c r="BH72" s="28"/>
      <c r="BI72" s="28"/>
      <c r="BJ72" s="30"/>
      <c r="BK72" s="41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6"/>
      <c r="CD72" s="36"/>
      <c r="CE72" s="36"/>
      <c r="CF72" s="35"/>
      <c r="CG72" s="36"/>
      <c r="CH72" s="35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5"/>
      <c r="CT72" s="35"/>
      <c r="CU72" s="36"/>
      <c r="CV72" s="36"/>
      <c r="CW72" s="36"/>
      <c r="CX72" s="36"/>
      <c r="CY72" s="36"/>
      <c r="CZ72" s="36"/>
      <c r="DA72" s="36"/>
      <c r="DB72" s="34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4"/>
      <c r="DO72" s="36"/>
      <c r="DP72" s="36"/>
      <c r="DQ72" s="36"/>
      <c r="DR72" s="36"/>
      <c r="DS72" s="36"/>
      <c r="DT72" s="36"/>
      <c r="DU72" s="34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4"/>
      <c r="EH72" s="34"/>
      <c r="EI72" s="38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42"/>
    </row>
    <row r="73" spans="1:152" s="1" customFormat="1" x14ac:dyDescent="0.2">
      <c r="A73" s="1" t="s">
        <v>399</v>
      </c>
      <c r="B73" s="1" t="s">
        <v>400</v>
      </c>
      <c r="C73" s="1" t="s">
        <v>196</v>
      </c>
      <c r="D73" s="15" t="s">
        <v>170</v>
      </c>
      <c r="E73" s="16">
        <v>678</v>
      </c>
      <c r="F73" s="17">
        <v>46</v>
      </c>
      <c r="G73" s="17">
        <v>6</v>
      </c>
      <c r="H73" s="17">
        <v>46</v>
      </c>
      <c r="I73" s="18">
        <v>52</v>
      </c>
      <c r="J73" s="18">
        <v>6</v>
      </c>
      <c r="K73" s="18">
        <v>46</v>
      </c>
      <c r="L73" s="18">
        <v>46</v>
      </c>
      <c r="M73" s="18">
        <v>80</v>
      </c>
      <c r="N73" s="16">
        <v>1008</v>
      </c>
      <c r="O73" s="18">
        <v>882</v>
      </c>
      <c r="P73" s="16">
        <v>1088</v>
      </c>
      <c r="Q73" s="17"/>
      <c r="R73" s="17"/>
      <c r="S73" s="16">
        <v>7540</v>
      </c>
      <c r="T73" s="19">
        <f>S73/E73</f>
        <v>11.12094395280236</v>
      </c>
      <c r="U73" s="20" t="s">
        <v>171</v>
      </c>
      <c r="V73" s="20" t="s">
        <v>172</v>
      </c>
      <c r="W73" s="21">
        <v>0</v>
      </c>
      <c r="X73" s="21">
        <v>0</v>
      </c>
      <c r="Y73" s="21">
        <v>52</v>
      </c>
      <c r="Z73" s="21">
        <v>52</v>
      </c>
      <c r="AA73" s="21">
        <v>55.199999999999996</v>
      </c>
      <c r="AB73" s="21">
        <v>107.2</v>
      </c>
      <c r="AC73" s="22">
        <v>0</v>
      </c>
      <c r="AD73" s="21">
        <v>3</v>
      </c>
      <c r="AE73" s="23">
        <v>271802</v>
      </c>
      <c r="AF73" s="24">
        <f>AE73/E73</f>
        <v>400.88790560471978</v>
      </c>
      <c r="AG73" s="25">
        <v>15</v>
      </c>
      <c r="AH73" s="25">
        <v>25</v>
      </c>
      <c r="AI73" s="25">
        <v>525</v>
      </c>
      <c r="AJ73" s="26" t="s">
        <v>181</v>
      </c>
      <c r="AK73" s="25">
        <v>11244</v>
      </c>
      <c r="AL73" s="23">
        <v>11769</v>
      </c>
      <c r="AM73" s="23">
        <f>AE73+AL73</f>
        <v>283571</v>
      </c>
      <c r="AN73" s="25">
        <v>0</v>
      </c>
      <c r="AO73" s="23">
        <f>AM73+AN73</f>
        <v>283571</v>
      </c>
      <c r="AP73" s="25">
        <v>0</v>
      </c>
      <c r="AQ73" s="23">
        <v>0</v>
      </c>
      <c r="AR73" s="25">
        <v>0</v>
      </c>
      <c r="AS73" s="25">
        <v>0</v>
      </c>
      <c r="AT73" s="25">
        <v>10800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8">
        <v>17588</v>
      </c>
      <c r="BA73" s="28">
        <v>4273</v>
      </c>
      <c r="BB73" s="28">
        <v>8923</v>
      </c>
      <c r="BC73" s="28">
        <v>30784</v>
      </c>
      <c r="BD73" s="29">
        <f>BC73/E73</f>
        <v>45.404129793510322</v>
      </c>
      <c r="BE73" s="28">
        <v>122639</v>
      </c>
      <c r="BF73" s="28">
        <v>29208</v>
      </c>
      <c r="BG73" s="28">
        <v>151847</v>
      </c>
      <c r="BH73" s="28">
        <v>99656</v>
      </c>
      <c r="BI73" s="28">
        <v>282287</v>
      </c>
      <c r="BJ73" s="30">
        <v>0</v>
      </c>
      <c r="BK73" s="30">
        <v>0</v>
      </c>
      <c r="BL73" s="32"/>
      <c r="BM73" s="32"/>
      <c r="BN73" s="32">
        <v>17897</v>
      </c>
      <c r="BO73" s="32"/>
      <c r="BP73" s="32"/>
      <c r="BQ73" s="32">
        <v>1224</v>
      </c>
      <c r="BR73" s="32">
        <v>420</v>
      </c>
      <c r="BS73" s="32">
        <v>112</v>
      </c>
      <c r="BT73" s="32">
        <v>532</v>
      </c>
      <c r="BU73" s="32">
        <v>18627</v>
      </c>
      <c r="BV73" s="43">
        <v>10598</v>
      </c>
      <c r="BW73" s="32">
        <v>22</v>
      </c>
      <c r="BX73" s="32">
        <v>4</v>
      </c>
      <c r="BY73" s="32">
        <v>26</v>
      </c>
      <c r="BZ73" s="32">
        <v>53</v>
      </c>
      <c r="CA73" s="32">
        <v>19706</v>
      </c>
      <c r="CB73" s="32">
        <v>52</v>
      </c>
      <c r="CC73" s="34"/>
      <c r="CD73" s="34"/>
      <c r="CE73" s="37">
        <v>1169</v>
      </c>
      <c r="CF73" s="35">
        <f>CE73/E73</f>
        <v>1.724188790560472</v>
      </c>
      <c r="CG73" s="36">
        <v>1557</v>
      </c>
      <c r="CH73" s="35">
        <f>CG73/E73</f>
        <v>2.2964601769911503</v>
      </c>
      <c r="CI73" s="37">
        <v>2872</v>
      </c>
      <c r="CJ73" s="36">
        <v>5043</v>
      </c>
      <c r="CK73" s="36">
        <v>1273</v>
      </c>
      <c r="CL73" s="36">
        <v>4</v>
      </c>
      <c r="CM73" s="34"/>
      <c r="CN73" s="34"/>
      <c r="CO73" s="36">
        <v>19132</v>
      </c>
      <c r="CP73" s="34">
        <v>655</v>
      </c>
      <c r="CQ73" s="37">
        <v>3174</v>
      </c>
      <c r="CR73" s="36">
        <v>20409</v>
      </c>
      <c r="CS73" s="35">
        <f>CR73/E73</f>
        <v>30.101769911504423</v>
      </c>
      <c r="CT73" s="35">
        <f>CR73/CG73</f>
        <v>13.107899807321772</v>
      </c>
      <c r="CU73" s="34">
        <v>531</v>
      </c>
      <c r="CV73" s="34">
        <v>586</v>
      </c>
      <c r="CW73" s="34">
        <v>48</v>
      </c>
      <c r="CX73" s="34">
        <v>12</v>
      </c>
      <c r="CY73" s="34">
        <v>0</v>
      </c>
      <c r="CZ73" s="34">
        <v>27</v>
      </c>
      <c r="DA73" s="34">
        <v>15</v>
      </c>
      <c r="DB73" s="34">
        <v>102</v>
      </c>
      <c r="DC73" s="34">
        <v>2</v>
      </c>
      <c r="DD73" s="34">
        <v>0</v>
      </c>
      <c r="DE73" s="34">
        <v>0</v>
      </c>
      <c r="DF73" s="34">
        <v>14</v>
      </c>
      <c r="DG73" s="34">
        <v>14</v>
      </c>
      <c r="DH73" s="34">
        <v>30</v>
      </c>
      <c r="DI73" s="34">
        <v>2</v>
      </c>
      <c r="DJ73" s="34">
        <v>4</v>
      </c>
      <c r="DK73" s="34">
        <v>4</v>
      </c>
      <c r="DL73" s="34">
        <v>0</v>
      </c>
      <c r="DM73" s="34">
        <v>0</v>
      </c>
      <c r="DN73" s="34">
        <v>10</v>
      </c>
      <c r="DO73" s="34">
        <v>142</v>
      </c>
      <c r="DP73" s="34">
        <v>167</v>
      </c>
      <c r="DQ73" s="34">
        <v>33</v>
      </c>
      <c r="DR73" s="34">
        <v>12</v>
      </c>
      <c r="DS73" s="34">
        <v>438</v>
      </c>
      <c r="DT73" s="34">
        <v>139</v>
      </c>
      <c r="DU73" s="34">
        <v>789</v>
      </c>
      <c r="DV73" s="34">
        <v>27</v>
      </c>
      <c r="DW73" s="34">
        <v>0</v>
      </c>
      <c r="DX73" s="34">
        <v>0</v>
      </c>
      <c r="DY73" s="34">
        <v>282</v>
      </c>
      <c r="DZ73" s="34">
        <v>282</v>
      </c>
      <c r="EA73" s="34">
        <v>591</v>
      </c>
      <c r="EB73" s="34">
        <v>35</v>
      </c>
      <c r="EC73" s="34">
        <v>14</v>
      </c>
      <c r="ED73" s="34">
        <v>11</v>
      </c>
      <c r="EE73" s="34">
        <v>0</v>
      </c>
      <c r="EF73" s="34">
        <v>0</v>
      </c>
      <c r="EG73" s="34">
        <v>60</v>
      </c>
      <c r="EH73" s="34">
        <v>1440</v>
      </c>
      <c r="EI73" s="38">
        <f>EH73/E73</f>
        <v>2.1238938053097347</v>
      </c>
      <c r="EJ73" s="34">
        <v>2</v>
      </c>
      <c r="EK73" s="34">
        <v>47</v>
      </c>
      <c r="EL73" s="34">
        <v>36</v>
      </c>
      <c r="EM73" s="34">
        <v>365</v>
      </c>
      <c r="EN73" s="34">
        <v>80</v>
      </c>
      <c r="EO73" s="34">
        <v>14</v>
      </c>
      <c r="EP73" s="34">
        <v>12</v>
      </c>
      <c r="EQ73" s="34">
        <v>16</v>
      </c>
      <c r="ER73" s="34">
        <v>7</v>
      </c>
      <c r="ES73" s="34">
        <v>48</v>
      </c>
      <c r="ET73" s="34">
        <v>104</v>
      </c>
      <c r="EU73" s="34">
        <v>726</v>
      </c>
      <c r="EV73" s="39">
        <v>9483</v>
      </c>
    </row>
    <row r="74" spans="1:152" s="1" customFormat="1" x14ac:dyDescent="0.2">
      <c r="A74" s="1" t="s">
        <v>401</v>
      </c>
      <c r="B74" s="1" t="s">
        <v>402</v>
      </c>
      <c r="C74" s="1" t="s">
        <v>222</v>
      </c>
      <c r="D74" s="15" t="s">
        <v>170</v>
      </c>
      <c r="E74" s="16">
        <v>19359</v>
      </c>
      <c r="F74" s="17">
        <v>20</v>
      </c>
      <c r="G74" s="17">
        <v>30</v>
      </c>
      <c r="H74" s="17">
        <v>17</v>
      </c>
      <c r="I74" s="18">
        <v>50</v>
      </c>
      <c r="J74" s="18">
        <v>30</v>
      </c>
      <c r="K74" s="18">
        <v>17</v>
      </c>
      <c r="L74" s="18">
        <v>20</v>
      </c>
      <c r="M74" s="18">
        <v>920</v>
      </c>
      <c r="N74" s="18">
        <v>0</v>
      </c>
      <c r="O74" s="16">
        <v>2620</v>
      </c>
      <c r="P74" s="18">
        <v>920</v>
      </c>
      <c r="Q74" s="18"/>
      <c r="R74" s="18"/>
      <c r="S74" s="16">
        <v>7800</v>
      </c>
      <c r="T74" s="19">
        <f>S74/E74</f>
        <v>0.40291337362467072</v>
      </c>
      <c r="U74" s="20" t="s">
        <v>171</v>
      </c>
      <c r="V74" s="20" t="s">
        <v>172</v>
      </c>
      <c r="W74" s="21">
        <v>80</v>
      </c>
      <c r="X74" s="21">
        <v>40</v>
      </c>
      <c r="Y74" s="21">
        <v>40</v>
      </c>
      <c r="Z74" s="21">
        <v>160</v>
      </c>
      <c r="AA74" s="21">
        <v>64</v>
      </c>
      <c r="AB74" s="21">
        <v>224</v>
      </c>
      <c r="AC74" s="22"/>
      <c r="AD74" s="21">
        <v>25</v>
      </c>
      <c r="AE74" s="23">
        <v>475983</v>
      </c>
      <c r="AF74" s="24">
        <f>AE74/E74</f>
        <v>24.587168758716874</v>
      </c>
      <c r="AG74" s="25">
        <v>10</v>
      </c>
      <c r="AH74" s="25">
        <v>0</v>
      </c>
      <c r="AI74" s="25">
        <v>846</v>
      </c>
      <c r="AJ74" s="26" t="s">
        <v>181</v>
      </c>
      <c r="AK74" s="25">
        <v>5461</v>
      </c>
      <c r="AL74" s="23">
        <v>6307</v>
      </c>
      <c r="AM74" s="23">
        <f>AE74+AL74</f>
        <v>482290</v>
      </c>
      <c r="AN74" s="25">
        <v>2578</v>
      </c>
      <c r="AO74" s="23">
        <f>AM74+AN74</f>
        <v>484868</v>
      </c>
      <c r="AP74" s="25">
        <v>200</v>
      </c>
      <c r="AQ74" s="23">
        <v>520</v>
      </c>
      <c r="AR74" s="26"/>
      <c r="AS74" s="25">
        <v>720</v>
      </c>
      <c r="AT74" s="25">
        <v>0</v>
      </c>
      <c r="AU74" s="40"/>
      <c r="AV74" s="40"/>
      <c r="AW74" s="40"/>
      <c r="AX74" s="40"/>
      <c r="AY74" s="27">
        <v>0</v>
      </c>
      <c r="AZ74" s="28">
        <v>21544</v>
      </c>
      <c r="BA74" s="28">
        <v>12906</v>
      </c>
      <c r="BB74" s="28">
        <v>7079</v>
      </c>
      <c r="BC74" s="28">
        <v>41529</v>
      </c>
      <c r="BD74" s="29">
        <f>BC74/E74</f>
        <v>2.1452037811870448</v>
      </c>
      <c r="BE74" s="28">
        <v>320476</v>
      </c>
      <c r="BF74" s="28">
        <v>25691</v>
      </c>
      <c r="BG74" s="28">
        <v>346167</v>
      </c>
      <c r="BH74" s="28">
        <v>103867</v>
      </c>
      <c r="BI74" s="28">
        <v>491563</v>
      </c>
      <c r="BJ74" s="30">
        <v>0</v>
      </c>
      <c r="BK74" s="41"/>
      <c r="BL74" s="32">
        <v>27054</v>
      </c>
      <c r="BM74" s="32">
        <v>17586</v>
      </c>
      <c r="BN74" s="32">
        <v>44640</v>
      </c>
      <c r="BO74" s="32">
        <v>2529</v>
      </c>
      <c r="BP74" s="32">
        <v>791</v>
      </c>
      <c r="BQ74" s="32">
        <v>3320</v>
      </c>
      <c r="BR74" s="32">
        <v>2931</v>
      </c>
      <c r="BS74" s="32">
        <v>479</v>
      </c>
      <c r="BT74" s="32">
        <v>3410</v>
      </c>
      <c r="BU74" s="43">
        <v>13158</v>
      </c>
      <c r="BV74" s="32">
        <v>6550</v>
      </c>
      <c r="BW74" s="32">
        <v>31</v>
      </c>
      <c r="BX74" s="32">
        <v>13</v>
      </c>
      <c r="BY74" s="32">
        <v>44</v>
      </c>
      <c r="BZ74" s="32">
        <v>156</v>
      </c>
      <c r="CA74" s="32">
        <v>51526</v>
      </c>
      <c r="CB74" s="32">
        <v>54</v>
      </c>
      <c r="CC74" s="36"/>
      <c r="CD74" s="36"/>
      <c r="CE74" s="37">
        <v>8235</v>
      </c>
      <c r="CF74" s="35">
        <f>CE74/E74</f>
        <v>0.42538354253835425</v>
      </c>
      <c r="CG74" s="36">
        <v>23374</v>
      </c>
      <c r="CH74" s="35">
        <f>CG74/E74</f>
        <v>1.2073970762952633</v>
      </c>
      <c r="CI74" s="36"/>
      <c r="CJ74" s="36">
        <v>1209</v>
      </c>
      <c r="CK74" s="36">
        <v>33754</v>
      </c>
      <c r="CL74" s="36">
        <v>10196</v>
      </c>
      <c r="CM74" s="37">
        <v>27865</v>
      </c>
      <c r="CN74" s="37">
        <v>26344</v>
      </c>
      <c r="CO74" s="36">
        <v>54209</v>
      </c>
      <c r="CP74" s="34">
        <v>60</v>
      </c>
      <c r="CQ74" s="37">
        <v>41031</v>
      </c>
      <c r="CR74" s="36">
        <v>98159</v>
      </c>
      <c r="CS74" s="35">
        <f>CR74/E74</f>
        <v>5.0704581848235959</v>
      </c>
      <c r="CT74" s="35">
        <f>CR74/CG74</f>
        <v>4.1994951655685808</v>
      </c>
      <c r="CU74" s="34">
        <v>433</v>
      </c>
      <c r="CV74" s="34">
        <v>234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16</v>
      </c>
      <c r="DD74" s="34">
        <v>0</v>
      </c>
      <c r="DE74" s="34">
        <v>0</v>
      </c>
      <c r="DF74" s="34">
        <v>0</v>
      </c>
      <c r="DG74" s="34">
        <v>0</v>
      </c>
      <c r="DH74" s="34">
        <v>16</v>
      </c>
      <c r="DI74" s="34">
        <v>11</v>
      </c>
      <c r="DJ74" s="34">
        <v>0</v>
      </c>
      <c r="DK74" s="34">
        <v>0</v>
      </c>
      <c r="DL74" s="34">
        <v>0</v>
      </c>
      <c r="DM74" s="34">
        <v>0</v>
      </c>
      <c r="DN74" s="34">
        <v>11</v>
      </c>
      <c r="DO74" s="34">
        <v>27</v>
      </c>
      <c r="DP74" s="34">
        <v>0</v>
      </c>
      <c r="DQ74" s="34">
        <v>0</v>
      </c>
      <c r="DR74" s="34">
        <v>0</v>
      </c>
      <c r="DS74" s="34">
        <v>775</v>
      </c>
      <c r="DT74" s="34">
        <v>0</v>
      </c>
      <c r="DU74" s="34">
        <v>775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6">
        <v>0</v>
      </c>
      <c r="EB74" s="37">
        <v>1537</v>
      </c>
      <c r="EC74" s="34">
        <v>0</v>
      </c>
      <c r="ED74" s="34">
        <v>0</v>
      </c>
      <c r="EE74" s="34">
        <v>0</v>
      </c>
      <c r="EF74" s="34">
        <v>0</v>
      </c>
      <c r="EG74" s="34">
        <v>1537</v>
      </c>
      <c r="EH74" s="34">
        <v>2312</v>
      </c>
      <c r="EI74" s="38">
        <f>EH74/E74</f>
        <v>0.11942765638721008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6</v>
      </c>
      <c r="ES74" s="34">
        <v>580</v>
      </c>
      <c r="ET74" s="34">
        <v>963</v>
      </c>
      <c r="EU74" s="34"/>
      <c r="EV74" s="42"/>
    </row>
    <row r="75" spans="1:152" s="1" customFormat="1" x14ac:dyDescent="0.2">
      <c r="A75" s="1" t="s">
        <v>472</v>
      </c>
      <c r="B75" s="1" t="s">
        <v>473</v>
      </c>
      <c r="C75" s="1" t="s">
        <v>175</v>
      </c>
      <c r="D75" s="15" t="s">
        <v>170</v>
      </c>
      <c r="E75" s="16">
        <v>8935</v>
      </c>
      <c r="F75" s="17">
        <v>38</v>
      </c>
      <c r="G75" s="17">
        <v>14</v>
      </c>
      <c r="H75" s="17">
        <v>35</v>
      </c>
      <c r="I75" s="18">
        <v>52</v>
      </c>
      <c r="J75" s="18">
        <v>14</v>
      </c>
      <c r="K75" s="18">
        <v>35</v>
      </c>
      <c r="L75" s="18">
        <v>38</v>
      </c>
      <c r="M75" s="18">
        <v>374</v>
      </c>
      <c r="N75" s="16">
        <v>1566</v>
      </c>
      <c r="O75" s="18">
        <v>461</v>
      </c>
      <c r="P75" s="16">
        <v>1940</v>
      </c>
      <c r="Q75" s="18"/>
      <c r="R75" s="18"/>
      <c r="S75" s="16">
        <v>10300</v>
      </c>
      <c r="T75" s="19">
        <f>S75/E75</f>
        <v>1.1527700055959709</v>
      </c>
      <c r="U75" s="20" t="s">
        <v>171</v>
      </c>
      <c r="V75" s="20" t="s">
        <v>172</v>
      </c>
      <c r="W75" s="21">
        <v>40</v>
      </c>
      <c r="X75" s="21">
        <v>70</v>
      </c>
      <c r="Y75" s="21">
        <v>0</v>
      </c>
      <c r="Z75" s="21">
        <v>110</v>
      </c>
      <c r="AA75" s="21">
        <v>202</v>
      </c>
      <c r="AB75" s="21">
        <v>312</v>
      </c>
      <c r="AC75" s="22">
        <v>0</v>
      </c>
      <c r="AD75" s="21">
        <v>6</v>
      </c>
      <c r="AE75" s="23">
        <v>627859</v>
      </c>
      <c r="AF75" s="24">
        <f>AE75/E75</f>
        <v>70.269613878007831</v>
      </c>
      <c r="AG75" s="25">
        <v>50</v>
      </c>
      <c r="AH75" s="25">
        <v>50</v>
      </c>
      <c r="AI75" s="25">
        <v>1175</v>
      </c>
      <c r="AJ75" s="26" t="s">
        <v>451</v>
      </c>
      <c r="AK75" s="25">
        <v>11570</v>
      </c>
      <c r="AL75" s="23">
        <v>12745</v>
      </c>
      <c r="AM75" s="23">
        <f>AE75+AL75</f>
        <v>640604</v>
      </c>
      <c r="AN75" s="25">
        <v>0</v>
      </c>
      <c r="AO75" s="23">
        <f>AM75+AN75</f>
        <v>640604</v>
      </c>
      <c r="AP75" s="25">
        <v>200</v>
      </c>
      <c r="AQ75" s="23">
        <v>920</v>
      </c>
      <c r="AR75" s="25">
        <v>2100</v>
      </c>
      <c r="AS75" s="25">
        <v>3220</v>
      </c>
      <c r="AT75" s="25">
        <v>1500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8">
        <v>31527</v>
      </c>
      <c r="BA75" s="28">
        <v>6791</v>
      </c>
      <c r="BB75" s="28">
        <v>8556</v>
      </c>
      <c r="BC75" s="28">
        <v>46874</v>
      </c>
      <c r="BD75" s="29">
        <f>BC75/E75</f>
        <v>5.246110800223839</v>
      </c>
      <c r="BE75" s="28">
        <v>373531</v>
      </c>
      <c r="BF75" s="28">
        <v>131900</v>
      </c>
      <c r="BG75" s="28">
        <v>505431</v>
      </c>
      <c r="BH75" s="28">
        <v>88299</v>
      </c>
      <c r="BI75" s="28">
        <v>640604</v>
      </c>
      <c r="BJ75" s="30">
        <v>3740</v>
      </c>
      <c r="BK75" s="30">
        <v>0</v>
      </c>
      <c r="BL75" s="32">
        <v>25997</v>
      </c>
      <c r="BM75" s="32">
        <v>10297</v>
      </c>
      <c r="BN75" s="32">
        <v>36294</v>
      </c>
      <c r="BO75" s="32">
        <v>1760</v>
      </c>
      <c r="BP75" s="32">
        <v>517</v>
      </c>
      <c r="BQ75" s="32">
        <v>2277</v>
      </c>
      <c r="BR75" s="32">
        <v>1591</v>
      </c>
      <c r="BS75" s="32">
        <v>241</v>
      </c>
      <c r="BT75" s="32">
        <v>1832</v>
      </c>
      <c r="BU75" s="32">
        <v>13275</v>
      </c>
      <c r="BV75" s="32">
        <v>10702</v>
      </c>
      <c r="BW75" s="32">
        <v>51</v>
      </c>
      <c r="BX75" s="32">
        <v>7</v>
      </c>
      <c r="BY75" s="32">
        <v>58</v>
      </c>
      <c r="BZ75" s="32">
        <v>222</v>
      </c>
      <c r="CA75" s="32">
        <v>40625</v>
      </c>
      <c r="CB75" s="32">
        <v>55</v>
      </c>
      <c r="CC75" s="37">
        <v>1492</v>
      </c>
      <c r="CD75" s="34">
        <v>304</v>
      </c>
      <c r="CE75" s="37">
        <v>1796</v>
      </c>
      <c r="CF75" s="35">
        <f>CE75/E75</f>
        <v>0.20100727476217123</v>
      </c>
      <c r="CG75" s="36">
        <v>3569</v>
      </c>
      <c r="CH75" s="35">
        <f>CG75/E75</f>
        <v>0.39944040290990485</v>
      </c>
      <c r="CI75" s="37">
        <v>2940</v>
      </c>
      <c r="CJ75" s="36">
        <v>125</v>
      </c>
      <c r="CK75" s="36">
        <v>5742</v>
      </c>
      <c r="CL75" s="36">
        <v>6132</v>
      </c>
      <c r="CM75" s="37">
        <v>11387</v>
      </c>
      <c r="CN75" s="34">
        <v>4174</v>
      </c>
      <c r="CO75" s="36">
        <v>15561</v>
      </c>
      <c r="CP75" s="34">
        <v>192</v>
      </c>
      <c r="CQ75" s="34"/>
      <c r="CR75" s="36">
        <v>27435</v>
      </c>
      <c r="CS75" s="35">
        <f>CR75/E75</f>
        <v>3.0705092333519866</v>
      </c>
      <c r="CT75" s="35">
        <f>CR75/CG75</f>
        <v>7.6870271784813671</v>
      </c>
      <c r="CU75" s="37">
        <v>6357</v>
      </c>
      <c r="CV75" s="37">
        <v>5971</v>
      </c>
      <c r="CW75" s="34">
        <v>0</v>
      </c>
      <c r="CX75" s="34">
        <v>0</v>
      </c>
      <c r="CY75" s="34">
        <v>0</v>
      </c>
      <c r="CZ75" s="34">
        <v>3</v>
      </c>
      <c r="DA75" s="34">
        <v>1</v>
      </c>
      <c r="DB75" s="34">
        <v>4</v>
      </c>
      <c r="DC75" s="34">
        <v>9</v>
      </c>
      <c r="DD75" s="34">
        <v>0</v>
      </c>
      <c r="DE75" s="34">
        <v>0</v>
      </c>
      <c r="DF75" s="34">
        <v>0</v>
      </c>
      <c r="DG75" s="34">
        <v>9</v>
      </c>
      <c r="DH75" s="34">
        <v>18</v>
      </c>
      <c r="DI75" s="34">
        <v>1</v>
      </c>
      <c r="DJ75" s="34">
        <v>15</v>
      </c>
      <c r="DK75" s="34">
        <v>16</v>
      </c>
      <c r="DL75" s="34">
        <v>64</v>
      </c>
      <c r="DM75" s="34">
        <v>9</v>
      </c>
      <c r="DN75" s="34">
        <v>105</v>
      </c>
      <c r="DO75" s="34">
        <v>127</v>
      </c>
      <c r="DP75" s="34">
        <v>0</v>
      </c>
      <c r="DQ75" s="34">
        <v>0</v>
      </c>
      <c r="DR75" s="34">
        <v>0</v>
      </c>
      <c r="DS75" s="34">
        <v>20</v>
      </c>
      <c r="DT75" s="34">
        <v>22</v>
      </c>
      <c r="DU75" s="34">
        <v>42</v>
      </c>
      <c r="DV75" s="34">
        <v>92</v>
      </c>
      <c r="DW75" s="34">
        <v>169</v>
      </c>
      <c r="DX75" s="34">
        <v>0</v>
      </c>
      <c r="DY75" s="34">
        <v>0</v>
      </c>
      <c r="DZ75" s="34">
        <v>177</v>
      </c>
      <c r="EA75" s="34">
        <v>438</v>
      </c>
      <c r="EB75" s="34">
        <v>2</v>
      </c>
      <c r="EC75" s="34">
        <v>99</v>
      </c>
      <c r="ED75" s="34">
        <v>91</v>
      </c>
      <c r="EE75" s="34">
        <v>786</v>
      </c>
      <c r="EF75" s="34">
        <v>257</v>
      </c>
      <c r="EG75" s="34">
        <v>1235</v>
      </c>
      <c r="EH75" s="34">
        <v>1715</v>
      </c>
      <c r="EI75" s="38">
        <f>EH75/E75</f>
        <v>0.1919418019026301</v>
      </c>
      <c r="EJ75" s="34">
        <v>12</v>
      </c>
      <c r="EK75" s="34">
        <v>763</v>
      </c>
      <c r="EL75" s="34">
        <v>36</v>
      </c>
      <c r="EM75" s="34">
        <v>590</v>
      </c>
      <c r="EN75" s="34">
        <v>0</v>
      </c>
      <c r="EO75" s="34">
        <v>124</v>
      </c>
      <c r="EP75" s="34">
        <v>20</v>
      </c>
      <c r="EQ75" s="34">
        <v>2</v>
      </c>
      <c r="ER75" s="34">
        <v>15</v>
      </c>
      <c r="ES75" s="34">
        <v>25</v>
      </c>
      <c r="ET75" s="34">
        <v>616</v>
      </c>
      <c r="EU75" s="37">
        <v>3740</v>
      </c>
      <c r="EV75" s="39">
        <v>15818</v>
      </c>
    </row>
    <row r="76" spans="1:152" s="1" customFormat="1" x14ac:dyDescent="0.2">
      <c r="A76" s="1" t="s">
        <v>407</v>
      </c>
      <c r="B76" s="1" t="s">
        <v>408</v>
      </c>
      <c r="C76" s="1" t="s">
        <v>169</v>
      </c>
      <c r="D76" s="15" t="s">
        <v>170</v>
      </c>
      <c r="E76" s="16">
        <v>1921</v>
      </c>
      <c r="F76" s="17">
        <v>44</v>
      </c>
      <c r="G76" s="17">
        <v>8</v>
      </c>
      <c r="H76" s="17">
        <v>40</v>
      </c>
      <c r="I76" s="18">
        <v>52</v>
      </c>
      <c r="J76" s="18">
        <v>8</v>
      </c>
      <c r="K76" s="18">
        <v>40</v>
      </c>
      <c r="L76" s="18">
        <v>44</v>
      </c>
      <c r="M76" s="18">
        <v>80</v>
      </c>
      <c r="N76" s="18">
        <v>800</v>
      </c>
      <c r="O76" s="18">
        <v>160</v>
      </c>
      <c r="P76" s="18">
        <v>880</v>
      </c>
      <c r="Q76" s="18"/>
      <c r="R76" s="18"/>
      <c r="S76" s="16">
        <v>1500</v>
      </c>
      <c r="T76" s="19">
        <f>S76/E76</f>
        <v>0.78084331077563773</v>
      </c>
      <c r="U76" s="20" t="s">
        <v>171</v>
      </c>
      <c r="V76" s="20" t="s">
        <v>172</v>
      </c>
      <c r="W76" s="21">
        <v>17.600000000000001</v>
      </c>
      <c r="X76" s="21">
        <v>6</v>
      </c>
      <c r="Y76" s="21">
        <v>0</v>
      </c>
      <c r="Z76" s="21">
        <v>23.599999999999998</v>
      </c>
      <c r="AA76" s="21">
        <v>1.2</v>
      </c>
      <c r="AB76" s="21">
        <v>24.8</v>
      </c>
      <c r="AC76" s="22">
        <v>0</v>
      </c>
      <c r="AD76" s="22">
        <v>0.25</v>
      </c>
      <c r="AE76" s="23">
        <v>31950</v>
      </c>
      <c r="AF76" s="24">
        <f>AE76/E76</f>
        <v>16.631962519521082</v>
      </c>
      <c r="AG76" s="25">
        <v>0</v>
      </c>
      <c r="AH76" s="25">
        <v>0</v>
      </c>
      <c r="AI76" s="25">
        <v>0</v>
      </c>
      <c r="AJ76" s="26" t="s">
        <v>181</v>
      </c>
      <c r="AK76" s="25">
        <v>2197</v>
      </c>
      <c r="AL76" s="23">
        <v>2197</v>
      </c>
      <c r="AM76" s="23">
        <f>AE76+AL76</f>
        <v>34147</v>
      </c>
      <c r="AN76" s="25">
        <v>2984</v>
      </c>
      <c r="AO76" s="23">
        <f>AM76+AN76</f>
        <v>37131</v>
      </c>
      <c r="AP76" s="25">
        <v>400</v>
      </c>
      <c r="AQ76" s="23">
        <v>520</v>
      </c>
      <c r="AR76" s="25">
        <v>5500</v>
      </c>
      <c r="AS76" s="25">
        <v>6420</v>
      </c>
      <c r="AT76" s="25">
        <v>1000</v>
      </c>
      <c r="AU76" s="27">
        <v>0</v>
      </c>
      <c r="AV76" s="27">
        <v>0</v>
      </c>
      <c r="AW76" s="27">
        <v>0</v>
      </c>
      <c r="AX76" s="27">
        <v>1000</v>
      </c>
      <c r="AY76" s="27">
        <v>1000</v>
      </c>
      <c r="AZ76" s="28">
        <v>3077</v>
      </c>
      <c r="BA76" s="28">
        <v>594</v>
      </c>
      <c r="BB76" s="28">
        <v>71</v>
      </c>
      <c r="BC76" s="28">
        <v>3742</v>
      </c>
      <c r="BD76" s="29">
        <f>BC76/E76</f>
        <v>1.9479437792816241</v>
      </c>
      <c r="BE76" s="28">
        <v>20143</v>
      </c>
      <c r="BF76" s="28">
        <v>2014</v>
      </c>
      <c r="BG76" s="28">
        <v>22157</v>
      </c>
      <c r="BH76" s="28">
        <v>7376</v>
      </c>
      <c r="BI76" s="28">
        <v>33275</v>
      </c>
      <c r="BJ76" s="30">
        <v>1954</v>
      </c>
      <c r="BK76" s="41"/>
      <c r="BL76" s="32">
        <v>3597</v>
      </c>
      <c r="BM76" s="32">
        <v>3018</v>
      </c>
      <c r="BN76" s="32">
        <v>6615</v>
      </c>
      <c r="BO76" s="32"/>
      <c r="BP76" s="32"/>
      <c r="BQ76" s="32">
        <v>0</v>
      </c>
      <c r="BR76" s="32"/>
      <c r="BS76" s="32"/>
      <c r="BT76" s="32">
        <v>0</v>
      </c>
      <c r="BU76" s="43">
        <v>13158</v>
      </c>
      <c r="BV76" s="32">
        <v>10598</v>
      </c>
      <c r="BW76" s="32"/>
      <c r="BX76" s="32"/>
      <c r="BY76" s="32">
        <v>0</v>
      </c>
      <c r="BZ76" s="32"/>
      <c r="CA76" s="32">
        <v>7353</v>
      </c>
      <c r="CB76" s="32">
        <v>52</v>
      </c>
      <c r="CC76" s="36"/>
      <c r="CD76" s="36"/>
      <c r="CE76" s="34"/>
      <c r="CF76" s="35"/>
      <c r="CG76" s="36">
        <v>1209</v>
      </c>
      <c r="CH76" s="35">
        <f>CG76/E76</f>
        <v>0.62935970848516398</v>
      </c>
      <c r="CI76" s="36"/>
      <c r="CJ76" s="36">
        <v>300</v>
      </c>
      <c r="CK76" s="36">
        <v>1468</v>
      </c>
      <c r="CL76" s="36">
        <v>0</v>
      </c>
      <c r="CM76" s="36"/>
      <c r="CN76" s="36"/>
      <c r="CO76" s="36">
        <v>3671</v>
      </c>
      <c r="CP76" s="36"/>
      <c r="CQ76" s="36"/>
      <c r="CR76" s="36">
        <v>5139</v>
      </c>
      <c r="CS76" s="35">
        <f>CR76/E76</f>
        <v>2.6751691827173345</v>
      </c>
      <c r="CT76" s="35">
        <f>CR76/CG76</f>
        <v>4.2506203473945412</v>
      </c>
      <c r="CU76" s="36"/>
      <c r="CV76" s="36"/>
      <c r="CW76" s="36">
        <v>0</v>
      </c>
      <c r="CX76" s="36">
        <v>0</v>
      </c>
      <c r="CY76" s="36">
        <v>0</v>
      </c>
      <c r="CZ76" s="36">
        <v>0</v>
      </c>
      <c r="DA76" s="36">
        <v>0</v>
      </c>
      <c r="DB76" s="34">
        <v>0</v>
      </c>
      <c r="DC76" s="36">
        <v>0</v>
      </c>
      <c r="DD76" s="36">
        <v>0</v>
      </c>
      <c r="DE76" s="36">
        <v>0</v>
      </c>
      <c r="DF76" s="36">
        <v>0</v>
      </c>
      <c r="DG76" s="36">
        <v>0</v>
      </c>
      <c r="DH76" s="36">
        <v>0</v>
      </c>
      <c r="DI76" s="36">
        <v>0</v>
      </c>
      <c r="DJ76" s="36">
        <v>0</v>
      </c>
      <c r="DK76" s="36">
        <v>0</v>
      </c>
      <c r="DL76" s="36">
        <v>0</v>
      </c>
      <c r="DM76" s="36">
        <v>3</v>
      </c>
      <c r="DN76" s="34">
        <v>3</v>
      </c>
      <c r="DO76" s="36">
        <v>3</v>
      </c>
      <c r="DP76" s="36">
        <v>0</v>
      </c>
      <c r="DQ76" s="36">
        <v>0</v>
      </c>
      <c r="DR76" s="36">
        <v>0</v>
      </c>
      <c r="DS76" s="36">
        <v>0</v>
      </c>
      <c r="DT76" s="36">
        <v>0</v>
      </c>
      <c r="DU76" s="34">
        <v>0</v>
      </c>
      <c r="DV76" s="36">
        <v>0</v>
      </c>
      <c r="DW76" s="36">
        <v>0</v>
      </c>
      <c r="DX76" s="36">
        <v>0</v>
      </c>
      <c r="DY76" s="36">
        <v>0</v>
      </c>
      <c r="DZ76" s="36">
        <v>0</v>
      </c>
      <c r="EA76" s="36">
        <v>0</v>
      </c>
      <c r="EB76" s="36">
        <v>0</v>
      </c>
      <c r="EC76" s="36">
        <v>0</v>
      </c>
      <c r="ED76" s="36">
        <v>0</v>
      </c>
      <c r="EE76" s="36">
        <v>0</v>
      </c>
      <c r="EF76" s="36">
        <v>18</v>
      </c>
      <c r="EG76" s="34">
        <v>18</v>
      </c>
      <c r="EH76" s="34">
        <v>18</v>
      </c>
      <c r="EI76" s="38">
        <f>EH76/E76</f>
        <v>9.3701197293076521E-3</v>
      </c>
      <c r="EJ76" s="36"/>
      <c r="EK76" s="36"/>
      <c r="EL76" s="36"/>
      <c r="EM76" s="36"/>
      <c r="EN76" s="36"/>
      <c r="EO76" s="36"/>
      <c r="EP76" s="36"/>
      <c r="EQ76" s="36"/>
      <c r="ER76" s="34">
        <v>2</v>
      </c>
      <c r="ES76" s="36"/>
      <c r="ET76" s="36"/>
      <c r="EU76" s="36"/>
      <c r="EV76" s="42"/>
    </row>
    <row r="77" spans="1:152" s="1" customFormat="1" x14ac:dyDescent="0.2">
      <c r="A77" s="1" t="s">
        <v>476</v>
      </c>
      <c r="B77" s="1" t="s">
        <v>477</v>
      </c>
      <c r="C77" s="1" t="s">
        <v>327</v>
      </c>
      <c r="D77" s="15" t="s">
        <v>170</v>
      </c>
      <c r="E77" s="16">
        <v>4447</v>
      </c>
      <c r="F77" s="17">
        <v>23</v>
      </c>
      <c r="G77" s="17">
        <v>29</v>
      </c>
      <c r="H77" s="17">
        <v>21</v>
      </c>
      <c r="I77" s="18">
        <v>52</v>
      </c>
      <c r="J77" s="18">
        <v>29</v>
      </c>
      <c r="K77" s="18">
        <v>21</v>
      </c>
      <c r="L77" s="18">
        <v>23</v>
      </c>
      <c r="M77" s="18">
        <v>80</v>
      </c>
      <c r="N77" s="18">
        <v>840</v>
      </c>
      <c r="O77" s="16">
        <v>1160</v>
      </c>
      <c r="P77" s="18">
        <v>920</v>
      </c>
      <c r="Q77" s="18"/>
      <c r="R77" s="18"/>
      <c r="S77" s="16">
        <v>6000</v>
      </c>
      <c r="T77" s="19">
        <f>S77/E77</f>
        <v>1.3492241960872497</v>
      </c>
      <c r="U77" s="20" t="s">
        <v>171</v>
      </c>
      <c r="V77" s="20" t="s">
        <v>172</v>
      </c>
      <c r="W77" s="21">
        <v>80</v>
      </c>
      <c r="X77" s="21">
        <v>40</v>
      </c>
      <c r="Y77" s="21">
        <v>80</v>
      </c>
      <c r="Z77" s="21">
        <v>200</v>
      </c>
      <c r="AA77" s="21">
        <v>15.2</v>
      </c>
      <c r="AB77" s="21">
        <v>215.2</v>
      </c>
      <c r="AC77" s="22">
        <v>0</v>
      </c>
      <c r="AD77" s="22">
        <v>0</v>
      </c>
      <c r="AE77" s="23">
        <v>559060</v>
      </c>
      <c r="AF77" s="24">
        <f>AE77/E77</f>
        <v>125.71621317742299</v>
      </c>
      <c r="AG77" s="25">
        <v>20</v>
      </c>
      <c r="AH77" s="25">
        <v>0</v>
      </c>
      <c r="AI77" s="25">
        <v>1460</v>
      </c>
      <c r="AJ77" s="26" t="s">
        <v>451</v>
      </c>
      <c r="AK77" s="25">
        <v>26780</v>
      </c>
      <c r="AL77" s="23">
        <v>28240</v>
      </c>
      <c r="AM77" s="23">
        <f>AE77+AL77</f>
        <v>587300</v>
      </c>
      <c r="AN77" s="25">
        <v>1485</v>
      </c>
      <c r="AO77" s="23">
        <f>AM77+AN77</f>
        <v>588785</v>
      </c>
      <c r="AP77" s="25">
        <v>0</v>
      </c>
      <c r="AQ77" s="23">
        <v>520</v>
      </c>
      <c r="AR77" s="25">
        <v>10500</v>
      </c>
      <c r="AS77" s="25">
        <v>11020</v>
      </c>
      <c r="AT77" s="25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8">
        <v>4376</v>
      </c>
      <c r="BA77" s="28">
        <v>2525</v>
      </c>
      <c r="BB77" s="28">
        <v>0</v>
      </c>
      <c r="BC77" s="28">
        <v>6901</v>
      </c>
      <c r="BD77" s="29">
        <f>BC77/E77</f>
        <v>1.5518326961996851</v>
      </c>
      <c r="BE77" s="28">
        <v>247597</v>
      </c>
      <c r="BF77" s="28">
        <v>147504</v>
      </c>
      <c r="BG77" s="28">
        <v>395101</v>
      </c>
      <c r="BH77" s="28">
        <v>54604</v>
      </c>
      <c r="BI77" s="28">
        <v>456606</v>
      </c>
      <c r="BJ77" s="30">
        <v>11020</v>
      </c>
      <c r="BK77" s="30">
        <v>0</v>
      </c>
      <c r="BL77" s="32">
        <v>11913</v>
      </c>
      <c r="BM77" s="32">
        <v>9260</v>
      </c>
      <c r="BN77" s="32">
        <v>21173</v>
      </c>
      <c r="BO77" s="32">
        <v>2776</v>
      </c>
      <c r="BP77" s="32">
        <v>689</v>
      </c>
      <c r="BQ77" s="32">
        <v>3465</v>
      </c>
      <c r="BR77" s="32">
        <v>500</v>
      </c>
      <c r="BS77" s="32">
        <v>677</v>
      </c>
      <c r="BT77" s="32">
        <v>1177</v>
      </c>
      <c r="BU77" s="43">
        <v>13158</v>
      </c>
      <c r="BV77" s="32">
        <v>9977</v>
      </c>
      <c r="BW77" s="32">
        <v>79</v>
      </c>
      <c r="BX77" s="32">
        <v>8</v>
      </c>
      <c r="BY77" s="32">
        <v>87</v>
      </c>
      <c r="BZ77" s="32">
        <v>7</v>
      </c>
      <c r="CA77" s="32">
        <v>25822</v>
      </c>
      <c r="CB77" s="32">
        <v>53</v>
      </c>
      <c r="CC77" s="37">
        <v>5718</v>
      </c>
      <c r="CD77" s="34">
        <v>907</v>
      </c>
      <c r="CE77" s="37">
        <v>6625</v>
      </c>
      <c r="CF77" s="35">
        <f>CE77/E77</f>
        <v>1.4897683831796718</v>
      </c>
      <c r="CG77" s="36">
        <v>4345</v>
      </c>
      <c r="CH77" s="35">
        <f>CG77/E77</f>
        <v>0.97706318866651676</v>
      </c>
      <c r="CI77" s="37">
        <v>2551</v>
      </c>
      <c r="CJ77" s="36">
        <v>219</v>
      </c>
      <c r="CK77" s="36">
        <v>4824</v>
      </c>
      <c r="CL77" s="36">
        <v>325</v>
      </c>
      <c r="CM77" s="37">
        <v>35747</v>
      </c>
      <c r="CN77" s="34">
        <v>693</v>
      </c>
      <c r="CO77" s="36">
        <v>36440</v>
      </c>
      <c r="CP77" s="34">
        <v>1</v>
      </c>
      <c r="CQ77" s="36" t="s">
        <v>184</v>
      </c>
      <c r="CR77" s="36">
        <v>41589</v>
      </c>
      <c r="CS77" s="35">
        <f>CR77/E77</f>
        <v>9.352147515178773</v>
      </c>
      <c r="CT77" s="35">
        <f>CR77/CG77</f>
        <v>9.5716915995397009</v>
      </c>
      <c r="CU77" s="34">
        <v>452</v>
      </c>
      <c r="CV77" s="34">
        <v>505</v>
      </c>
      <c r="CW77" s="34">
        <v>13</v>
      </c>
      <c r="CX77" s="34">
        <v>0</v>
      </c>
      <c r="CY77" s="34">
        <v>0</v>
      </c>
      <c r="CZ77" s="36"/>
      <c r="DA77" s="36"/>
      <c r="DB77" s="34">
        <v>13</v>
      </c>
      <c r="DC77" s="34">
        <v>0</v>
      </c>
      <c r="DD77" s="34">
        <v>0</v>
      </c>
      <c r="DE77" s="34">
        <v>0</v>
      </c>
      <c r="DF77" s="34">
        <v>19</v>
      </c>
      <c r="DG77" s="36"/>
      <c r="DH77" s="34">
        <v>19</v>
      </c>
      <c r="DI77" s="34">
        <v>0</v>
      </c>
      <c r="DJ77" s="34">
        <v>0</v>
      </c>
      <c r="DK77" s="34">
        <v>0</v>
      </c>
      <c r="DL77" s="34">
        <v>1</v>
      </c>
      <c r="DM77" s="36"/>
      <c r="DN77" s="34">
        <v>1</v>
      </c>
      <c r="DO77" s="34">
        <v>33</v>
      </c>
      <c r="DP77" s="34">
        <v>271</v>
      </c>
      <c r="DQ77" s="34">
        <v>0</v>
      </c>
      <c r="DR77" s="34">
        <v>0</v>
      </c>
      <c r="DS77" s="34">
        <v>0</v>
      </c>
      <c r="DT77" s="34">
        <v>0</v>
      </c>
      <c r="DU77" s="34">
        <v>271</v>
      </c>
      <c r="DV77" s="34">
        <v>0</v>
      </c>
      <c r="DW77" s="34">
        <v>0</v>
      </c>
      <c r="DX77" s="34">
        <v>0</v>
      </c>
      <c r="DY77" s="34">
        <v>131</v>
      </c>
      <c r="DZ77" s="34">
        <v>0</v>
      </c>
      <c r="EA77" s="34">
        <v>131</v>
      </c>
      <c r="EB77" s="34">
        <v>0</v>
      </c>
      <c r="EC77" s="34">
        <v>0</v>
      </c>
      <c r="ED77" s="34">
        <v>0</v>
      </c>
      <c r="EE77" s="34">
        <v>8</v>
      </c>
      <c r="EF77" s="34">
        <v>0</v>
      </c>
      <c r="EG77" s="34">
        <v>8</v>
      </c>
      <c r="EH77" s="34">
        <v>410</v>
      </c>
      <c r="EI77" s="38">
        <f>EH77/E77</f>
        <v>9.2196986732628744E-2</v>
      </c>
      <c r="EJ77" s="34">
        <v>53</v>
      </c>
      <c r="EK77" s="37">
        <v>3180</v>
      </c>
      <c r="EL77" s="34">
        <v>45</v>
      </c>
      <c r="EM77" s="34">
        <v>365</v>
      </c>
      <c r="EN77" s="34">
        <v>0</v>
      </c>
      <c r="EO77" s="34">
        <v>0</v>
      </c>
      <c r="EP77" s="34">
        <v>0</v>
      </c>
      <c r="EQ77" s="34">
        <v>0</v>
      </c>
      <c r="ER77" s="34">
        <v>8</v>
      </c>
      <c r="ES77" s="34">
        <v>62</v>
      </c>
      <c r="ET77" s="34">
        <v>46</v>
      </c>
      <c r="EU77" s="37">
        <v>1016</v>
      </c>
      <c r="EV77" s="39">
        <v>14143</v>
      </c>
    </row>
    <row r="78" spans="1:152" s="1" customFormat="1" x14ac:dyDescent="0.2">
      <c r="A78" s="1" t="s">
        <v>409</v>
      </c>
      <c r="B78" s="1" t="s">
        <v>410</v>
      </c>
      <c r="C78" s="1" t="s">
        <v>193</v>
      </c>
      <c r="D78" s="15" t="s">
        <v>170</v>
      </c>
      <c r="E78" s="16">
        <v>6542</v>
      </c>
      <c r="F78" s="17">
        <v>34</v>
      </c>
      <c r="G78" s="17">
        <v>18</v>
      </c>
      <c r="H78" s="17">
        <v>34</v>
      </c>
      <c r="I78" s="18">
        <v>52</v>
      </c>
      <c r="J78" s="18">
        <v>18</v>
      </c>
      <c r="K78" s="18">
        <v>43</v>
      </c>
      <c r="L78" s="18">
        <v>34</v>
      </c>
      <c r="M78" s="17"/>
      <c r="N78" s="17"/>
      <c r="O78" s="17"/>
      <c r="P78" s="18">
        <v>0</v>
      </c>
      <c r="Q78" s="18"/>
      <c r="R78" s="17"/>
      <c r="S78" s="16">
        <v>5000</v>
      </c>
      <c r="T78" s="19">
        <f>S78/E78</f>
        <v>0.76429226536227457</v>
      </c>
      <c r="U78" s="20" t="s">
        <v>163</v>
      </c>
      <c r="V78" s="20" t="s">
        <v>164</v>
      </c>
      <c r="W78" s="21">
        <v>0</v>
      </c>
      <c r="X78" s="21">
        <v>0</v>
      </c>
      <c r="Y78" s="21">
        <v>160</v>
      </c>
      <c r="Z78" s="21">
        <v>160</v>
      </c>
      <c r="AA78" s="21">
        <v>67.2</v>
      </c>
      <c r="AB78" s="21">
        <v>227.2</v>
      </c>
      <c r="AC78" s="22">
        <v>0</v>
      </c>
      <c r="AD78" s="22">
        <v>0</v>
      </c>
      <c r="AE78" s="23">
        <v>164000</v>
      </c>
      <c r="AF78" s="24">
        <f>AE78/E78</f>
        <v>25.068786303882604</v>
      </c>
      <c r="AG78" s="25">
        <v>0</v>
      </c>
      <c r="AH78" s="25">
        <v>0</v>
      </c>
      <c r="AI78" s="25">
        <v>0</v>
      </c>
      <c r="AJ78" s="26" t="s">
        <v>181</v>
      </c>
      <c r="AK78" s="25">
        <v>4101</v>
      </c>
      <c r="AL78" s="23">
        <v>4101</v>
      </c>
      <c r="AM78" s="23">
        <f>AE78+AL78</f>
        <v>168101</v>
      </c>
      <c r="AN78" s="25">
        <v>44376</v>
      </c>
      <c r="AO78" s="23">
        <f>AM78+AN78</f>
        <v>212477</v>
      </c>
      <c r="AP78" s="25">
        <v>0</v>
      </c>
      <c r="AQ78" s="23">
        <v>600</v>
      </c>
      <c r="AR78" s="25">
        <v>19061</v>
      </c>
      <c r="AS78" s="25">
        <v>19661</v>
      </c>
      <c r="AT78" s="25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8"/>
      <c r="BA78" s="28"/>
      <c r="BB78" s="28"/>
      <c r="BC78" s="28">
        <v>8294</v>
      </c>
      <c r="BD78" s="29">
        <f>BC78/E78</f>
        <v>1.2678080097829409</v>
      </c>
      <c r="BE78" s="28"/>
      <c r="BF78" s="28"/>
      <c r="BG78" s="28">
        <v>93327</v>
      </c>
      <c r="BH78" s="28">
        <v>39674</v>
      </c>
      <c r="BI78" s="28">
        <v>141295</v>
      </c>
      <c r="BJ78" s="30">
        <v>13461</v>
      </c>
      <c r="BK78" s="30">
        <v>0</v>
      </c>
      <c r="BL78" s="32"/>
      <c r="BM78" s="32"/>
      <c r="BN78" s="32">
        <v>15716</v>
      </c>
      <c r="BO78" s="32"/>
      <c r="BP78" s="32"/>
      <c r="BQ78" s="32">
        <v>623</v>
      </c>
      <c r="BR78" s="32"/>
      <c r="BS78" s="32"/>
      <c r="BT78" s="32">
        <v>145</v>
      </c>
      <c r="BU78" s="32"/>
      <c r="BV78" s="32"/>
      <c r="BW78" s="32">
        <v>6</v>
      </c>
      <c r="BX78" s="32">
        <v>1</v>
      </c>
      <c r="BY78" s="32">
        <v>7</v>
      </c>
      <c r="BZ78" s="32">
        <v>20</v>
      </c>
      <c r="CA78" s="32">
        <v>16504</v>
      </c>
      <c r="CB78" s="32">
        <v>53</v>
      </c>
      <c r="CC78" s="34"/>
      <c r="CD78" s="34"/>
      <c r="CE78" s="34">
        <v>858</v>
      </c>
      <c r="CF78" s="35">
        <f>CE78/E78</f>
        <v>0.1311525527361663</v>
      </c>
      <c r="CG78" s="36">
        <v>4682</v>
      </c>
      <c r="CH78" s="35">
        <f>CG78/E78</f>
        <v>0.71568327728523384</v>
      </c>
      <c r="CI78" s="34">
        <v>0</v>
      </c>
      <c r="CJ78" s="36">
        <v>260</v>
      </c>
      <c r="CK78" s="36">
        <v>2250</v>
      </c>
      <c r="CL78" s="36">
        <v>13</v>
      </c>
      <c r="CM78" s="34"/>
      <c r="CN78" s="34"/>
      <c r="CO78" s="36">
        <v>8645</v>
      </c>
      <c r="CP78" s="34">
        <v>0</v>
      </c>
      <c r="CQ78" s="34">
        <v>0</v>
      </c>
      <c r="CR78" s="36">
        <v>10908</v>
      </c>
      <c r="CS78" s="35">
        <f>CR78/E78</f>
        <v>1.6673800061143382</v>
      </c>
      <c r="CT78" s="35">
        <f>CR78/CG78</f>
        <v>2.3297736010252028</v>
      </c>
      <c r="CU78" s="34"/>
      <c r="CV78" s="34"/>
      <c r="CW78" s="34">
        <v>12</v>
      </c>
      <c r="CX78" s="34">
        <v>10</v>
      </c>
      <c r="CY78" s="34">
        <v>4</v>
      </c>
      <c r="CZ78" s="34">
        <v>40</v>
      </c>
      <c r="DA78" s="34">
        <v>3</v>
      </c>
      <c r="DB78" s="34">
        <v>69</v>
      </c>
      <c r="DC78" s="36"/>
      <c r="DD78" s="36"/>
      <c r="DE78" s="36"/>
      <c r="DF78" s="36"/>
      <c r="DG78" s="34">
        <v>4</v>
      </c>
      <c r="DH78" s="34">
        <v>4</v>
      </c>
      <c r="DI78" s="34">
        <v>3</v>
      </c>
      <c r="DJ78" s="34">
        <v>0</v>
      </c>
      <c r="DK78" s="34">
        <v>0</v>
      </c>
      <c r="DL78" s="34">
        <v>21</v>
      </c>
      <c r="DM78" s="34">
        <v>3</v>
      </c>
      <c r="DN78" s="34">
        <v>27</v>
      </c>
      <c r="DO78" s="34">
        <v>100</v>
      </c>
      <c r="DP78" s="36"/>
      <c r="DQ78" s="34">
        <v>153</v>
      </c>
      <c r="DR78" s="34">
        <v>84</v>
      </c>
      <c r="DS78" s="34">
        <v>383</v>
      </c>
      <c r="DT78" s="36"/>
      <c r="DU78" s="34">
        <v>620</v>
      </c>
      <c r="DV78" s="36"/>
      <c r="DW78" s="36"/>
      <c r="DX78" s="34">
        <v>250</v>
      </c>
      <c r="DY78" s="36"/>
      <c r="DZ78" s="36"/>
      <c r="EA78" s="34">
        <v>250</v>
      </c>
      <c r="EB78" s="36"/>
      <c r="EC78" s="34">
        <v>4</v>
      </c>
      <c r="ED78" s="36"/>
      <c r="EE78" s="34">
        <v>76</v>
      </c>
      <c r="EF78" s="36"/>
      <c r="EG78" s="34">
        <v>80</v>
      </c>
      <c r="EH78" s="34">
        <v>950</v>
      </c>
      <c r="EI78" s="38">
        <f>EH78/E78</f>
        <v>0.14521553041883217</v>
      </c>
      <c r="EJ78" s="34">
        <v>3</v>
      </c>
      <c r="EK78" s="34">
        <v>0</v>
      </c>
      <c r="EL78" s="34">
        <v>55</v>
      </c>
      <c r="EM78" s="37">
        <v>1000</v>
      </c>
      <c r="EN78" s="34">
        <v>0</v>
      </c>
      <c r="EO78" s="34">
        <v>0</v>
      </c>
      <c r="EP78" s="34">
        <v>0</v>
      </c>
      <c r="EQ78" s="34">
        <v>1</v>
      </c>
      <c r="ER78" s="34">
        <v>6</v>
      </c>
      <c r="ES78" s="34">
        <v>121</v>
      </c>
      <c r="ET78" s="34">
        <v>486</v>
      </c>
      <c r="EU78" s="37">
        <v>10663</v>
      </c>
      <c r="EV78" s="39">
        <v>15394</v>
      </c>
    </row>
    <row r="79" spans="1:152" s="1" customFormat="1" x14ac:dyDescent="0.2">
      <c r="A79" s="1" t="s">
        <v>413</v>
      </c>
      <c r="B79" s="1" t="s">
        <v>414</v>
      </c>
      <c r="C79" s="1" t="s">
        <v>225</v>
      </c>
      <c r="D79" s="15" t="s">
        <v>170</v>
      </c>
      <c r="E79" s="16">
        <v>1302</v>
      </c>
      <c r="F79" s="17">
        <v>38</v>
      </c>
      <c r="G79" s="17">
        <v>14</v>
      </c>
      <c r="H79" s="17">
        <v>36</v>
      </c>
      <c r="I79" s="18">
        <v>52</v>
      </c>
      <c r="J79" s="18">
        <v>14</v>
      </c>
      <c r="K79" s="18">
        <v>36</v>
      </c>
      <c r="L79" s="18">
        <v>38</v>
      </c>
      <c r="M79" s="18">
        <v>44</v>
      </c>
      <c r="N79" s="18">
        <v>180</v>
      </c>
      <c r="O79" s="18">
        <v>920</v>
      </c>
      <c r="P79" s="18">
        <v>224</v>
      </c>
      <c r="Q79" s="17"/>
      <c r="R79" s="17"/>
      <c r="S79" s="16">
        <v>2700</v>
      </c>
      <c r="T79" s="19">
        <f>S79/E79</f>
        <v>2.0737327188940093</v>
      </c>
      <c r="U79" s="20" t="s">
        <v>171</v>
      </c>
      <c r="V79" s="20" t="s">
        <v>172</v>
      </c>
      <c r="W79" s="21">
        <v>0</v>
      </c>
      <c r="X79" s="21">
        <v>24</v>
      </c>
      <c r="Y79" s="21">
        <v>0</v>
      </c>
      <c r="Z79" s="21">
        <v>24</v>
      </c>
      <c r="AA79" s="21">
        <v>7.1999999999999993</v>
      </c>
      <c r="AB79" s="21">
        <v>31.200000000000003</v>
      </c>
      <c r="AC79" s="22">
        <v>0</v>
      </c>
      <c r="AD79" s="22">
        <v>0.7</v>
      </c>
      <c r="AE79" s="23">
        <v>45902</v>
      </c>
      <c r="AF79" s="24">
        <f>AE79/E79</f>
        <v>35.254992319508446</v>
      </c>
      <c r="AG79" s="25">
        <v>0</v>
      </c>
      <c r="AH79" s="25">
        <v>0</v>
      </c>
      <c r="AI79" s="25">
        <v>0</v>
      </c>
      <c r="AJ79" s="26" t="s">
        <v>181</v>
      </c>
      <c r="AK79" s="25">
        <v>14209</v>
      </c>
      <c r="AL79" s="23">
        <v>14209</v>
      </c>
      <c r="AM79" s="23">
        <f>AE79+AL79</f>
        <v>60111</v>
      </c>
      <c r="AN79" s="25">
        <v>0</v>
      </c>
      <c r="AO79" s="23">
        <f>AM79+AN79</f>
        <v>60111</v>
      </c>
      <c r="AP79" s="25">
        <v>200</v>
      </c>
      <c r="AQ79" s="23">
        <v>0</v>
      </c>
      <c r="AR79" s="25">
        <v>1500</v>
      </c>
      <c r="AS79" s="25">
        <v>1700</v>
      </c>
      <c r="AT79" s="25">
        <v>1068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8"/>
      <c r="BA79" s="28"/>
      <c r="BB79" s="28"/>
      <c r="BC79" s="28">
        <v>9557</v>
      </c>
      <c r="BD79" s="29">
        <f>BC79/E79</f>
        <v>7.3402457757296471</v>
      </c>
      <c r="BE79" s="28">
        <v>34497</v>
      </c>
      <c r="BF79" s="28">
        <v>3557</v>
      </c>
      <c r="BG79" s="28">
        <v>38054</v>
      </c>
      <c r="BH79" s="28">
        <v>12501</v>
      </c>
      <c r="BI79" s="28">
        <v>60112</v>
      </c>
      <c r="BJ79" s="30">
        <v>200</v>
      </c>
      <c r="BK79" s="30">
        <v>0</v>
      </c>
      <c r="BL79" s="32"/>
      <c r="BM79" s="32"/>
      <c r="BN79" s="32">
        <v>13098</v>
      </c>
      <c r="BO79" s="32"/>
      <c r="BP79" s="32"/>
      <c r="BQ79" s="32">
        <v>703</v>
      </c>
      <c r="BR79" s="32"/>
      <c r="BS79" s="32"/>
      <c r="BT79" s="32">
        <v>448</v>
      </c>
      <c r="BU79" s="32">
        <v>13158</v>
      </c>
      <c r="BV79" s="32">
        <v>10598</v>
      </c>
      <c r="BW79" s="32">
        <v>7</v>
      </c>
      <c r="BX79" s="32">
        <v>0</v>
      </c>
      <c r="BY79" s="32">
        <v>7</v>
      </c>
      <c r="BZ79" s="32">
        <v>24</v>
      </c>
      <c r="CA79" s="32">
        <v>14273</v>
      </c>
      <c r="CB79" s="32">
        <v>52</v>
      </c>
      <c r="CC79" s="34"/>
      <c r="CD79" s="34"/>
      <c r="CE79" s="34">
        <v>134</v>
      </c>
      <c r="CF79" s="35">
        <f>CE79/E79</f>
        <v>0.10291858678955453</v>
      </c>
      <c r="CG79" s="36">
        <v>449</v>
      </c>
      <c r="CH79" s="35">
        <f>CG79/E79</f>
        <v>0.34485407066052226</v>
      </c>
      <c r="CI79" s="34">
        <v>336</v>
      </c>
      <c r="CJ79" s="36">
        <v>260</v>
      </c>
      <c r="CK79" s="36">
        <v>1251</v>
      </c>
      <c r="CL79" s="36">
        <v>84</v>
      </c>
      <c r="CM79" s="34"/>
      <c r="CN79" s="34"/>
      <c r="CO79" s="36">
        <v>2019</v>
      </c>
      <c r="CP79" s="34">
        <v>19</v>
      </c>
      <c r="CQ79" s="34"/>
      <c r="CR79" s="36">
        <v>3354</v>
      </c>
      <c r="CS79" s="35">
        <f>CR79/E79</f>
        <v>2.5760368663594471</v>
      </c>
      <c r="CT79" s="35">
        <f>CR79/CG79</f>
        <v>7.4699331848552335</v>
      </c>
      <c r="CU79" s="34">
        <v>25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1</v>
      </c>
      <c r="DG79" s="34">
        <v>1</v>
      </c>
      <c r="DH79" s="34">
        <v>2</v>
      </c>
      <c r="DI79" s="34">
        <v>0</v>
      </c>
      <c r="DJ79" s="34">
        <v>0</v>
      </c>
      <c r="DK79" s="34">
        <v>0</v>
      </c>
      <c r="DL79" s="34">
        <v>1</v>
      </c>
      <c r="DM79" s="34">
        <v>7</v>
      </c>
      <c r="DN79" s="34">
        <v>8</v>
      </c>
      <c r="DO79" s="34">
        <v>10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/>
      <c r="DZ79" s="34"/>
      <c r="EA79" s="34">
        <v>-2</v>
      </c>
      <c r="EB79" s="34">
        <v>0</v>
      </c>
      <c r="EC79" s="34">
        <v>0</v>
      </c>
      <c r="ED79" s="34">
        <v>0</v>
      </c>
      <c r="EE79" s="34">
        <v>0</v>
      </c>
      <c r="EF79" s="34">
        <v>36</v>
      </c>
      <c r="EG79" s="34">
        <v>36</v>
      </c>
      <c r="EH79" s="34">
        <v>34</v>
      </c>
      <c r="EI79" s="38">
        <f>EH79/E79</f>
        <v>2.6113671274961597E-2</v>
      </c>
      <c r="EJ79" s="34">
        <v>0</v>
      </c>
      <c r="EK79" s="34">
        <v>0</v>
      </c>
      <c r="EL79" s="34">
        <v>17</v>
      </c>
      <c r="EM79" s="34">
        <v>104</v>
      </c>
      <c r="EN79" s="34">
        <v>0</v>
      </c>
      <c r="EO79" s="34">
        <v>16</v>
      </c>
      <c r="EP79" s="34">
        <v>0</v>
      </c>
      <c r="EQ79" s="34">
        <v>0</v>
      </c>
      <c r="ER79" s="34">
        <v>3</v>
      </c>
      <c r="ES79" s="34"/>
      <c r="ET79" s="34">
        <v>9</v>
      </c>
      <c r="EU79" s="34"/>
      <c r="EV79" s="39">
        <v>2647</v>
      </c>
    </row>
    <row r="80" spans="1:152" s="1" customFormat="1" x14ac:dyDescent="0.2">
      <c r="A80" s="1" t="s">
        <v>415</v>
      </c>
      <c r="B80" s="1" t="s">
        <v>416</v>
      </c>
      <c r="C80" s="1" t="s">
        <v>199</v>
      </c>
      <c r="D80" s="15" t="s">
        <v>170</v>
      </c>
      <c r="E80" s="16">
        <v>1210</v>
      </c>
      <c r="F80" s="17">
        <v>28</v>
      </c>
      <c r="G80" s="17">
        <v>22</v>
      </c>
      <c r="H80" s="17">
        <v>21</v>
      </c>
      <c r="I80" s="18">
        <v>50</v>
      </c>
      <c r="J80" s="18">
        <v>22</v>
      </c>
      <c r="K80" s="18">
        <v>21</v>
      </c>
      <c r="L80" s="18">
        <v>28</v>
      </c>
      <c r="M80" s="18">
        <v>175</v>
      </c>
      <c r="N80" s="18">
        <v>525</v>
      </c>
      <c r="O80" s="18">
        <v>264</v>
      </c>
      <c r="P80" s="18">
        <v>700</v>
      </c>
      <c r="Q80" s="18"/>
      <c r="R80" s="18"/>
      <c r="S80" s="16">
        <v>3085</v>
      </c>
      <c r="T80" s="19">
        <f>S80/E80</f>
        <v>2.549586776859504</v>
      </c>
      <c r="U80" s="20" t="s">
        <v>171</v>
      </c>
      <c r="V80" s="20" t="s">
        <v>172</v>
      </c>
      <c r="W80" s="21">
        <v>0</v>
      </c>
      <c r="X80" s="21">
        <v>27</v>
      </c>
      <c r="Y80" s="21">
        <v>15</v>
      </c>
      <c r="Z80" s="21">
        <v>42</v>
      </c>
      <c r="AA80" s="21">
        <v>6</v>
      </c>
      <c r="AB80" s="21">
        <v>48</v>
      </c>
      <c r="AC80" s="22">
        <v>0</v>
      </c>
      <c r="AD80" s="21">
        <v>27</v>
      </c>
      <c r="AE80" s="23">
        <v>76024</v>
      </c>
      <c r="AF80" s="24">
        <f>AE80/E80</f>
        <v>62.829752066115702</v>
      </c>
      <c r="AG80" s="25">
        <v>0</v>
      </c>
      <c r="AH80" s="25">
        <v>0</v>
      </c>
      <c r="AI80" s="25">
        <v>0</v>
      </c>
      <c r="AJ80" s="26" t="s">
        <v>181</v>
      </c>
      <c r="AK80" s="25">
        <v>15074</v>
      </c>
      <c r="AL80" s="23">
        <v>15074</v>
      </c>
      <c r="AM80" s="23">
        <f>AE80+AL80</f>
        <v>91098</v>
      </c>
      <c r="AN80" s="25">
        <v>0</v>
      </c>
      <c r="AO80" s="23">
        <f>AM80+AN80</f>
        <v>91098</v>
      </c>
      <c r="AP80" s="25">
        <v>200</v>
      </c>
      <c r="AQ80" s="23">
        <v>500</v>
      </c>
      <c r="AR80" s="25">
        <v>6400</v>
      </c>
      <c r="AS80" s="25">
        <v>7100</v>
      </c>
      <c r="AT80" s="25">
        <v>100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8">
        <v>3870</v>
      </c>
      <c r="BA80" s="28">
        <v>318</v>
      </c>
      <c r="BB80" s="28">
        <v>0</v>
      </c>
      <c r="BC80" s="28">
        <v>4188</v>
      </c>
      <c r="BD80" s="29"/>
      <c r="BE80" s="28">
        <v>55501</v>
      </c>
      <c r="BF80" s="28">
        <v>12516</v>
      </c>
      <c r="BG80" s="28">
        <v>68017</v>
      </c>
      <c r="BH80" s="28">
        <v>12150</v>
      </c>
      <c r="BI80" s="47">
        <v>84355</v>
      </c>
      <c r="BJ80" s="30">
        <v>5900</v>
      </c>
      <c r="BK80" s="30">
        <v>0</v>
      </c>
      <c r="BL80" s="32"/>
      <c r="BM80" s="32"/>
      <c r="BN80" s="32">
        <v>9155</v>
      </c>
      <c r="BO80" s="32"/>
      <c r="BP80" s="32"/>
      <c r="BQ80" s="32">
        <v>83</v>
      </c>
      <c r="BR80" s="32">
        <v>0</v>
      </c>
      <c r="BS80" s="32">
        <v>0</v>
      </c>
      <c r="BT80" s="32">
        <v>0</v>
      </c>
      <c r="BU80" s="32">
        <v>13978</v>
      </c>
      <c r="BV80" s="32">
        <v>21268</v>
      </c>
      <c r="BW80" s="32">
        <v>40</v>
      </c>
      <c r="BX80" s="32">
        <v>0</v>
      </c>
      <c r="BY80" s="32">
        <v>40</v>
      </c>
      <c r="BZ80" s="32">
        <v>37</v>
      </c>
      <c r="CA80" s="32">
        <v>9275</v>
      </c>
      <c r="CB80" s="32">
        <v>52</v>
      </c>
      <c r="CC80" s="34"/>
      <c r="CD80" s="34"/>
      <c r="CE80" s="34">
        <v>502</v>
      </c>
      <c r="CF80" s="35">
        <f>CE80/E80</f>
        <v>0.41487603305785126</v>
      </c>
      <c r="CG80" s="36">
        <v>437</v>
      </c>
      <c r="CH80" s="35">
        <f>CG80/E80</f>
        <v>0.3611570247933884</v>
      </c>
      <c r="CI80" s="34">
        <v>220</v>
      </c>
      <c r="CJ80" s="36">
        <v>300</v>
      </c>
      <c r="CK80" s="36">
        <v>67</v>
      </c>
      <c r="CL80" s="36">
        <v>0</v>
      </c>
      <c r="CM80" s="34"/>
      <c r="CN80" s="34"/>
      <c r="CO80" s="36">
        <v>3210</v>
      </c>
      <c r="CP80" s="34">
        <v>5</v>
      </c>
      <c r="CQ80" s="34">
        <v>0</v>
      </c>
      <c r="CR80" s="36">
        <v>3277</v>
      </c>
      <c r="CS80" s="35">
        <f>CR80/E80</f>
        <v>2.7082644628099173</v>
      </c>
      <c r="CT80" s="35">
        <f>CR80/CG80</f>
        <v>7.498855835240275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5</v>
      </c>
      <c r="DB80" s="34">
        <v>5</v>
      </c>
      <c r="DC80" s="34">
        <v>0</v>
      </c>
      <c r="DD80" s="34">
        <v>0</v>
      </c>
      <c r="DE80" s="34">
        <v>0</v>
      </c>
      <c r="DF80" s="34">
        <v>0</v>
      </c>
      <c r="DG80" s="34">
        <v>2</v>
      </c>
      <c r="DH80" s="34">
        <v>2</v>
      </c>
      <c r="DI80" s="34">
        <v>0</v>
      </c>
      <c r="DJ80" s="34">
        <v>0</v>
      </c>
      <c r="DK80" s="34">
        <v>0</v>
      </c>
      <c r="DL80" s="34">
        <v>0</v>
      </c>
      <c r="DM80" s="34">
        <v>190</v>
      </c>
      <c r="DN80" s="34">
        <v>190</v>
      </c>
      <c r="DO80" s="34">
        <v>197</v>
      </c>
      <c r="DP80" s="36"/>
      <c r="DQ80" s="36"/>
      <c r="DR80" s="36"/>
      <c r="DS80" s="36"/>
      <c r="DT80" s="34"/>
      <c r="DU80" s="34"/>
      <c r="DV80" s="36"/>
      <c r="DW80" s="36"/>
      <c r="DX80" s="36"/>
      <c r="DY80" s="36"/>
      <c r="DZ80" s="34"/>
      <c r="EA80" s="34"/>
      <c r="EB80" s="36"/>
      <c r="EC80" s="36"/>
      <c r="ED80" s="36"/>
      <c r="EE80" s="36"/>
      <c r="EF80" s="34"/>
      <c r="EG80" s="34"/>
      <c r="EH80" s="34">
        <v>-3</v>
      </c>
      <c r="EI80" s="38">
        <f>EH80/E80</f>
        <v>-2.4793388429752068E-3</v>
      </c>
      <c r="EJ80" s="34">
        <v>3</v>
      </c>
      <c r="EK80" s="34">
        <v>102</v>
      </c>
      <c r="EL80" s="34">
        <v>20</v>
      </c>
      <c r="EM80" s="34">
        <v>100</v>
      </c>
      <c r="EN80" s="34">
        <v>30</v>
      </c>
      <c r="EO80" s="34">
        <v>12</v>
      </c>
      <c r="EP80" s="34">
        <v>3</v>
      </c>
      <c r="EQ80" s="34">
        <v>2</v>
      </c>
      <c r="ER80" s="34">
        <v>4</v>
      </c>
      <c r="ES80" s="34">
        <v>20</v>
      </c>
      <c r="ET80" s="34">
        <v>44</v>
      </c>
      <c r="EU80" s="34">
        <v>500</v>
      </c>
      <c r="EV80" s="39">
        <v>5179</v>
      </c>
    </row>
    <row r="81" spans="1:152" s="1" customFormat="1" x14ac:dyDescent="0.2">
      <c r="A81" s="1" t="s">
        <v>417</v>
      </c>
      <c r="B81" s="1" t="s">
        <v>418</v>
      </c>
      <c r="C81" s="1" t="s">
        <v>225</v>
      </c>
      <c r="D81" s="15" t="s">
        <v>170</v>
      </c>
      <c r="E81" s="16">
        <v>2392</v>
      </c>
      <c r="F81" s="17">
        <v>1</v>
      </c>
      <c r="G81" s="17">
        <v>51</v>
      </c>
      <c r="H81" s="17">
        <v>1</v>
      </c>
      <c r="I81" s="18">
        <v>52</v>
      </c>
      <c r="J81" s="18">
        <v>51</v>
      </c>
      <c r="K81" s="18">
        <v>1</v>
      </c>
      <c r="L81" s="18">
        <v>1</v>
      </c>
      <c r="M81" s="18">
        <v>0</v>
      </c>
      <c r="N81" s="18">
        <v>15</v>
      </c>
      <c r="O81" s="18">
        <v>505</v>
      </c>
      <c r="P81" s="18">
        <v>15</v>
      </c>
      <c r="Q81" s="18"/>
      <c r="R81" s="18"/>
      <c r="S81" s="16">
        <v>2858</v>
      </c>
      <c r="T81" s="19">
        <f>S81/E81</f>
        <v>1.1948160535117056</v>
      </c>
      <c r="U81" s="20" t="s">
        <v>171</v>
      </c>
      <c r="V81" s="20" t="s">
        <v>172</v>
      </c>
      <c r="W81" s="21">
        <v>0</v>
      </c>
      <c r="X81" s="21">
        <v>36</v>
      </c>
      <c r="Y81" s="21">
        <v>0</v>
      </c>
      <c r="Z81" s="21">
        <v>36</v>
      </c>
      <c r="AA81" s="21">
        <v>20</v>
      </c>
      <c r="AB81" s="21">
        <v>56</v>
      </c>
      <c r="AC81" s="22">
        <v>0</v>
      </c>
      <c r="AD81" s="22">
        <v>0</v>
      </c>
      <c r="AE81" s="23">
        <v>87453</v>
      </c>
      <c r="AF81" s="24">
        <f>AE81/E81</f>
        <v>36.560618729096987</v>
      </c>
      <c r="AG81" s="25">
        <v>15</v>
      </c>
      <c r="AH81" s="25">
        <v>25</v>
      </c>
      <c r="AI81" s="25">
        <v>0</v>
      </c>
      <c r="AJ81" s="26" t="s">
        <v>181</v>
      </c>
      <c r="AK81" s="25">
        <v>6390</v>
      </c>
      <c r="AL81" s="23">
        <v>6390</v>
      </c>
      <c r="AM81" s="23">
        <f>AE81+AL81</f>
        <v>93843</v>
      </c>
      <c r="AN81" s="25">
        <v>0</v>
      </c>
      <c r="AO81" s="23">
        <f>AM81+AN81</f>
        <v>93843</v>
      </c>
      <c r="AP81" s="25">
        <v>200</v>
      </c>
      <c r="AQ81" s="23">
        <v>720</v>
      </c>
      <c r="AR81" s="25">
        <v>0</v>
      </c>
      <c r="AS81" s="25">
        <v>920</v>
      </c>
      <c r="AT81" s="25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8">
        <v>14644</v>
      </c>
      <c r="BA81" s="28">
        <v>538</v>
      </c>
      <c r="BB81" s="28">
        <v>1375</v>
      </c>
      <c r="BC81" s="28">
        <v>16557</v>
      </c>
      <c r="BD81" s="29">
        <f>BC81/E81</f>
        <v>6.9218227424749168</v>
      </c>
      <c r="BE81" s="28">
        <v>43602</v>
      </c>
      <c r="BF81" s="28">
        <v>12501</v>
      </c>
      <c r="BG81" s="28">
        <v>56103</v>
      </c>
      <c r="BH81" s="28">
        <v>5350</v>
      </c>
      <c r="BI81" s="28">
        <v>78010</v>
      </c>
      <c r="BJ81" s="30">
        <v>873</v>
      </c>
      <c r="BK81" s="30">
        <v>0</v>
      </c>
      <c r="BL81" s="32">
        <v>11728</v>
      </c>
      <c r="BM81" s="32">
        <v>7828</v>
      </c>
      <c r="BN81" s="32">
        <v>19556</v>
      </c>
      <c r="BO81" s="32">
        <v>599</v>
      </c>
      <c r="BP81" s="32">
        <v>204</v>
      </c>
      <c r="BQ81" s="32">
        <v>803</v>
      </c>
      <c r="BR81" s="32">
        <v>249</v>
      </c>
      <c r="BS81" s="32">
        <v>75</v>
      </c>
      <c r="BT81" s="32">
        <v>324</v>
      </c>
      <c r="BU81" s="32">
        <v>13978</v>
      </c>
      <c r="BV81" s="32">
        <v>21268</v>
      </c>
      <c r="BW81" s="32">
        <v>13</v>
      </c>
      <c r="BX81" s="32">
        <v>0</v>
      </c>
      <c r="BY81" s="32">
        <v>13</v>
      </c>
      <c r="BZ81" s="32">
        <v>17</v>
      </c>
      <c r="CA81" s="32">
        <v>20700</v>
      </c>
      <c r="CB81" s="32">
        <v>53</v>
      </c>
      <c r="CC81" s="34">
        <v>649</v>
      </c>
      <c r="CD81" s="34">
        <v>273</v>
      </c>
      <c r="CE81" s="34">
        <v>922</v>
      </c>
      <c r="CF81" s="35">
        <f>CE81/E81</f>
        <v>0.38545150501672243</v>
      </c>
      <c r="CG81" s="36">
        <v>21</v>
      </c>
      <c r="CH81" s="35">
        <f>CG81/E81</f>
        <v>8.7792642140468221E-3</v>
      </c>
      <c r="CI81" s="34">
        <v>175</v>
      </c>
      <c r="CJ81" s="36">
        <v>192</v>
      </c>
      <c r="CK81" s="36">
        <v>1095</v>
      </c>
      <c r="CL81" s="36">
        <v>5</v>
      </c>
      <c r="CM81" s="37">
        <v>2317</v>
      </c>
      <c r="CN81" s="34">
        <v>1339</v>
      </c>
      <c r="CO81" s="36">
        <v>3656</v>
      </c>
      <c r="CP81" s="34">
        <v>12</v>
      </c>
      <c r="CQ81" s="34">
        <v>418</v>
      </c>
      <c r="CR81" s="36">
        <v>4756</v>
      </c>
      <c r="CS81" s="35">
        <f>CR81/E81</f>
        <v>1.9882943143812708</v>
      </c>
      <c r="CT81" s="35">
        <f>CR81/CG81</f>
        <v>226.47619047619048</v>
      </c>
      <c r="CU81" s="34">
        <v>340</v>
      </c>
      <c r="CV81" s="34">
        <v>186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10</v>
      </c>
      <c r="DD81" s="34">
        <v>10</v>
      </c>
      <c r="DE81" s="34">
        <v>10</v>
      </c>
      <c r="DF81" s="34">
        <v>10</v>
      </c>
      <c r="DG81" s="34">
        <v>10</v>
      </c>
      <c r="DH81" s="34">
        <v>50</v>
      </c>
      <c r="DI81" s="34">
        <v>0</v>
      </c>
      <c r="DJ81" s="34">
        <v>0</v>
      </c>
      <c r="DK81" s="34">
        <v>0</v>
      </c>
      <c r="DL81" s="34">
        <v>0</v>
      </c>
      <c r="DM81" s="34">
        <v>0</v>
      </c>
      <c r="DN81" s="34">
        <v>0</v>
      </c>
      <c r="DO81" s="34">
        <v>50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1</v>
      </c>
      <c r="DW81" s="34">
        <v>17</v>
      </c>
      <c r="DX81" s="34">
        <v>45</v>
      </c>
      <c r="DY81" s="34">
        <v>1</v>
      </c>
      <c r="DZ81" s="34">
        <v>1</v>
      </c>
      <c r="EA81" s="34">
        <v>65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34">
        <v>0</v>
      </c>
      <c r="EH81" s="34">
        <v>65</v>
      </c>
      <c r="EI81" s="38">
        <f>EH81/E81</f>
        <v>2.717391304347826E-2</v>
      </c>
      <c r="EJ81" s="34">
        <v>0</v>
      </c>
      <c r="EK81" s="34">
        <v>0</v>
      </c>
      <c r="EL81" s="34">
        <v>0</v>
      </c>
      <c r="EM81" s="34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3</v>
      </c>
      <c r="ES81" s="34">
        <v>0</v>
      </c>
      <c r="ET81" s="34">
        <v>0</v>
      </c>
      <c r="EU81" s="34">
        <v>1</v>
      </c>
      <c r="EV81" s="44">
        <v>1</v>
      </c>
    </row>
    <row r="82" spans="1:152" s="1" customFormat="1" x14ac:dyDescent="0.2">
      <c r="A82" s="1" t="s">
        <v>419</v>
      </c>
      <c r="B82" s="1" t="s">
        <v>420</v>
      </c>
      <c r="C82" s="1" t="s">
        <v>231</v>
      </c>
      <c r="D82" s="15" t="s">
        <v>170</v>
      </c>
      <c r="E82" s="16">
        <v>1688</v>
      </c>
      <c r="F82" s="17">
        <v>21</v>
      </c>
      <c r="G82" s="17">
        <v>31</v>
      </c>
      <c r="H82" s="17">
        <v>21</v>
      </c>
      <c r="I82" s="18">
        <v>52</v>
      </c>
      <c r="J82" s="18">
        <v>31</v>
      </c>
      <c r="K82" s="18">
        <v>21</v>
      </c>
      <c r="L82" s="18">
        <v>21</v>
      </c>
      <c r="M82" s="18">
        <v>434</v>
      </c>
      <c r="N82" s="18">
        <v>0</v>
      </c>
      <c r="O82" s="18">
        <v>255</v>
      </c>
      <c r="P82" s="18">
        <v>434</v>
      </c>
      <c r="Q82" s="17"/>
      <c r="R82" s="17"/>
      <c r="S82" s="16">
        <v>1450</v>
      </c>
      <c r="T82" s="19">
        <f>S82/E82</f>
        <v>0.85900473933649291</v>
      </c>
      <c r="U82" s="20" t="s">
        <v>163</v>
      </c>
      <c r="V82" s="20" t="s">
        <v>164</v>
      </c>
      <c r="W82" s="21">
        <v>0</v>
      </c>
      <c r="X82" s="21">
        <v>33</v>
      </c>
      <c r="Y82" s="21">
        <v>9</v>
      </c>
      <c r="Z82" s="21">
        <v>42</v>
      </c>
      <c r="AA82" s="21">
        <v>2</v>
      </c>
      <c r="AB82" s="21">
        <v>44</v>
      </c>
      <c r="AC82" s="22">
        <v>0</v>
      </c>
      <c r="AD82" s="21">
        <v>8</v>
      </c>
      <c r="AE82" s="23">
        <v>96028</v>
      </c>
      <c r="AF82" s="24">
        <f>AE82/E82</f>
        <v>56.888625592417064</v>
      </c>
      <c r="AG82" s="25">
        <v>0</v>
      </c>
      <c r="AH82" s="25">
        <v>0</v>
      </c>
      <c r="AI82" s="25">
        <v>0</v>
      </c>
      <c r="AJ82" s="26" t="s">
        <v>181</v>
      </c>
      <c r="AK82" s="25">
        <v>6338</v>
      </c>
      <c r="AL82" s="23">
        <v>6338</v>
      </c>
      <c r="AM82" s="23">
        <f>AE82+AL82</f>
        <v>102366</v>
      </c>
      <c r="AN82" s="25">
        <v>722</v>
      </c>
      <c r="AO82" s="23">
        <f>AM82+AN82</f>
        <v>103088</v>
      </c>
      <c r="AP82" s="25">
        <v>200</v>
      </c>
      <c r="AQ82" s="23">
        <v>520</v>
      </c>
      <c r="AR82" s="25">
        <v>167</v>
      </c>
      <c r="AS82" s="25">
        <v>887</v>
      </c>
      <c r="AT82" s="25">
        <v>30370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8">
        <v>8627</v>
      </c>
      <c r="BA82" s="28">
        <v>2289</v>
      </c>
      <c r="BB82" s="28">
        <v>3220</v>
      </c>
      <c r="BC82" s="28">
        <v>14136</v>
      </c>
      <c r="BD82" s="29">
        <f>BC82/E82</f>
        <v>8.3744075829383888</v>
      </c>
      <c r="BE82" s="28">
        <v>50510</v>
      </c>
      <c r="BF82" s="28">
        <v>30270</v>
      </c>
      <c r="BG82" s="28">
        <v>80780</v>
      </c>
      <c r="BH82" s="28">
        <v>8819</v>
      </c>
      <c r="BI82" s="28">
        <v>103735</v>
      </c>
      <c r="BJ82" s="30">
        <v>167</v>
      </c>
      <c r="BK82" s="30">
        <v>0</v>
      </c>
      <c r="BL82" s="32">
        <v>5748</v>
      </c>
      <c r="BM82" s="32">
        <v>3273</v>
      </c>
      <c r="BN82" s="32">
        <v>9021</v>
      </c>
      <c r="BO82" s="32">
        <v>717</v>
      </c>
      <c r="BP82" s="32">
        <v>250</v>
      </c>
      <c r="BQ82" s="32">
        <v>967</v>
      </c>
      <c r="BR82" s="32">
        <v>652</v>
      </c>
      <c r="BS82" s="32">
        <v>156</v>
      </c>
      <c r="BT82" s="32">
        <v>808</v>
      </c>
      <c r="BU82" s="32">
        <v>13418</v>
      </c>
      <c r="BV82" s="43">
        <v>10598</v>
      </c>
      <c r="BW82" s="32">
        <v>26</v>
      </c>
      <c r="BX82" s="32">
        <v>2</v>
      </c>
      <c r="BY82" s="32">
        <v>28</v>
      </c>
      <c r="BZ82" s="32">
        <v>157</v>
      </c>
      <c r="CA82" s="32">
        <v>10953</v>
      </c>
      <c r="CB82" s="32">
        <v>55</v>
      </c>
      <c r="CC82" s="34">
        <v>708</v>
      </c>
      <c r="CD82" s="34">
        <v>48</v>
      </c>
      <c r="CE82" s="34">
        <v>756</v>
      </c>
      <c r="CF82" s="35">
        <f>CE82/E82</f>
        <v>0.44786729857819907</v>
      </c>
      <c r="CG82" s="36">
        <v>2132</v>
      </c>
      <c r="CH82" s="35">
        <f>CG82/E82</f>
        <v>1.2630331753554502</v>
      </c>
      <c r="CI82" s="37">
        <v>1110</v>
      </c>
      <c r="CJ82" s="36">
        <v>220</v>
      </c>
      <c r="CK82" s="36">
        <v>3378</v>
      </c>
      <c r="CL82" s="36">
        <v>48</v>
      </c>
      <c r="CM82" s="37">
        <v>5576</v>
      </c>
      <c r="CN82" s="34">
        <v>4860</v>
      </c>
      <c r="CO82" s="36">
        <v>10436</v>
      </c>
      <c r="CP82" s="34">
        <v>70</v>
      </c>
      <c r="CQ82" s="34"/>
      <c r="CR82" s="36">
        <v>13862</v>
      </c>
      <c r="CS82" s="35">
        <f>CR82/E82</f>
        <v>8.2120853080568725</v>
      </c>
      <c r="CT82" s="35">
        <f>CR82/CG82</f>
        <v>6.5018761726078802</v>
      </c>
      <c r="CU82" s="34">
        <v>154</v>
      </c>
      <c r="CV82" s="34">
        <v>209</v>
      </c>
      <c r="CW82" s="34">
        <v>19</v>
      </c>
      <c r="CX82" s="34">
        <v>21</v>
      </c>
      <c r="CY82" s="34">
        <v>3</v>
      </c>
      <c r="CZ82" s="34">
        <v>9</v>
      </c>
      <c r="DA82" s="34">
        <v>1</v>
      </c>
      <c r="DB82" s="34">
        <v>53</v>
      </c>
      <c r="DC82" s="34">
        <v>3</v>
      </c>
      <c r="DD82" s="34">
        <v>3</v>
      </c>
      <c r="DE82" s="34">
        <v>0</v>
      </c>
      <c r="DF82" s="34">
        <v>0</v>
      </c>
      <c r="DG82" s="34">
        <v>1</v>
      </c>
      <c r="DH82" s="34">
        <v>7</v>
      </c>
      <c r="DI82" s="34">
        <v>19</v>
      </c>
      <c r="DJ82" s="34">
        <v>38</v>
      </c>
      <c r="DK82" s="34">
        <v>0</v>
      </c>
      <c r="DL82" s="34">
        <v>7</v>
      </c>
      <c r="DM82" s="34">
        <v>8</v>
      </c>
      <c r="DN82" s="34">
        <v>72</v>
      </c>
      <c r="DO82" s="34">
        <v>132</v>
      </c>
      <c r="DP82" s="34">
        <v>239</v>
      </c>
      <c r="DQ82" s="34">
        <v>210</v>
      </c>
      <c r="DR82" s="34">
        <v>17</v>
      </c>
      <c r="DS82" s="34">
        <v>53</v>
      </c>
      <c r="DT82" s="34">
        <v>40</v>
      </c>
      <c r="DU82" s="34">
        <v>559</v>
      </c>
      <c r="DV82" s="34">
        <v>49</v>
      </c>
      <c r="DW82" s="34">
        <v>106</v>
      </c>
      <c r="DX82" s="34">
        <v>0</v>
      </c>
      <c r="DY82" s="34">
        <v>0</v>
      </c>
      <c r="DZ82" s="34">
        <v>200</v>
      </c>
      <c r="EA82" s="34">
        <v>355</v>
      </c>
      <c r="EB82" s="34">
        <v>155</v>
      </c>
      <c r="EC82" s="34">
        <v>252</v>
      </c>
      <c r="ED82" s="34">
        <v>0</v>
      </c>
      <c r="EE82" s="34">
        <v>89</v>
      </c>
      <c r="EF82" s="34">
        <v>249</v>
      </c>
      <c r="EG82" s="34">
        <v>745</v>
      </c>
      <c r="EH82" s="34">
        <v>1659</v>
      </c>
      <c r="EI82" s="38">
        <f>EH82/E82</f>
        <v>0.98281990521327012</v>
      </c>
      <c r="EJ82" s="34">
        <v>0</v>
      </c>
      <c r="EK82" s="34">
        <v>0</v>
      </c>
      <c r="EL82" s="34">
        <v>7</v>
      </c>
      <c r="EM82" s="34">
        <v>75</v>
      </c>
      <c r="EN82" s="34">
        <v>0</v>
      </c>
      <c r="EO82" s="34">
        <v>3</v>
      </c>
      <c r="EP82" s="34">
        <v>1</v>
      </c>
      <c r="EQ82" s="34">
        <v>0</v>
      </c>
      <c r="ER82" s="34">
        <v>6</v>
      </c>
      <c r="ES82" s="34">
        <v>12</v>
      </c>
      <c r="ET82" s="34">
        <v>128</v>
      </c>
      <c r="EU82" s="34">
        <v>315</v>
      </c>
      <c r="EV82" s="39">
        <v>4865</v>
      </c>
    </row>
    <row r="83" spans="1:152" s="1" customFormat="1" x14ac:dyDescent="0.2">
      <c r="A83" s="1" t="s">
        <v>421</v>
      </c>
      <c r="B83" s="1" t="s">
        <v>422</v>
      </c>
      <c r="C83" s="1" t="s">
        <v>231</v>
      </c>
      <c r="D83" s="15" t="s">
        <v>170</v>
      </c>
      <c r="E83" s="16">
        <v>5154</v>
      </c>
      <c r="F83" s="17">
        <v>28</v>
      </c>
      <c r="G83" s="17">
        <v>24</v>
      </c>
      <c r="H83" s="17">
        <v>17</v>
      </c>
      <c r="I83" s="18">
        <v>52</v>
      </c>
      <c r="J83" s="18">
        <v>24</v>
      </c>
      <c r="K83" s="18">
        <v>17</v>
      </c>
      <c r="L83" s="18">
        <v>28</v>
      </c>
      <c r="M83" s="18">
        <v>822</v>
      </c>
      <c r="N83" s="18">
        <v>0</v>
      </c>
      <c r="O83" s="18">
        <v>383</v>
      </c>
      <c r="P83" s="18">
        <v>822</v>
      </c>
      <c r="Q83" s="18"/>
      <c r="R83" s="18"/>
      <c r="S83" s="16">
        <v>7656</v>
      </c>
      <c r="T83" s="19">
        <f>S83/E83</f>
        <v>1.4854481955762515</v>
      </c>
      <c r="U83" s="20" t="s">
        <v>163</v>
      </c>
      <c r="V83" s="20" t="s">
        <v>164</v>
      </c>
      <c r="W83" s="21">
        <v>0</v>
      </c>
      <c r="X83" s="21">
        <v>110</v>
      </c>
      <c r="Y83" s="21">
        <v>47</v>
      </c>
      <c r="Z83" s="21">
        <v>157.20000000000002</v>
      </c>
      <c r="AA83" s="21">
        <v>42</v>
      </c>
      <c r="AB83" s="21">
        <v>199.20000000000002</v>
      </c>
      <c r="AC83" s="22">
        <v>0</v>
      </c>
      <c r="AD83" s="21">
        <v>13</v>
      </c>
      <c r="AE83" s="23">
        <v>484430</v>
      </c>
      <c r="AF83" s="24">
        <f>AE83/E83</f>
        <v>93.991074893286765</v>
      </c>
      <c r="AG83" s="25">
        <v>25</v>
      </c>
      <c r="AH83" s="25">
        <v>0</v>
      </c>
      <c r="AI83" s="25">
        <v>2850</v>
      </c>
      <c r="AJ83" s="26" t="s">
        <v>181</v>
      </c>
      <c r="AK83" s="25">
        <v>3769</v>
      </c>
      <c r="AL83" s="23">
        <v>6619</v>
      </c>
      <c r="AM83" s="23">
        <f>AE83+AL83</f>
        <v>491049</v>
      </c>
      <c r="AN83" s="25">
        <v>14255</v>
      </c>
      <c r="AO83" s="23">
        <f>AM83+AN83</f>
        <v>505304</v>
      </c>
      <c r="AP83" s="25">
        <v>200</v>
      </c>
      <c r="AQ83" s="23">
        <v>390</v>
      </c>
      <c r="AR83" s="25">
        <v>0</v>
      </c>
      <c r="AS83" s="25">
        <v>590</v>
      </c>
      <c r="AT83" s="25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8"/>
      <c r="BA83" s="28"/>
      <c r="BB83" s="28"/>
      <c r="BC83" s="28">
        <v>27496</v>
      </c>
      <c r="BD83" s="29">
        <f>BC83/E83</f>
        <v>5.3348855258052001</v>
      </c>
      <c r="BE83" s="28">
        <v>191270</v>
      </c>
      <c r="BF83" s="28">
        <v>46592</v>
      </c>
      <c r="BG83" s="28">
        <v>237862</v>
      </c>
      <c r="BH83" s="28">
        <v>203489</v>
      </c>
      <c r="BI83" s="28">
        <v>468847</v>
      </c>
      <c r="BJ83" s="30">
        <v>0</v>
      </c>
      <c r="BK83" s="30">
        <v>0</v>
      </c>
      <c r="BL83" s="32">
        <v>8239</v>
      </c>
      <c r="BM83" s="32">
        <v>9664</v>
      </c>
      <c r="BN83" s="32">
        <v>17903</v>
      </c>
      <c r="BO83" s="32">
        <v>794</v>
      </c>
      <c r="BP83" s="32">
        <v>453</v>
      </c>
      <c r="BQ83" s="32">
        <v>1247</v>
      </c>
      <c r="BR83" s="32">
        <v>479</v>
      </c>
      <c r="BS83" s="32">
        <v>314</v>
      </c>
      <c r="BT83" s="32">
        <v>793</v>
      </c>
      <c r="BU83" s="32">
        <v>13617</v>
      </c>
      <c r="BV83" s="43">
        <v>10598</v>
      </c>
      <c r="BW83" s="32">
        <v>12</v>
      </c>
      <c r="BX83" s="32">
        <v>1</v>
      </c>
      <c r="BY83" s="32">
        <v>13</v>
      </c>
      <c r="BZ83" s="32">
        <v>33</v>
      </c>
      <c r="CA83" s="32">
        <v>19976</v>
      </c>
      <c r="CB83" s="32">
        <v>55</v>
      </c>
      <c r="CC83" s="37">
        <v>2651</v>
      </c>
      <c r="CD83" s="34">
        <v>703</v>
      </c>
      <c r="CE83" s="37">
        <v>3354</v>
      </c>
      <c r="CF83" s="35">
        <f>CE83/E83</f>
        <v>0.65075669383003487</v>
      </c>
      <c r="CG83" s="36">
        <v>19106</v>
      </c>
      <c r="CH83" s="35">
        <f>CG83/E83</f>
        <v>3.7070236709351958</v>
      </c>
      <c r="CI83" s="34"/>
      <c r="CJ83" s="36"/>
      <c r="CK83" s="36">
        <v>12923</v>
      </c>
      <c r="CL83" s="36">
        <v>2470</v>
      </c>
      <c r="CM83" s="34"/>
      <c r="CN83" s="34"/>
      <c r="CO83" s="36">
        <v>21073</v>
      </c>
      <c r="CP83" s="34">
        <v>116</v>
      </c>
      <c r="CQ83" s="37">
        <v>5000</v>
      </c>
      <c r="CR83" s="36">
        <v>36466</v>
      </c>
      <c r="CS83" s="35">
        <f>CR83/E83</f>
        <v>7.0752813348855259</v>
      </c>
      <c r="CT83" s="35">
        <f>CR83/CG83</f>
        <v>1.9086150947346383</v>
      </c>
      <c r="CU83" s="34">
        <v>562</v>
      </c>
      <c r="CV83" s="37">
        <v>1398</v>
      </c>
      <c r="CW83" s="34">
        <v>0</v>
      </c>
      <c r="CX83" s="34">
        <v>51</v>
      </c>
      <c r="CY83" s="34">
        <v>0</v>
      </c>
      <c r="CZ83" s="34">
        <v>53</v>
      </c>
      <c r="DA83" s="34">
        <v>0</v>
      </c>
      <c r="DB83" s="34">
        <v>104</v>
      </c>
      <c r="DC83" s="34">
        <v>0</v>
      </c>
      <c r="DD83" s="34">
        <v>18</v>
      </c>
      <c r="DE83" s="34">
        <v>0</v>
      </c>
      <c r="DF83" s="34">
        <v>0</v>
      </c>
      <c r="DG83" s="34">
        <v>0</v>
      </c>
      <c r="DH83" s="34">
        <v>18</v>
      </c>
      <c r="DI83" s="34">
        <v>0</v>
      </c>
      <c r="DJ83" s="34">
        <v>9</v>
      </c>
      <c r="DK83" s="34">
        <v>0</v>
      </c>
      <c r="DL83" s="34">
        <v>125</v>
      </c>
      <c r="DM83" s="34">
        <v>0</v>
      </c>
      <c r="DN83" s="34">
        <v>134</v>
      </c>
      <c r="DO83" s="34">
        <v>256</v>
      </c>
      <c r="DP83" s="34">
        <v>0</v>
      </c>
      <c r="DQ83" s="34">
        <v>352</v>
      </c>
      <c r="DR83" s="34">
        <v>0</v>
      </c>
      <c r="DS83" s="34">
        <v>386</v>
      </c>
      <c r="DT83" s="34">
        <v>0</v>
      </c>
      <c r="DU83" s="34">
        <v>738</v>
      </c>
      <c r="DV83" s="34">
        <v>0</v>
      </c>
      <c r="DW83" s="34">
        <v>426</v>
      </c>
      <c r="DX83" s="34">
        <v>0</v>
      </c>
      <c r="DY83" s="34">
        <v>0</v>
      </c>
      <c r="DZ83" s="34">
        <v>0</v>
      </c>
      <c r="EA83" s="34">
        <v>426</v>
      </c>
      <c r="EB83" s="34">
        <v>0</v>
      </c>
      <c r="EC83" s="34">
        <v>193</v>
      </c>
      <c r="ED83" s="34">
        <v>0</v>
      </c>
      <c r="EE83" s="37">
        <v>1429</v>
      </c>
      <c r="EF83" s="34">
        <v>0</v>
      </c>
      <c r="EG83" s="34">
        <v>1622</v>
      </c>
      <c r="EH83" s="34">
        <v>2786</v>
      </c>
      <c r="EI83" s="38">
        <f>EH83/E83</f>
        <v>0.54055102832751256</v>
      </c>
      <c r="EJ83" s="34">
        <v>45</v>
      </c>
      <c r="EK83" s="34">
        <v>284</v>
      </c>
      <c r="EL83" s="34">
        <v>8</v>
      </c>
      <c r="EM83" s="34">
        <v>200</v>
      </c>
      <c r="EN83" s="34"/>
      <c r="EO83" s="34">
        <v>0</v>
      </c>
      <c r="EP83" s="34">
        <v>0</v>
      </c>
      <c r="EQ83" s="34">
        <v>0</v>
      </c>
      <c r="ER83" s="34">
        <v>10</v>
      </c>
      <c r="ES83" s="34">
        <v>66</v>
      </c>
      <c r="ET83" s="37">
        <v>1475</v>
      </c>
      <c r="EU83" s="34"/>
      <c r="EV83" s="39">
        <v>19536</v>
      </c>
    </row>
    <row r="84" spans="1:152" s="1" customFormat="1" x14ac:dyDescent="0.2">
      <c r="A84" s="1" t="s">
        <v>423</v>
      </c>
      <c r="B84" s="1" t="s">
        <v>424</v>
      </c>
      <c r="C84" s="1" t="s">
        <v>175</v>
      </c>
      <c r="D84" s="15" t="s">
        <v>170</v>
      </c>
      <c r="E84" s="16">
        <v>2740</v>
      </c>
      <c r="F84" s="17">
        <v>52</v>
      </c>
      <c r="G84" s="17">
        <v>0</v>
      </c>
      <c r="H84" s="17">
        <v>52</v>
      </c>
      <c r="I84" s="18">
        <v>52</v>
      </c>
      <c r="J84" s="18">
        <v>0</v>
      </c>
      <c r="K84" s="18">
        <v>52</v>
      </c>
      <c r="L84" s="18">
        <v>52</v>
      </c>
      <c r="M84" s="16">
        <v>1248</v>
      </c>
      <c r="N84" s="18">
        <v>0</v>
      </c>
      <c r="O84" s="18">
        <v>0</v>
      </c>
      <c r="P84" s="16">
        <v>1248</v>
      </c>
      <c r="Q84" s="18"/>
      <c r="R84" s="18"/>
      <c r="S84" s="16">
        <v>1126</v>
      </c>
      <c r="T84" s="19">
        <f>S84/E84</f>
        <v>0.41094890510948906</v>
      </c>
      <c r="U84" s="20" t="s">
        <v>171</v>
      </c>
      <c r="V84" s="20" t="s">
        <v>172</v>
      </c>
      <c r="W84" s="21">
        <v>40</v>
      </c>
      <c r="X84" s="21">
        <v>0</v>
      </c>
      <c r="Y84" s="21">
        <v>24</v>
      </c>
      <c r="Z84" s="21">
        <v>64</v>
      </c>
      <c r="AA84" s="21">
        <v>1.6</v>
      </c>
      <c r="AB84" s="21">
        <v>65.599999999999994</v>
      </c>
      <c r="AC84" s="22">
        <v>0</v>
      </c>
      <c r="AD84" s="22">
        <v>0</v>
      </c>
      <c r="AE84" s="23">
        <v>139491</v>
      </c>
      <c r="AF84" s="24">
        <f>AE84/E84</f>
        <v>50.909124087591238</v>
      </c>
      <c r="AG84" s="25">
        <v>0</v>
      </c>
      <c r="AH84" s="25">
        <v>0</v>
      </c>
      <c r="AI84" s="25">
        <v>0</v>
      </c>
      <c r="AJ84" s="26" t="s">
        <v>181</v>
      </c>
      <c r="AK84" s="25">
        <v>1126</v>
      </c>
      <c r="AL84" s="23">
        <v>1126</v>
      </c>
      <c r="AM84" s="23">
        <f>AE84+AL84</f>
        <v>140617</v>
      </c>
      <c r="AN84" s="25">
        <v>0</v>
      </c>
      <c r="AO84" s="23">
        <f>AM84+AN84</f>
        <v>140617</v>
      </c>
      <c r="AP84" s="25">
        <v>0</v>
      </c>
      <c r="AQ84" s="23">
        <v>920</v>
      </c>
      <c r="AR84" s="25">
        <v>0</v>
      </c>
      <c r="AS84" s="25">
        <v>920</v>
      </c>
      <c r="AT84" s="25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8"/>
      <c r="BA84" s="28"/>
      <c r="BB84" s="28"/>
      <c r="BC84" s="28">
        <v>1922</v>
      </c>
      <c r="BD84" s="29">
        <f>BC84/E84</f>
        <v>0.70145985401459854</v>
      </c>
      <c r="BE84" s="28">
        <v>71000</v>
      </c>
      <c r="BF84" s="28">
        <v>26203</v>
      </c>
      <c r="BG84" s="28">
        <v>97203</v>
      </c>
      <c r="BH84" s="28">
        <v>17962</v>
      </c>
      <c r="BI84" s="28">
        <v>117087</v>
      </c>
      <c r="BJ84" s="30">
        <v>0</v>
      </c>
      <c r="BK84" s="30">
        <v>0</v>
      </c>
      <c r="BL84" s="32">
        <v>1134</v>
      </c>
      <c r="BM84" s="32">
        <v>3816</v>
      </c>
      <c r="BN84" s="32">
        <v>4950</v>
      </c>
      <c r="BO84" s="32">
        <v>960</v>
      </c>
      <c r="BP84" s="32">
        <v>119</v>
      </c>
      <c r="BQ84" s="32">
        <v>1079</v>
      </c>
      <c r="BR84" s="32">
        <v>403</v>
      </c>
      <c r="BS84" s="32">
        <v>135</v>
      </c>
      <c r="BT84" s="32">
        <v>538</v>
      </c>
      <c r="BU84" s="32">
        <v>13158</v>
      </c>
      <c r="BV84" s="32">
        <v>10598</v>
      </c>
      <c r="BW84" s="32">
        <v>4</v>
      </c>
      <c r="BX84" s="32">
        <v>1</v>
      </c>
      <c r="BY84" s="32">
        <v>5</v>
      </c>
      <c r="BZ84" s="32">
        <v>16</v>
      </c>
      <c r="CA84" s="32">
        <v>6583</v>
      </c>
      <c r="CB84" s="32">
        <v>52</v>
      </c>
      <c r="CC84" s="34">
        <v>830</v>
      </c>
      <c r="CD84" s="34">
        <v>145</v>
      </c>
      <c r="CE84" s="34">
        <v>975</v>
      </c>
      <c r="CF84" s="35">
        <f>CE84/E84</f>
        <v>0.35583941605839414</v>
      </c>
      <c r="CG84" s="36">
        <v>1207</v>
      </c>
      <c r="CH84" s="35">
        <f>CG84/E84</f>
        <v>0.4405109489051095</v>
      </c>
      <c r="CI84" s="34">
        <v>9</v>
      </c>
      <c r="CJ84" s="36">
        <v>37</v>
      </c>
      <c r="CK84" s="36">
        <v>1736</v>
      </c>
      <c r="CL84" s="36">
        <v>14</v>
      </c>
      <c r="CM84" s="37">
        <v>2006</v>
      </c>
      <c r="CN84" s="34">
        <v>2355</v>
      </c>
      <c r="CO84" s="36">
        <v>4361</v>
      </c>
      <c r="CP84" s="34">
        <v>12</v>
      </c>
      <c r="CQ84" s="34">
        <v>0</v>
      </c>
      <c r="CR84" s="36">
        <v>6111</v>
      </c>
      <c r="CS84" s="35">
        <f>CR84/E84</f>
        <v>2.2302919708029196</v>
      </c>
      <c r="CT84" s="35">
        <f>CR84/CG84</f>
        <v>5.0629660314830156</v>
      </c>
      <c r="CU84" s="34">
        <v>187</v>
      </c>
      <c r="CV84" s="34">
        <v>264</v>
      </c>
      <c r="CW84" s="34">
        <v>0</v>
      </c>
      <c r="CX84" s="34">
        <v>0</v>
      </c>
      <c r="CY84" s="34">
        <v>0</v>
      </c>
      <c r="CZ84" s="34">
        <v>0</v>
      </c>
      <c r="DA84" s="34">
        <v>2</v>
      </c>
      <c r="DB84" s="34">
        <v>2</v>
      </c>
      <c r="DC84" s="34">
        <v>0</v>
      </c>
      <c r="DD84" s="34">
        <v>0</v>
      </c>
      <c r="DE84" s="34">
        <v>0</v>
      </c>
      <c r="DF84" s="34">
        <v>0</v>
      </c>
      <c r="DG84" s="34">
        <v>0</v>
      </c>
      <c r="DH84" s="36">
        <v>0</v>
      </c>
      <c r="DI84" s="34">
        <v>0</v>
      </c>
      <c r="DJ84" s="34">
        <v>0</v>
      </c>
      <c r="DK84" s="34">
        <v>0</v>
      </c>
      <c r="DL84" s="34">
        <v>0</v>
      </c>
      <c r="DM84" s="34">
        <v>0</v>
      </c>
      <c r="DN84" s="34">
        <v>0</v>
      </c>
      <c r="DO84" s="34">
        <v>2</v>
      </c>
      <c r="DP84" s="34">
        <v>0</v>
      </c>
      <c r="DQ84" s="34">
        <v>0</v>
      </c>
      <c r="DR84" s="34">
        <v>0</v>
      </c>
      <c r="DS84" s="34">
        <v>0</v>
      </c>
      <c r="DT84" s="34">
        <v>11</v>
      </c>
      <c r="DU84" s="34">
        <v>11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36">
        <v>0</v>
      </c>
      <c r="EB84" s="34">
        <v>0</v>
      </c>
      <c r="EC84" s="34">
        <v>0</v>
      </c>
      <c r="ED84" s="34">
        <v>0</v>
      </c>
      <c r="EE84" s="34">
        <v>0</v>
      </c>
      <c r="EF84" s="34">
        <v>0</v>
      </c>
      <c r="EG84" s="34">
        <v>0</v>
      </c>
      <c r="EH84" s="34">
        <v>11</v>
      </c>
      <c r="EI84" s="38">
        <f>EH84/E84</f>
        <v>4.0145985401459855E-3</v>
      </c>
      <c r="EJ84" s="34">
        <v>88</v>
      </c>
      <c r="EK84" s="34">
        <v>264</v>
      </c>
      <c r="EL84" s="34">
        <v>0</v>
      </c>
      <c r="EM84" s="34">
        <v>0</v>
      </c>
      <c r="EN84" s="34">
        <v>0</v>
      </c>
      <c r="EO84" s="34">
        <v>9</v>
      </c>
      <c r="EP84" s="34">
        <v>0</v>
      </c>
      <c r="EQ84" s="34">
        <v>4</v>
      </c>
      <c r="ER84" s="34">
        <v>3</v>
      </c>
      <c r="ES84" s="34">
        <v>0</v>
      </c>
      <c r="ET84" s="34">
        <v>14</v>
      </c>
      <c r="EU84" s="34"/>
      <c r="EV84" s="39">
        <v>2400</v>
      </c>
    </row>
    <row r="85" spans="1:152" s="1" customFormat="1" x14ac:dyDescent="0.2">
      <c r="A85" s="1" t="s">
        <v>425</v>
      </c>
      <c r="B85" s="1" t="s">
        <v>426</v>
      </c>
      <c r="C85" s="1" t="s">
        <v>199</v>
      </c>
      <c r="D85" s="15" t="s">
        <v>170</v>
      </c>
      <c r="E85" s="16">
        <v>787</v>
      </c>
      <c r="F85" s="17">
        <v>47</v>
      </c>
      <c r="G85" s="17">
        <v>5</v>
      </c>
      <c r="H85" s="17">
        <v>32</v>
      </c>
      <c r="I85" s="18">
        <v>52</v>
      </c>
      <c r="J85" s="18">
        <v>5</v>
      </c>
      <c r="K85" s="18">
        <v>32</v>
      </c>
      <c r="L85" s="18">
        <v>47</v>
      </c>
      <c r="M85" s="18">
        <v>294</v>
      </c>
      <c r="N85" s="18">
        <v>0</v>
      </c>
      <c r="O85" s="18">
        <v>224</v>
      </c>
      <c r="P85" s="18">
        <v>294</v>
      </c>
      <c r="Q85" s="17"/>
      <c r="R85" s="17"/>
      <c r="S85" s="16">
        <v>1036</v>
      </c>
      <c r="T85" s="19">
        <f>S85/E85</f>
        <v>1.3163913595933927</v>
      </c>
      <c r="U85" s="20" t="s">
        <v>281</v>
      </c>
      <c r="V85" s="20" t="s">
        <v>282</v>
      </c>
      <c r="W85" s="21">
        <v>0</v>
      </c>
      <c r="X85" s="21">
        <v>7</v>
      </c>
      <c r="Y85" s="21">
        <v>0</v>
      </c>
      <c r="Z85" s="21">
        <v>7.1999999999999993</v>
      </c>
      <c r="AA85" s="21">
        <v>0</v>
      </c>
      <c r="AB85" s="21">
        <v>7.1999999999999993</v>
      </c>
      <c r="AC85" s="22">
        <v>0</v>
      </c>
      <c r="AD85" s="21">
        <v>2</v>
      </c>
      <c r="AE85" s="23">
        <v>2500</v>
      </c>
      <c r="AF85" s="24">
        <f>AE85/E85</f>
        <v>3.1766200762388817</v>
      </c>
      <c r="AG85" s="25">
        <v>0</v>
      </c>
      <c r="AH85" s="25">
        <v>0</v>
      </c>
      <c r="AI85" s="25">
        <v>0</v>
      </c>
      <c r="AJ85" s="26" t="s">
        <v>181</v>
      </c>
      <c r="AK85" s="25">
        <v>0</v>
      </c>
      <c r="AL85" s="23">
        <v>0</v>
      </c>
      <c r="AM85" s="23">
        <f>AE85+AL85</f>
        <v>2500</v>
      </c>
      <c r="AN85" s="25">
        <v>0</v>
      </c>
      <c r="AO85" s="23">
        <f>AM85+AN85</f>
        <v>2500</v>
      </c>
      <c r="AP85" s="25">
        <v>0</v>
      </c>
      <c r="AQ85" s="23">
        <v>2000</v>
      </c>
      <c r="AR85" s="25">
        <v>0</v>
      </c>
      <c r="AS85" s="25">
        <v>2000</v>
      </c>
      <c r="AT85" s="25">
        <v>0</v>
      </c>
      <c r="AU85" s="27">
        <v>0</v>
      </c>
      <c r="AV85" s="27">
        <v>0</v>
      </c>
      <c r="AW85" s="27">
        <v>2000</v>
      </c>
      <c r="AX85" s="27">
        <v>0</v>
      </c>
      <c r="AY85" s="27">
        <v>2000</v>
      </c>
      <c r="AZ85" s="28"/>
      <c r="BA85" s="28"/>
      <c r="BB85" s="28"/>
      <c r="BC85" s="28">
        <v>145</v>
      </c>
      <c r="BD85" s="29">
        <f>BC85/E85</f>
        <v>0.18424396442185514</v>
      </c>
      <c r="BE85" s="28"/>
      <c r="BF85" s="28"/>
      <c r="BG85" s="28">
        <v>4700</v>
      </c>
      <c r="BH85" s="28">
        <v>0</v>
      </c>
      <c r="BI85" s="47">
        <v>4845</v>
      </c>
      <c r="BJ85" s="30">
        <v>0</v>
      </c>
      <c r="BK85" s="30">
        <v>0</v>
      </c>
      <c r="BL85" s="32">
        <v>3565</v>
      </c>
      <c r="BM85" s="32">
        <v>4994</v>
      </c>
      <c r="BN85" s="32">
        <v>8559</v>
      </c>
      <c r="BO85" s="32">
        <v>20</v>
      </c>
      <c r="BP85" s="32">
        <v>25</v>
      </c>
      <c r="BQ85" s="32">
        <v>45</v>
      </c>
      <c r="BR85" s="32">
        <v>30</v>
      </c>
      <c r="BS85" s="32">
        <v>20</v>
      </c>
      <c r="BT85" s="32">
        <v>50</v>
      </c>
      <c r="BU85" s="32">
        <v>0</v>
      </c>
      <c r="BV85" s="32">
        <v>0</v>
      </c>
      <c r="BW85" s="32">
        <v>2</v>
      </c>
      <c r="BX85" s="32">
        <v>2</v>
      </c>
      <c r="BY85" s="32">
        <v>4</v>
      </c>
      <c r="BZ85" s="32">
        <v>0</v>
      </c>
      <c r="CA85" s="32">
        <v>8654</v>
      </c>
      <c r="CB85" s="32">
        <v>52</v>
      </c>
      <c r="CC85" s="34">
        <v>59</v>
      </c>
      <c r="CD85" s="34">
        <v>67</v>
      </c>
      <c r="CE85" s="34">
        <v>252</v>
      </c>
      <c r="CF85" s="35">
        <f>CE85/E85</f>
        <v>0.32020330368487931</v>
      </c>
      <c r="CG85" s="36">
        <v>310</v>
      </c>
      <c r="CH85" s="35">
        <f>CG85/E85</f>
        <v>0.39390088945362134</v>
      </c>
      <c r="CI85" s="34">
        <v>56</v>
      </c>
      <c r="CJ85" s="36">
        <v>48</v>
      </c>
      <c r="CK85" s="36">
        <v>0</v>
      </c>
      <c r="CL85" s="36">
        <v>6</v>
      </c>
      <c r="CM85" s="34">
        <v>537</v>
      </c>
      <c r="CN85" s="34">
        <v>810</v>
      </c>
      <c r="CO85" s="36">
        <v>2338</v>
      </c>
      <c r="CP85" s="34">
        <v>0</v>
      </c>
      <c r="CQ85" s="34">
        <v>356</v>
      </c>
      <c r="CR85" s="36">
        <v>2344</v>
      </c>
      <c r="CS85" s="35">
        <f>CR85/E85</f>
        <v>2.9783989834815756</v>
      </c>
      <c r="CT85" s="35">
        <f>CR85/CG85</f>
        <v>7.5612903225806454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6">
        <v>0</v>
      </c>
      <c r="DI85" s="34">
        <v>0</v>
      </c>
      <c r="DJ85" s="34">
        <v>0</v>
      </c>
      <c r="DK85" s="34">
        <v>0</v>
      </c>
      <c r="DL85" s="34">
        <v>0</v>
      </c>
      <c r="DM85" s="34">
        <v>0</v>
      </c>
      <c r="DN85" s="34">
        <v>0</v>
      </c>
      <c r="DO85" s="36">
        <v>0</v>
      </c>
      <c r="DP85" s="34">
        <v>0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36">
        <v>0</v>
      </c>
      <c r="EB85" s="34">
        <v>0</v>
      </c>
      <c r="EC85" s="34">
        <v>0</v>
      </c>
      <c r="ED85" s="36">
        <v>0</v>
      </c>
      <c r="EE85" s="34">
        <v>0</v>
      </c>
      <c r="EF85" s="34">
        <v>0</v>
      </c>
      <c r="EG85" s="34">
        <v>0</v>
      </c>
      <c r="EH85" s="34">
        <v>0</v>
      </c>
      <c r="EI85" s="38">
        <f>EH85/E85</f>
        <v>0</v>
      </c>
      <c r="EJ85" s="34">
        <v>0</v>
      </c>
      <c r="EK85" s="34">
        <v>0</v>
      </c>
      <c r="EL85" s="36"/>
      <c r="EM85" s="34">
        <v>0</v>
      </c>
      <c r="EN85" s="34">
        <v>0</v>
      </c>
      <c r="EO85" s="34">
        <v>10</v>
      </c>
      <c r="EP85" s="34">
        <v>1</v>
      </c>
      <c r="EQ85" s="34">
        <v>0</v>
      </c>
      <c r="ER85" s="34">
        <v>3</v>
      </c>
      <c r="ES85" s="34">
        <v>2</v>
      </c>
      <c r="ET85" s="34">
        <v>4</v>
      </c>
      <c r="EU85" s="34">
        <v>4</v>
      </c>
      <c r="EV85" s="44">
        <v>1</v>
      </c>
    </row>
    <row r="86" spans="1:152" s="1" customFormat="1" x14ac:dyDescent="0.2">
      <c r="A86" s="1" t="s">
        <v>427</v>
      </c>
      <c r="B86" s="1" t="s">
        <v>428</v>
      </c>
      <c r="C86" s="1" t="s">
        <v>175</v>
      </c>
      <c r="D86" s="15" t="s">
        <v>170</v>
      </c>
      <c r="E86" s="16">
        <v>1443</v>
      </c>
      <c r="F86" s="17">
        <v>33</v>
      </c>
      <c r="G86" s="17">
        <v>19</v>
      </c>
      <c r="H86" s="17">
        <v>17</v>
      </c>
      <c r="I86" s="18">
        <v>52</v>
      </c>
      <c r="J86" s="18">
        <v>19</v>
      </c>
      <c r="K86" s="18">
        <v>17</v>
      </c>
      <c r="L86" s="18">
        <v>33</v>
      </c>
      <c r="M86" s="18">
        <v>480</v>
      </c>
      <c r="N86" s="18">
        <v>510</v>
      </c>
      <c r="O86" s="18">
        <v>570</v>
      </c>
      <c r="P86" s="18">
        <v>990</v>
      </c>
      <c r="Q86" s="17"/>
      <c r="R86" s="17"/>
      <c r="S86" s="16">
        <v>2210</v>
      </c>
      <c r="T86" s="19">
        <f>S86/E86</f>
        <v>1.5315315315315314</v>
      </c>
      <c r="U86" s="20" t="s">
        <v>171</v>
      </c>
      <c r="V86" s="20" t="s">
        <v>172</v>
      </c>
      <c r="W86" s="21">
        <v>0</v>
      </c>
      <c r="X86" s="21">
        <v>0</v>
      </c>
      <c r="Y86" s="21">
        <v>32</v>
      </c>
      <c r="Z86" s="21">
        <v>32</v>
      </c>
      <c r="AA86" s="21">
        <v>0</v>
      </c>
      <c r="AB86" s="21">
        <v>32</v>
      </c>
      <c r="AC86" s="22">
        <v>0</v>
      </c>
      <c r="AD86" s="21">
        <v>12</v>
      </c>
      <c r="AE86" s="23">
        <v>46341</v>
      </c>
      <c r="AF86" s="24">
        <f>AE86/E86</f>
        <v>32.114345114345113</v>
      </c>
      <c r="AG86" s="25">
        <v>0</v>
      </c>
      <c r="AH86" s="25">
        <v>0</v>
      </c>
      <c r="AI86" s="25">
        <v>0</v>
      </c>
      <c r="AJ86" s="26" t="s">
        <v>181</v>
      </c>
      <c r="AK86" s="25">
        <v>3500</v>
      </c>
      <c r="AL86" s="23">
        <v>3500</v>
      </c>
      <c r="AM86" s="23">
        <f>AE86+AL86</f>
        <v>49841</v>
      </c>
      <c r="AN86" s="25">
        <v>0</v>
      </c>
      <c r="AO86" s="23">
        <f>AM86+AN86</f>
        <v>49841</v>
      </c>
      <c r="AP86" s="25">
        <v>0</v>
      </c>
      <c r="AQ86" s="23">
        <v>0</v>
      </c>
      <c r="AR86" s="25">
        <v>0</v>
      </c>
      <c r="AS86" s="25">
        <v>0</v>
      </c>
      <c r="AT86" s="25">
        <v>1800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8"/>
      <c r="BA86" s="28"/>
      <c r="BB86" s="28"/>
      <c r="BC86" s="28">
        <v>11869</v>
      </c>
      <c r="BD86" s="29">
        <f>BC86/E86</f>
        <v>8.2252252252252251</v>
      </c>
      <c r="BE86" s="28"/>
      <c r="BF86" s="28"/>
      <c r="BG86" s="28">
        <v>28076</v>
      </c>
      <c r="BH86" s="28">
        <v>6905</v>
      </c>
      <c r="BI86" s="28">
        <v>46850</v>
      </c>
      <c r="BJ86" s="30">
        <v>0</v>
      </c>
      <c r="BK86" s="30">
        <v>0</v>
      </c>
      <c r="BL86" s="32">
        <v>5041</v>
      </c>
      <c r="BM86" s="32">
        <v>7151</v>
      </c>
      <c r="BN86" s="32">
        <v>12192</v>
      </c>
      <c r="BO86" s="32">
        <v>1781</v>
      </c>
      <c r="BP86" s="32">
        <v>497</v>
      </c>
      <c r="BQ86" s="32">
        <v>2278</v>
      </c>
      <c r="BR86" s="32">
        <v>678</v>
      </c>
      <c r="BS86" s="32">
        <v>198</v>
      </c>
      <c r="BT86" s="32">
        <v>876</v>
      </c>
      <c r="BU86" s="32">
        <v>13978</v>
      </c>
      <c r="BV86" s="43">
        <v>10598</v>
      </c>
      <c r="BW86" s="32">
        <v>0</v>
      </c>
      <c r="BX86" s="32">
        <v>0</v>
      </c>
      <c r="BY86" s="32">
        <v>0</v>
      </c>
      <c r="BZ86" s="32">
        <v>0</v>
      </c>
      <c r="CA86" s="32">
        <v>15346</v>
      </c>
      <c r="CB86" s="32">
        <v>52</v>
      </c>
      <c r="CC86" s="34">
        <v>332</v>
      </c>
      <c r="CD86" s="34">
        <v>72</v>
      </c>
      <c r="CE86" s="34">
        <v>808</v>
      </c>
      <c r="CF86" s="35">
        <f>CE86/E86</f>
        <v>0.55994455994455994</v>
      </c>
      <c r="CG86" s="36">
        <v>2243</v>
      </c>
      <c r="CH86" s="35">
        <f>CG86/E86</f>
        <v>1.5544005544005544</v>
      </c>
      <c r="CI86" s="34">
        <v>463</v>
      </c>
      <c r="CJ86" s="36">
        <v>150</v>
      </c>
      <c r="CK86" s="36">
        <v>473</v>
      </c>
      <c r="CL86" s="36">
        <v>0</v>
      </c>
      <c r="CM86" s="37">
        <v>5172</v>
      </c>
      <c r="CN86" s="34">
        <v>4282</v>
      </c>
      <c r="CO86" s="36">
        <v>19034</v>
      </c>
      <c r="CP86" s="34"/>
      <c r="CQ86" s="34"/>
      <c r="CR86" s="36">
        <v>19507</v>
      </c>
      <c r="CS86" s="35">
        <f>CR86/E86</f>
        <v>13.518364518364518</v>
      </c>
      <c r="CT86" s="35">
        <f>CR86/CG86</f>
        <v>8.696834596522514</v>
      </c>
      <c r="CU86" s="34">
        <v>370</v>
      </c>
      <c r="CV86" s="34">
        <v>279</v>
      </c>
      <c r="CW86" s="34">
        <v>0</v>
      </c>
      <c r="CX86" s="34">
        <v>0</v>
      </c>
      <c r="CY86" s="34">
        <v>0</v>
      </c>
      <c r="CZ86" s="34">
        <v>0</v>
      </c>
      <c r="DA86" s="34">
        <v>36</v>
      </c>
      <c r="DB86" s="34">
        <v>36</v>
      </c>
      <c r="DC86" s="34">
        <v>0</v>
      </c>
      <c r="DD86" s="34">
        <v>0</v>
      </c>
      <c r="DE86" s="34">
        <v>0</v>
      </c>
      <c r="DF86" s="34">
        <v>0</v>
      </c>
      <c r="DG86" s="34">
        <v>0</v>
      </c>
      <c r="DH86" s="36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34</v>
      </c>
      <c r="DN86" s="34">
        <v>34</v>
      </c>
      <c r="DO86" s="34">
        <v>70</v>
      </c>
      <c r="DP86" s="34">
        <v>0</v>
      </c>
      <c r="DQ86" s="34">
        <v>0</v>
      </c>
      <c r="DR86" s="34">
        <v>0</v>
      </c>
      <c r="DS86" s="34">
        <v>0</v>
      </c>
      <c r="DT86" s="34">
        <v>263</v>
      </c>
      <c r="DU86" s="34">
        <v>263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36">
        <v>0</v>
      </c>
      <c r="EB86" s="34">
        <v>0</v>
      </c>
      <c r="EC86" s="34">
        <v>0</v>
      </c>
      <c r="ED86" s="34">
        <v>0</v>
      </c>
      <c r="EE86" s="34">
        <v>0</v>
      </c>
      <c r="EF86" s="34">
        <v>258</v>
      </c>
      <c r="EG86" s="34">
        <v>258</v>
      </c>
      <c r="EH86" s="34">
        <v>521</v>
      </c>
      <c r="EI86" s="38">
        <f>EH86/E86</f>
        <v>0.36105336105336105</v>
      </c>
      <c r="EJ86" s="34">
        <v>0</v>
      </c>
      <c r="EK86" s="34">
        <v>0</v>
      </c>
      <c r="EL86" s="34">
        <v>425</v>
      </c>
      <c r="EM86" s="34">
        <v>425</v>
      </c>
      <c r="EN86" s="34">
        <v>3</v>
      </c>
      <c r="EO86" s="34">
        <v>0</v>
      </c>
      <c r="EP86" s="34">
        <v>0</v>
      </c>
      <c r="EQ86" s="34">
        <v>0</v>
      </c>
      <c r="ER86" s="34">
        <v>8</v>
      </c>
      <c r="ES86" s="34">
        <v>8</v>
      </c>
      <c r="ET86" s="34">
        <v>250</v>
      </c>
      <c r="EU86" s="37">
        <v>3000</v>
      </c>
      <c r="EV86" s="44"/>
    </row>
    <row r="87" spans="1:152" s="1" customFormat="1" x14ac:dyDescent="0.2">
      <c r="A87" s="1" t="s">
        <v>429</v>
      </c>
      <c r="B87" s="1" t="s">
        <v>430</v>
      </c>
      <c r="C87" s="1" t="s">
        <v>222</v>
      </c>
      <c r="D87" s="15" t="s">
        <v>170</v>
      </c>
      <c r="E87" s="16">
        <v>2328</v>
      </c>
      <c r="F87" s="17">
        <v>25</v>
      </c>
      <c r="G87" s="17">
        <v>27</v>
      </c>
      <c r="H87" s="17">
        <v>25</v>
      </c>
      <c r="I87" s="18">
        <v>52</v>
      </c>
      <c r="J87" s="18">
        <v>27</v>
      </c>
      <c r="K87" s="18">
        <v>25</v>
      </c>
      <c r="L87" s="18">
        <v>25</v>
      </c>
      <c r="M87" s="18">
        <v>314</v>
      </c>
      <c r="N87" s="18">
        <v>0</v>
      </c>
      <c r="O87" s="18">
        <v>343</v>
      </c>
      <c r="P87" s="18">
        <v>314</v>
      </c>
      <c r="Q87" s="18"/>
      <c r="R87" s="18"/>
      <c r="S87" s="16">
        <v>2130</v>
      </c>
      <c r="T87" s="19">
        <f>S87/E87</f>
        <v>0.91494845360824739</v>
      </c>
      <c r="U87" s="20" t="s">
        <v>171</v>
      </c>
      <c r="V87" s="20" t="s">
        <v>172</v>
      </c>
      <c r="W87" s="21">
        <v>0</v>
      </c>
      <c r="X87" s="21">
        <v>30</v>
      </c>
      <c r="Y87" s="21">
        <v>0</v>
      </c>
      <c r="Z87" s="21">
        <v>30</v>
      </c>
      <c r="AA87" s="21">
        <v>2</v>
      </c>
      <c r="AB87" s="21">
        <v>32</v>
      </c>
      <c r="AC87" s="22">
        <v>0</v>
      </c>
      <c r="AD87" s="21">
        <v>4.33</v>
      </c>
      <c r="AE87" s="23">
        <v>74944</v>
      </c>
      <c r="AF87" s="24">
        <f>AE87/E87</f>
        <v>32.192439862542955</v>
      </c>
      <c r="AG87" s="25">
        <v>0</v>
      </c>
      <c r="AH87" s="25">
        <v>0</v>
      </c>
      <c r="AI87" s="25">
        <v>0</v>
      </c>
      <c r="AJ87" s="26" t="s">
        <v>181</v>
      </c>
      <c r="AK87" s="25">
        <v>8679</v>
      </c>
      <c r="AL87" s="23">
        <v>8679</v>
      </c>
      <c r="AM87" s="23">
        <f>AE87+AL87</f>
        <v>83623</v>
      </c>
      <c r="AN87" s="25">
        <v>0</v>
      </c>
      <c r="AO87" s="23">
        <f>AM87+AN87</f>
        <v>83623</v>
      </c>
      <c r="AP87" s="25">
        <v>200</v>
      </c>
      <c r="AQ87" s="23">
        <v>920</v>
      </c>
      <c r="AR87" s="25">
        <v>5000</v>
      </c>
      <c r="AS87" s="25">
        <v>6120</v>
      </c>
      <c r="AT87" s="25">
        <v>5370</v>
      </c>
      <c r="AU87" s="27">
        <v>5000</v>
      </c>
      <c r="AV87" s="27">
        <v>0</v>
      </c>
      <c r="AW87" s="27">
        <v>0</v>
      </c>
      <c r="AX87" s="27">
        <v>0</v>
      </c>
      <c r="AY87" s="27">
        <v>5000</v>
      </c>
      <c r="AZ87" s="28">
        <v>6788</v>
      </c>
      <c r="BA87" s="28">
        <v>2005</v>
      </c>
      <c r="BB87" s="28">
        <v>621</v>
      </c>
      <c r="BC87" s="28">
        <v>9414</v>
      </c>
      <c r="BD87" s="29">
        <f>BC87/E87</f>
        <v>4.0438144329896906</v>
      </c>
      <c r="BE87" s="28">
        <v>38134</v>
      </c>
      <c r="BF87" s="28">
        <v>10287</v>
      </c>
      <c r="BG87" s="28">
        <v>48421</v>
      </c>
      <c r="BH87" s="28">
        <v>22594</v>
      </c>
      <c r="BI87" s="28">
        <v>80429</v>
      </c>
      <c r="BJ87" s="30">
        <v>6195</v>
      </c>
      <c r="BK87" s="30">
        <v>5137</v>
      </c>
      <c r="BL87" s="32">
        <v>4749</v>
      </c>
      <c r="BM87" s="32">
        <v>4644</v>
      </c>
      <c r="BN87" s="32">
        <v>9393</v>
      </c>
      <c r="BO87" s="32">
        <v>652</v>
      </c>
      <c r="BP87" s="32">
        <v>484</v>
      </c>
      <c r="BQ87" s="32">
        <v>1136</v>
      </c>
      <c r="BR87" s="32">
        <v>187</v>
      </c>
      <c r="BS87" s="32">
        <v>127</v>
      </c>
      <c r="BT87" s="32">
        <v>314</v>
      </c>
      <c r="BU87" s="32">
        <v>13177</v>
      </c>
      <c r="BV87" s="32">
        <v>10615</v>
      </c>
      <c r="BW87" s="32">
        <v>18</v>
      </c>
      <c r="BX87" s="32">
        <v>2</v>
      </c>
      <c r="BY87" s="32">
        <v>20</v>
      </c>
      <c r="BZ87" s="32">
        <v>40</v>
      </c>
      <c r="CA87" s="32">
        <v>10883</v>
      </c>
      <c r="CB87" s="32">
        <v>52</v>
      </c>
      <c r="CC87" s="34">
        <v>596</v>
      </c>
      <c r="CD87" s="34">
        <v>187</v>
      </c>
      <c r="CE87" s="34">
        <v>783</v>
      </c>
      <c r="CF87" s="35">
        <f>CE87/E87</f>
        <v>0.33634020618556704</v>
      </c>
      <c r="CG87" s="36">
        <v>1863</v>
      </c>
      <c r="CH87" s="35">
        <f>CG87/E87</f>
        <v>0.80025773195876293</v>
      </c>
      <c r="CI87" s="34">
        <v>750</v>
      </c>
      <c r="CJ87" s="36">
        <v>516</v>
      </c>
      <c r="CK87" s="36">
        <v>2915</v>
      </c>
      <c r="CL87" s="36">
        <v>27</v>
      </c>
      <c r="CM87" s="34"/>
      <c r="CN87" s="34"/>
      <c r="CO87" s="36">
        <v>9852</v>
      </c>
      <c r="CP87" s="34">
        <v>42</v>
      </c>
      <c r="CQ87" s="37">
        <v>4190</v>
      </c>
      <c r="CR87" s="36">
        <v>12794</v>
      </c>
      <c r="CS87" s="35">
        <f>CR87/E87</f>
        <v>5.4957044673539519</v>
      </c>
      <c r="CT87" s="35">
        <f>CR87/CG87</f>
        <v>6.8674181427804619</v>
      </c>
      <c r="CU87" s="34">
        <v>215</v>
      </c>
      <c r="CV87" s="34">
        <v>500</v>
      </c>
      <c r="CW87" s="34">
        <v>24</v>
      </c>
      <c r="CX87" s="34">
        <v>3</v>
      </c>
      <c r="CY87" s="34">
        <v>0</v>
      </c>
      <c r="CZ87" s="34">
        <v>3</v>
      </c>
      <c r="DA87" s="34">
        <v>5</v>
      </c>
      <c r="DB87" s="34">
        <v>35</v>
      </c>
      <c r="DC87" s="34">
        <v>0</v>
      </c>
      <c r="DD87" s="34">
        <v>0</v>
      </c>
      <c r="DE87" s="34">
        <v>0</v>
      </c>
      <c r="DF87" s="34">
        <v>1</v>
      </c>
      <c r="DG87" s="34">
        <v>1</v>
      </c>
      <c r="DH87" s="34">
        <v>2</v>
      </c>
      <c r="DI87" s="34">
        <v>1</v>
      </c>
      <c r="DJ87" s="34">
        <v>2</v>
      </c>
      <c r="DK87" s="34">
        <v>4</v>
      </c>
      <c r="DL87" s="34">
        <v>41</v>
      </c>
      <c r="DM87" s="34">
        <v>2</v>
      </c>
      <c r="DN87" s="34">
        <v>50</v>
      </c>
      <c r="DO87" s="34">
        <v>87</v>
      </c>
      <c r="DP87" s="34">
        <v>443</v>
      </c>
      <c r="DQ87" s="34">
        <v>44</v>
      </c>
      <c r="DR87" s="34">
        <v>0</v>
      </c>
      <c r="DS87" s="34">
        <v>22</v>
      </c>
      <c r="DT87" s="34">
        <v>202</v>
      </c>
      <c r="DU87" s="34">
        <v>711</v>
      </c>
      <c r="DV87" s="34">
        <v>0</v>
      </c>
      <c r="DW87" s="34">
        <v>0</v>
      </c>
      <c r="DX87" s="34">
        <v>0</v>
      </c>
      <c r="DY87" s="34">
        <v>110</v>
      </c>
      <c r="DZ87" s="34">
        <v>64</v>
      </c>
      <c r="EA87" s="34">
        <v>174</v>
      </c>
      <c r="EB87" s="34">
        <v>8</v>
      </c>
      <c r="EC87" s="34">
        <v>6</v>
      </c>
      <c r="ED87" s="34">
        <v>18</v>
      </c>
      <c r="EE87" s="34">
        <v>403</v>
      </c>
      <c r="EF87" s="34">
        <v>13</v>
      </c>
      <c r="EG87" s="34">
        <v>448</v>
      </c>
      <c r="EH87" s="34">
        <v>1333</v>
      </c>
      <c r="EI87" s="38">
        <f>EH87/E87</f>
        <v>0.57259450171821302</v>
      </c>
      <c r="EJ87" s="34">
        <v>59</v>
      </c>
      <c r="EK87" s="37">
        <v>1284</v>
      </c>
      <c r="EL87" s="34">
        <v>52</v>
      </c>
      <c r="EM87" s="37">
        <v>1150</v>
      </c>
      <c r="EN87" s="34">
        <v>6</v>
      </c>
      <c r="EO87" s="34">
        <v>0</v>
      </c>
      <c r="EP87" s="34">
        <v>0</v>
      </c>
      <c r="EQ87" s="34">
        <v>52</v>
      </c>
      <c r="ER87" s="34">
        <v>7</v>
      </c>
      <c r="ES87" s="34">
        <v>5</v>
      </c>
      <c r="ET87" s="34">
        <v>44</v>
      </c>
      <c r="EU87" s="37">
        <v>11435</v>
      </c>
      <c r="EV87" s="39">
        <v>2696</v>
      </c>
    </row>
    <row r="88" spans="1:152" s="1" customFormat="1" x14ac:dyDescent="0.2">
      <c r="A88" s="1" t="s">
        <v>433</v>
      </c>
      <c r="B88" s="1" t="s">
        <v>434</v>
      </c>
      <c r="C88" s="1" t="s">
        <v>175</v>
      </c>
      <c r="D88" s="15" t="s">
        <v>170</v>
      </c>
      <c r="E88" s="16">
        <v>3544</v>
      </c>
      <c r="F88" s="17">
        <v>24</v>
      </c>
      <c r="G88" s="17">
        <v>28</v>
      </c>
      <c r="H88" s="17">
        <v>13</v>
      </c>
      <c r="I88" s="18">
        <v>52</v>
      </c>
      <c r="J88" s="18">
        <v>28</v>
      </c>
      <c r="K88" s="18">
        <v>13</v>
      </c>
      <c r="L88" s="18">
        <v>24</v>
      </c>
      <c r="M88" s="18">
        <v>280</v>
      </c>
      <c r="N88" s="18">
        <v>264</v>
      </c>
      <c r="O88" s="18">
        <v>270</v>
      </c>
      <c r="P88" s="18">
        <v>544</v>
      </c>
      <c r="Q88" s="18"/>
      <c r="R88" s="17"/>
      <c r="S88" s="16">
        <v>2600</v>
      </c>
      <c r="T88" s="19">
        <f>S88/E88</f>
        <v>0.73363431151241532</v>
      </c>
      <c r="U88" s="20" t="s">
        <v>163</v>
      </c>
      <c r="V88" s="20" t="s">
        <v>164</v>
      </c>
      <c r="W88" s="21">
        <v>32</v>
      </c>
      <c r="X88" s="21">
        <v>0</v>
      </c>
      <c r="Y88" s="21">
        <v>28</v>
      </c>
      <c r="Z88" s="21">
        <v>60</v>
      </c>
      <c r="AA88" s="21">
        <v>18</v>
      </c>
      <c r="AB88" s="21">
        <v>78</v>
      </c>
      <c r="AC88" s="22">
        <v>0</v>
      </c>
      <c r="AD88" s="21">
        <v>3</v>
      </c>
      <c r="AE88" s="23">
        <v>80500</v>
      </c>
      <c r="AF88" s="24">
        <f>AE88/E88</f>
        <v>22.714446952595935</v>
      </c>
      <c r="AG88" s="25">
        <v>15</v>
      </c>
      <c r="AH88" s="25">
        <v>0</v>
      </c>
      <c r="AI88" s="25">
        <v>168</v>
      </c>
      <c r="AJ88" s="26" t="s">
        <v>181</v>
      </c>
      <c r="AK88" s="25">
        <v>27647</v>
      </c>
      <c r="AL88" s="23">
        <v>27815</v>
      </c>
      <c r="AM88" s="23">
        <f>AE88+AL88</f>
        <v>108315</v>
      </c>
      <c r="AN88" s="25">
        <v>0</v>
      </c>
      <c r="AO88" s="23">
        <f>AM88+AN88</f>
        <v>108315</v>
      </c>
      <c r="AP88" s="25">
        <v>0</v>
      </c>
      <c r="AQ88" s="23">
        <v>520</v>
      </c>
      <c r="AR88" s="25">
        <v>0</v>
      </c>
      <c r="AS88" s="25">
        <v>520</v>
      </c>
      <c r="AT88" s="25">
        <v>900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8"/>
      <c r="BA88" s="28"/>
      <c r="BB88" s="28"/>
      <c r="BC88" s="28">
        <v>9727</v>
      </c>
      <c r="BD88" s="29">
        <f>BC88/E88</f>
        <v>2.7446388261851018</v>
      </c>
      <c r="BE88" s="28">
        <v>77285</v>
      </c>
      <c r="BF88" s="28">
        <v>6039</v>
      </c>
      <c r="BG88" s="28">
        <v>83324</v>
      </c>
      <c r="BH88" s="28">
        <v>34898</v>
      </c>
      <c r="BI88" s="28">
        <v>127949</v>
      </c>
      <c r="BJ88" s="30">
        <v>0</v>
      </c>
      <c r="BK88" s="30">
        <v>0</v>
      </c>
      <c r="BL88" s="32"/>
      <c r="BM88" s="32"/>
      <c r="BN88" s="32">
        <v>13668</v>
      </c>
      <c r="BO88" s="32"/>
      <c r="BP88" s="32"/>
      <c r="BQ88" s="32">
        <v>1100</v>
      </c>
      <c r="BR88" s="32"/>
      <c r="BS88" s="32"/>
      <c r="BT88" s="32">
        <v>328</v>
      </c>
      <c r="BU88" s="32">
        <v>12598</v>
      </c>
      <c r="BV88" s="32">
        <v>9097</v>
      </c>
      <c r="BW88" s="32">
        <v>7</v>
      </c>
      <c r="BX88" s="32">
        <v>2</v>
      </c>
      <c r="BY88" s="32">
        <v>9</v>
      </c>
      <c r="BZ88" s="32">
        <v>42</v>
      </c>
      <c r="CA88" s="32">
        <v>15138</v>
      </c>
      <c r="CB88" s="32">
        <v>52</v>
      </c>
      <c r="CC88" s="34"/>
      <c r="CD88" s="34"/>
      <c r="CE88" s="37">
        <v>1638</v>
      </c>
      <c r="CF88" s="35">
        <f>CE88/E88</f>
        <v>0.46218961625282168</v>
      </c>
      <c r="CG88" s="36">
        <v>3270</v>
      </c>
      <c r="CH88" s="35">
        <f>CG88/E88</f>
        <v>0.92268623024830698</v>
      </c>
      <c r="CI88" s="34">
        <v>794</v>
      </c>
      <c r="CJ88" s="36">
        <v>420</v>
      </c>
      <c r="CK88" s="36">
        <v>3259</v>
      </c>
      <c r="CL88" s="36">
        <v>5</v>
      </c>
      <c r="CM88" s="34"/>
      <c r="CN88" s="34"/>
      <c r="CO88" s="36">
        <v>7216</v>
      </c>
      <c r="CP88" s="34">
        <v>0</v>
      </c>
      <c r="CQ88" s="34">
        <v>807</v>
      </c>
      <c r="CR88" s="36">
        <v>10480</v>
      </c>
      <c r="CS88" s="35">
        <f>CR88/E88</f>
        <v>2.9571106094808126</v>
      </c>
      <c r="CT88" s="35">
        <f>CR88/CG88</f>
        <v>3.2048929663608563</v>
      </c>
      <c r="CU88" s="34">
        <v>136</v>
      </c>
      <c r="CV88" s="34">
        <v>190</v>
      </c>
      <c r="CW88" s="34">
        <v>31</v>
      </c>
      <c r="CX88" s="34">
        <v>0</v>
      </c>
      <c r="CY88" s="34">
        <v>0</v>
      </c>
      <c r="CZ88" s="34">
        <v>11</v>
      </c>
      <c r="DA88" s="34">
        <v>0</v>
      </c>
      <c r="DB88" s="34">
        <v>42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6">
        <v>0</v>
      </c>
      <c r="DI88" s="34">
        <v>30</v>
      </c>
      <c r="DJ88" s="34">
        <v>0</v>
      </c>
      <c r="DK88" s="34">
        <v>0</v>
      </c>
      <c r="DL88" s="34">
        <v>1</v>
      </c>
      <c r="DM88" s="34">
        <v>0</v>
      </c>
      <c r="DN88" s="34">
        <v>31</v>
      </c>
      <c r="DO88" s="34">
        <v>73</v>
      </c>
      <c r="DP88" s="34">
        <v>130</v>
      </c>
      <c r="DQ88" s="34">
        <v>0</v>
      </c>
      <c r="DR88" s="34">
        <v>0</v>
      </c>
      <c r="DS88" s="34">
        <v>384</v>
      </c>
      <c r="DT88" s="34">
        <v>0</v>
      </c>
      <c r="DU88" s="34">
        <v>514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6">
        <v>0</v>
      </c>
      <c r="EB88" s="34">
        <v>27</v>
      </c>
      <c r="EC88" s="34">
        <v>0</v>
      </c>
      <c r="ED88" s="34">
        <v>0</v>
      </c>
      <c r="EE88" s="34">
        <v>20</v>
      </c>
      <c r="EF88" s="34">
        <v>0</v>
      </c>
      <c r="EG88" s="34">
        <v>47</v>
      </c>
      <c r="EH88" s="34">
        <v>561</v>
      </c>
      <c r="EI88" s="38">
        <f>EH88/E88</f>
        <v>0.15829571106094809</v>
      </c>
      <c r="EJ88" s="34">
        <v>4</v>
      </c>
      <c r="EK88" s="34">
        <v>267</v>
      </c>
      <c r="EL88" s="34">
        <v>48</v>
      </c>
      <c r="EM88" s="34">
        <v>865</v>
      </c>
      <c r="EN88" s="34">
        <v>15</v>
      </c>
      <c r="EO88" s="34">
        <v>13</v>
      </c>
      <c r="EP88" s="34">
        <v>0</v>
      </c>
      <c r="EQ88" s="34">
        <v>0</v>
      </c>
      <c r="ER88" s="34">
        <v>7</v>
      </c>
      <c r="ES88" s="34">
        <v>32</v>
      </c>
      <c r="ET88" s="34">
        <v>88</v>
      </c>
      <c r="EU88" s="34"/>
      <c r="EV88" s="39">
        <v>1791</v>
      </c>
    </row>
    <row r="89" spans="1:152" s="1" customFormat="1" x14ac:dyDescent="0.2">
      <c r="A89" s="1" t="s">
        <v>435</v>
      </c>
      <c r="B89" s="1" t="s">
        <v>436</v>
      </c>
      <c r="C89" s="1" t="s">
        <v>225</v>
      </c>
      <c r="D89" s="15" t="s">
        <v>170</v>
      </c>
      <c r="E89" s="16">
        <v>2071</v>
      </c>
      <c r="F89" s="17">
        <v>47</v>
      </c>
      <c r="G89" s="17">
        <v>5</v>
      </c>
      <c r="H89" s="17">
        <v>47</v>
      </c>
      <c r="I89" s="18">
        <v>52</v>
      </c>
      <c r="J89" s="18">
        <v>5</v>
      </c>
      <c r="K89" s="18">
        <v>47</v>
      </c>
      <c r="L89" s="18">
        <v>47</v>
      </c>
      <c r="M89" s="16">
        <v>1052</v>
      </c>
      <c r="N89" s="18">
        <v>16</v>
      </c>
      <c r="O89" s="18">
        <v>63</v>
      </c>
      <c r="P89" s="16">
        <v>1068</v>
      </c>
      <c r="Q89" s="18"/>
      <c r="R89" s="18"/>
      <c r="S89" s="16">
        <v>1680</v>
      </c>
      <c r="T89" s="19">
        <f>S89/E89</f>
        <v>0.81120231772090778</v>
      </c>
      <c r="U89" s="20" t="s">
        <v>171</v>
      </c>
      <c r="V89" s="20" t="s">
        <v>172</v>
      </c>
      <c r="W89" s="21">
        <v>0</v>
      </c>
      <c r="X89" s="21">
        <v>26</v>
      </c>
      <c r="Y89" s="21">
        <v>32</v>
      </c>
      <c r="Z89" s="21">
        <v>58</v>
      </c>
      <c r="AA89" s="21">
        <v>0</v>
      </c>
      <c r="AB89" s="21">
        <v>58</v>
      </c>
      <c r="AC89" s="22">
        <v>0</v>
      </c>
      <c r="AD89" s="21">
        <v>2</v>
      </c>
      <c r="AE89" s="23">
        <v>73771</v>
      </c>
      <c r="AF89" s="24">
        <f>AE89/E89</f>
        <v>35.620956059874459</v>
      </c>
      <c r="AG89" s="25">
        <v>0</v>
      </c>
      <c r="AH89" s="25">
        <v>0</v>
      </c>
      <c r="AI89" s="25">
        <v>0</v>
      </c>
      <c r="AJ89" s="26" t="s">
        <v>181</v>
      </c>
      <c r="AK89" s="25">
        <v>0</v>
      </c>
      <c r="AL89" s="23">
        <v>0</v>
      </c>
      <c r="AM89" s="23">
        <f>AE89+AL89</f>
        <v>73771</v>
      </c>
      <c r="AN89" s="25">
        <v>0</v>
      </c>
      <c r="AO89" s="23">
        <f>AM89+AN89</f>
        <v>73771</v>
      </c>
      <c r="AP89" s="25">
        <v>0</v>
      </c>
      <c r="AQ89" s="23">
        <v>0</v>
      </c>
      <c r="AR89" s="25">
        <v>1500</v>
      </c>
      <c r="AS89" s="25">
        <v>1500</v>
      </c>
      <c r="AT89" s="25">
        <v>21300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8">
        <v>10296</v>
      </c>
      <c r="BA89" s="28">
        <v>1120</v>
      </c>
      <c r="BB89" s="28">
        <v>1015</v>
      </c>
      <c r="BC89" s="28">
        <v>12431</v>
      </c>
      <c r="BD89" s="29">
        <f>BC89/E89</f>
        <v>6.002414292612265</v>
      </c>
      <c r="BE89" s="28">
        <v>45591</v>
      </c>
      <c r="BF89" s="28">
        <v>5637</v>
      </c>
      <c r="BG89" s="28">
        <v>51228</v>
      </c>
      <c r="BH89" s="28">
        <v>9474</v>
      </c>
      <c r="BI89" s="28">
        <v>73133</v>
      </c>
      <c r="BJ89" s="30">
        <v>1500</v>
      </c>
      <c r="BK89" s="30">
        <v>0</v>
      </c>
      <c r="BL89" s="32">
        <v>6900</v>
      </c>
      <c r="BM89" s="32">
        <v>3153</v>
      </c>
      <c r="BN89" s="32">
        <v>10053</v>
      </c>
      <c r="BO89" s="32">
        <v>800</v>
      </c>
      <c r="BP89" s="32">
        <v>274</v>
      </c>
      <c r="BQ89" s="32">
        <v>1074</v>
      </c>
      <c r="BR89" s="32">
        <v>225</v>
      </c>
      <c r="BS89" s="32">
        <v>95</v>
      </c>
      <c r="BT89" s="32">
        <v>320</v>
      </c>
      <c r="BU89" s="32">
        <v>13978</v>
      </c>
      <c r="BV89" s="43">
        <v>10598</v>
      </c>
      <c r="BW89" s="32">
        <v>12</v>
      </c>
      <c r="BX89" s="32">
        <v>0</v>
      </c>
      <c r="BY89" s="32">
        <v>12</v>
      </c>
      <c r="BZ89" s="32">
        <v>67</v>
      </c>
      <c r="CA89" s="32">
        <v>11514</v>
      </c>
      <c r="CB89" s="32">
        <v>52</v>
      </c>
      <c r="CC89" s="37">
        <v>1232</v>
      </c>
      <c r="CD89" s="34">
        <v>196</v>
      </c>
      <c r="CE89" s="37">
        <v>1428</v>
      </c>
      <c r="CF89" s="35">
        <f>CE89/E89</f>
        <v>0.68952197006277161</v>
      </c>
      <c r="CG89" s="36">
        <v>3163</v>
      </c>
      <c r="CH89" s="35">
        <f>CG89/E89</f>
        <v>1.5272815065185901</v>
      </c>
      <c r="CI89" s="34">
        <v>48</v>
      </c>
      <c r="CJ89" s="36">
        <v>2000</v>
      </c>
      <c r="CK89" s="36">
        <v>744</v>
      </c>
      <c r="CL89" s="36">
        <v>0</v>
      </c>
      <c r="CM89" s="34"/>
      <c r="CN89" s="34"/>
      <c r="CO89" s="36">
        <v>5195</v>
      </c>
      <c r="CP89" s="34">
        <v>25</v>
      </c>
      <c r="CQ89" s="34">
        <v>115</v>
      </c>
      <c r="CR89" s="36">
        <v>5939</v>
      </c>
      <c r="CS89" s="35">
        <f>CR89/E89</f>
        <v>2.8676967648478997</v>
      </c>
      <c r="CT89" s="35">
        <f>CR89/CG89</f>
        <v>1.8776478027189376</v>
      </c>
      <c r="CU89" s="34">
        <v>93</v>
      </c>
      <c r="CV89" s="34">
        <v>246</v>
      </c>
      <c r="CW89" s="34">
        <v>12</v>
      </c>
      <c r="CX89" s="34">
        <v>6</v>
      </c>
      <c r="CY89" s="34">
        <v>0</v>
      </c>
      <c r="CZ89" s="34">
        <v>18</v>
      </c>
      <c r="DA89" s="34">
        <v>1</v>
      </c>
      <c r="DB89" s="34">
        <v>37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6">
        <v>0</v>
      </c>
      <c r="DI89" s="34">
        <v>0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37</v>
      </c>
      <c r="DP89" s="34">
        <v>375</v>
      </c>
      <c r="DQ89" s="34">
        <v>30</v>
      </c>
      <c r="DR89" s="34">
        <v>0</v>
      </c>
      <c r="DS89" s="34">
        <v>262</v>
      </c>
      <c r="DT89" s="34">
        <v>256</v>
      </c>
      <c r="DU89" s="34">
        <v>923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6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923</v>
      </c>
      <c r="EI89" s="38">
        <f>EH89/E89</f>
        <v>0.44567841622404636</v>
      </c>
      <c r="EJ89" s="34">
        <v>0</v>
      </c>
      <c r="EK89" s="34">
        <v>0</v>
      </c>
      <c r="EL89" s="34">
        <v>0</v>
      </c>
      <c r="EM89" s="34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5</v>
      </c>
      <c r="ES89" s="34">
        <v>100</v>
      </c>
      <c r="ET89" s="34">
        <v>700</v>
      </c>
      <c r="EU89" s="37">
        <v>6000</v>
      </c>
      <c r="EV89" s="44"/>
    </row>
    <row r="90" spans="1:152" s="1" customFormat="1" x14ac:dyDescent="0.2">
      <c r="A90" s="1" t="s">
        <v>437</v>
      </c>
      <c r="B90" s="1" t="s">
        <v>438</v>
      </c>
      <c r="C90" s="1" t="s">
        <v>175</v>
      </c>
      <c r="D90" s="15" t="s">
        <v>170</v>
      </c>
      <c r="E90" s="16">
        <v>635</v>
      </c>
      <c r="F90" s="17">
        <v>11</v>
      </c>
      <c r="G90" s="17">
        <v>41</v>
      </c>
      <c r="H90" s="17">
        <v>0</v>
      </c>
      <c r="I90" s="18">
        <v>52</v>
      </c>
      <c r="J90" s="18">
        <v>41</v>
      </c>
      <c r="K90" s="18">
        <v>0</v>
      </c>
      <c r="L90" s="18">
        <v>11</v>
      </c>
      <c r="M90" s="18">
        <v>0</v>
      </c>
      <c r="N90" s="18">
        <v>0</v>
      </c>
      <c r="O90" s="18">
        <v>0</v>
      </c>
      <c r="P90" s="18">
        <v>0</v>
      </c>
      <c r="Q90" s="17"/>
      <c r="R90" s="17"/>
      <c r="S90" s="18">
        <v>800</v>
      </c>
      <c r="T90" s="19">
        <f>S90/E90</f>
        <v>1.2598425196850394</v>
      </c>
      <c r="U90" s="20" t="s">
        <v>163</v>
      </c>
      <c r="V90" s="20" t="s">
        <v>164</v>
      </c>
      <c r="W90" s="21">
        <v>0</v>
      </c>
      <c r="X90" s="21">
        <v>0</v>
      </c>
      <c r="Y90" s="21">
        <v>30</v>
      </c>
      <c r="Z90" s="21">
        <v>30</v>
      </c>
      <c r="AA90" s="21">
        <v>0</v>
      </c>
      <c r="AB90" s="21">
        <v>30</v>
      </c>
      <c r="AC90" s="22">
        <v>0</v>
      </c>
      <c r="AD90" s="22">
        <v>0</v>
      </c>
      <c r="AE90" s="23">
        <v>16500</v>
      </c>
      <c r="AF90" s="24">
        <f>AE90/E90</f>
        <v>25.984251968503937</v>
      </c>
      <c r="AG90" s="25">
        <v>0</v>
      </c>
      <c r="AH90" s="25">
        <v>0</v>
      </c>
      <c r="AI90" s="25">
        <v>0</v>
      </c>
      <c r="AJ90" s="26" t="s">
        <v>181</v>
      </c>
      <c r="AK90" s="25">
        <v>20087</v>
      </c>
      <c r="AL90" s="23">
        <v>20087</v>
      </c>
      <c r="AM90" s="23">
        <f>AE90+AL90</f>
        <v>36587</v>
      </c>
      <c r="AN90" s="25">
        <v>9000</v>
      </c>
      <c r="AO90" s="23">
        <f>AM90+AN90</f>
        <v>45587</v>
      </c>
      <c r="AP90" s="25">
        <v>200</v>
      </c>
      <c r="AQ90" s="23">
        <v>0</v>
      </c>
      <c r="AR90" s="25">
        <v>2300</v>
      </c>
      <c r="AS90" s="25">
        <v>2500</v>
      </c>
      <c r="AT90" s="25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8">
        <v>2069</v>
      </c>
      <c r="BA90" s="28">
        <v>558</v>
      </c>
      <c r="BB90" s="28">
        <v>131</v>
      </c>
      <c r="BC90" s="28">
        <v>2758</v>
      </c>
      <c r="BD90" s="29">
        <f>BC90/E90</f>
        <v>4.343307086614173</v>
      </c>
      <c r="BE90" s="28">
        <v>23811</v>
      </c>
      <c r="BF90" s="28">
        <v>294</v>
      </c>
      <c r="BG90" s="28">
        <v>24105</v>
      </c>
      <c r="BH90" s="28">
        <v>10703</v>
      </c>
      <c r="BI90" s="28">
        <v>37566</v>
      </c>
      <c r="BJ90" s="30">
        <v>2500</v>
      </c>
      <c r="BK90" s="30">
        <v>0</v>
      </c>
      <c r="BL90" s="32"/>
      <c r="BM90" s="32"/>
      <c r="BN90" s="32">
        <v>5433</v>
      </c>
      <c r="BO90" s="32"/>
      <c r="BP90" s="32"/>
      <c r="BQ90" s="32">
        <v>567</v>
      </c>
      <c r="BR90" s="32"/>
      <c r="BS90" s="32"/>
      <c r="BT90" s="32">
        <v>0</v>
      </c>
      <c r="BU90" s="32"/>
      <c r="BV90" s="32"/>
      <c r="BW90" s="32">
        <v>4</v>
      </c>
      <c r="BX90" s="32"/>
      <c r="BY90" s="32">
        <v>4</v>
      </c>
      <c r="BZ90" s="32">
        <v>0</v>
      </c>
      <c r="CA90" s="32"/>
      <c r="CB90" s="32">
        <v>52</v>
      </c>
      <c r="CC90" s="36"/>
      <c r="CD90" s="36"/>
      <c r="CE90" s="34">
        <v>786</v>
      </c>
      <c r="CF90" s="35">
        <f>CE90/E90</f>
        <v>1.2377952755905512</v>
      </c>
      <c r="CG90" s="36"/>
      <c r="CH90" s="35">
        <f>CG90/E90</f>
        <v>0</v>
      </c>
      <c r="CI90" s="36" t="s">
        <v>184</v>
      </c>
      <c r="CJ90" s="36">
        <v>25</v>
      </c>
      <c r="CK90" s="36">
        <v>354</v>
      </c>
      <c r="CL90" s="36">
        <v>0</v>
      </c>
      <c r="CM90" s="36"/>
      <c r="CN90" s="36"/>
      <c r="CO90" s="36">
        <v>813</v>
      </c>
      <c r="CP90" s="34">
        <v>0</v>
      </c>
      <c r="CQ90" s="34">
        <v>427</v>
      </c>
      <c r="CR90" s="36">
        <v>1167</v>
      </c>
      <c r="CS90" s="35">
        <f>CR90/E90</f>
        <v>1.8377952755905511</v>
      </c>
      <c r="CT90" s="35"/>
      <c r="CU90" s="34">
        <v>0</v>
      </c>
      <c r="CV90" s="34">
        <v>0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34">
        <v>0</v>
      </c>
      <c r="DG90" s="34">
        <v>0</v>
      </c>
      <c r="DH90" s="36">
        <v>0</v>
      </c>
      <c r="DI90" s="34">
        <v>0</v>
      </c>
      <c r="DJ90" s="34">
        <v>0</v>
      </c>
      <c r="DK90" s="34">
        <v>0</v>
      </c>
      <c r="DL90" s="34">
        <v>0</v>
      </c>
      <c r="DM90" s="34">
        <v>0</v>
      </c>
      <c r="DN90" s="34">
        <v>0</v>
      </c>
      <c r="DO90" s="36">
        <v>0</v>
      </c>
      <c r="DP90" s="34">
        <v>0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v>0</v>
      </c>
      <c r="EA90" s="36">
        <v>0</v>
      </c>
      <c r="EB90" s="34">
        <v>3</v>
      </c>
      <c r="EC90" s="34">
        <v>0</v>
      </c>
      <c r="ED90" s="34">
        <v>0</v>
      </c>
      <c r="EE90" s="34">
        <v>0</v>
      </c>
      <c r="EF90" s="34">
        <v>275</v>
      </c>
      <c r="EG90" s="34">
        <v>278</v>
      </c>
      <c r="EH90" s="34">
        <v>278</v>
      </c>
      <c r="EI90" s="38">
        <f>EH90/E90</f>
        <v>0.4377952755905512</v>
      </c>
      <c r="EJ90" s="34">
        <v>0</v>
      </c>
      <c r="EK90" s="34">
        <v>0</v>
      </c>
      <c r="EL90" s="34">
        <v>1</v>
      </c>
      <c r="EM90" s="34">
        <v>15</v>
      </c>
      <c r="EN90" s="34">
        <v>0</v>
      </c>
      <c r="EO90" s="34">
        <v>0</v>
      </c>
      <c r="EP90" s="34">
        <v>0</v>
      </c>
      <c r="EQ90" s="34">
        <v>0</v>
      </c>
      <c r="ER90" s="34">
        <v>2</v>
      </c>
      <c r="ES90" s="34">
        <v>0</v>
      </c>
      <c r="ET90" s="34">
        <v>25</v>
      </c>
      <c r="EU90" s="36"/>
      <c r="EV90" s="44"/>
    </row>
    <row r="91" spans="1:152" s="1" customFormat="1" x14ac:dyDescent="0.2">
      <c r="A91" s="1" t="s">
        <v>442</v>
      </c>
      <c r="B91" s="1" t="s">
        <v>443</v>
      </c>
      <c r="C91" s="1" t="s">
        <v>222</v>
      </c>
      <c r="D91" s="15" t="s">
        <v>170</v>
      </c>
      <c r="E91" s="16">
        <v>7320</v>
      </c>
      <c r="F91" s="17">
        <v>2</v>
      </c>
      <c r="G91" s="17">
        <v>50</v>
      </c>
      <c r="H91" s="17">
        <v>2</v>
      </c>
      <c r="I91" s="18">
        <v>52</v>
      </c>
      <c r="J91" s="18">
        <v>22</v>
      </c>
      <c r="K91" s="18">
        <v>30</v>
      </c>
      <c r="L91" s="18">
        <v>30</v>
      </c>
      <c r="M91" s="18">
        <v>72</v>
      </c>
      <c r="N91" s="18">
        <v>358</v>
      </c>
      <c r="O91" s="18"/>
      <c r="P91" s="18">
        <v>430</v>
      </c>
      <c r="Q91" s="18"/>
      <c r="R91" s="18"/>
      <c r="S91" s="16">
        <v>2000</v>
      </c>
      <c r="T91" s="19">
        <f>S91/E91</f>
        <v>0.27322404371584702</v>
      </c>
      <c r="U91" s="20" t="s">
        <v>171</v>
      </c>
      <c r="V91" s="20" t="s">
        <v>172</v>
      </c>
      <c r="W91" s="21">
        <v>40</v>
      </c>
      <c r="X91" s="21">
        <v>0</v>
      </c>
      <c r="Y91" s="21">
        <v>0</v>
      </c>
      <c r="Z91" s="21">
        <v>40</v>
      </c>
      <c r="AA91" s="21">
        <v>33.199999999999996</v>
      </c>
      <c r="AB91" s="21">
        <v>73.2</v>
      </c>
      <c r="AC91" s="21">
        <v>20</v>
      </c>
      <c r="AD91" s="21">
        <v>8</v>
      </c>
      <c r="AE91" s="23">
        <v>199199</v>
      </c>
      <c r="AF91" s="24">
        <f>AE91/E91</f>
        <v>27.212978142076501</v>
      </c>
      <c r="AG91" s="25">
        <v>10</v>
      </c>
      <c r="AH91" s="25">
        <v>0</v>
      </c>
      <c r="AI91" s="25">
        <v>0</v>
      </c>
      <c r="AJ91" s="26" t="s">
        <v>181</v>
      </c>
      <c r="AK91" s="25">
        <v>0</v>
      </c>
      <c r="AL91" s="23">
        <v>0</v>
      </c>
      <c r="AM91" s="23">
        <f>AE91+AL91</f>
        <v>199199</v>
      </c>
      <c r="AN91" s="25">
        <v>0</v>
      </c>
      <c r="AO91" s="23">
        <f>AM91+AN91</f>
        <v>199199</v>
      </c>
      <c r="AP91" s="25">
        <v>200</v>
      </c>
      <c r="AQ91" s="23">
        <v>2900</v>
      </c>
      <c r="AR91" s="25">
        <v>1000</v>
      </c>
      <c r="AS91" s="25">
        <v>4100</v>
      </c>
      <c r="AT91" s="25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8">
        <v>13559</v>
      </c>
      <c r="BA91" s="28">
        <v>2779</v>
      </c>
      <c r="BB91" s="28">
        <v>761</v>
      </c>
      <c r="BC91" s="28">
        <v>17099</v>
      </c>
      <c r="BD91" s="29">
        <f>BC91/E91</f>
        <v>2.3359289617486341</v>
      </c>
      <c r="BE91" s="28">
        <v>94265</v>
      </c>
      <c r="BF91" s="28">
        <v>34602</v>
      </c>
      <c r="BG91" s="28">
        <v>128867</v>
      </c>
      <c r="BH91" s="28">
        <v>9961</v>
      </c>
      <c r="BI91" s="28">
        <v>155927</v>
      </c>
      <c r="BJ91" s="30">
        <v>2900</v>
      </c>
      <c r="BK91" s="30">
        <v>0</v>
      </c>
      <c r="BL91" s="32">
        <v>5061</v>
      </c>
      <c r="BM91" s="32">
        <v>4348</v>
      </c>
      <c r="BN91" s="32">
        <v>9409</v>
      </c>
      <c r="BO91" s="32">
        <v>680</v>
      </c>
      <c r="BP91" s="32">
        <v>0</v>
      </c>
      <c r="BQ91" s="32">
        <v>680</v>
      </c>
      <c r="BR91" s="32">
        <v>235</v>
      </c>
      <c r="BS91" s="32">
        <v>36</v>
      </c>
      <c r="BT91" s="32">
        <v>271</v>
      </c>
      <c r="BU91" s="43">
        <v>13158</v>
      </c>
      <c r="BV91" s="32">
        <v>10163</v>
      </c>
      <c r="BW91" s="32">
        <v>0</v>
      </c>
      <c r="BX91" s="32">
        <v>0</v>
      </c>
      <c r="BY91" s="32">
        <v>0</v>
      </c>
      <c r="BZ91" s="32">
        <v>46</v>
      </c>
      <c r="CA91" s="32">
        <v>10406</v>
      </c>
      <c r="CB91" s="32">
        <v>54</v>
      </c>
      <c r="CC91" s="37">
        <v>4540</v>
      </c>
      <c r="CD91" s="34">
        <v>243</v>
      </c>
      <c r="CE91" s="37">
        <v>4783</v>
      </c>
      <c r="CF91" s="35">
        <f>CE91/E91</f>
        <v>0.65341530054644814</v>
      </c>
      <c r="CG91" s="36">
        <v>724</v>
      </c>
      <c r="CH91" s="35">
        <f>CG91/E91</f>
        <v>9.8907103825136608E-2</v>
      </c>
      <c r="CI91" s="34">
        <v>261</v>
      </c>
      <c r="CJ91" s="36">
        <v>150</v>
      </c>
      <c r="CK91" s="36">
        <v>4461</v>
      </c>
      <c r="CL91" s="36">
        <v>783</v>
      </c>
      <c r="CM91" s="37">
        <v>2083</v>
      </c>
      <c r="CN91" s="34">
        <v>3468</v>
      </c>
      <c r="CO91" s="36">
        <v>5551</v>
      </c>
      <c r="CP91" s="34">
        <v>27</v>
      </c>
      <c r="CQ91" s="34">
        <v>261</v>
      </c>
      <c r="CR91" s="36">
        <v>10795</v>
      </c>
      <c r="CS91" s="35">
        <f>CR91/E91</f>
        <v>1.4747267759562841</v>
      </c>
      <c r="CT91" s="35">
        <f>CR91/CG91</f>
        <v>14.910220994475138</v>
      </c>
      <c r="CU91" s="34">
        <v>136</v>
      </c>
      <c r="CV91" s="34">
        <v>131</v>
      </c>
      <c r="CW91" s="34">
        <v>0</v>
      </c>
      <c r="CX91" s="34">
        <v>17</v>
      </c>
      <c r="CY91" s="34">
        <v>7</v>
      </c>
      <c r="CZ91" s="34">
        <v>3</v>
      </c>
      <c r="DA91" s="34">
        <v>5</v>
      </c>
      <c r="DB91" s="34">
        <v>32</v>
      </c>
      <c r="DC91" s="34">
        <v>0</v>
      </c>
      <c r="DD91" s="34">
        <v>0</v>
      </c>
      <c r="DE91" s="34">
        <v>0</v>
      </c>
      <c r="DF91" s="34">
        <v>0</v>
      </c>
      <c r="DG91" s="34">
        <v>0</v>
      </c>
      <c r="DH91" s="36">
        <v>0</v>
      </c>
      <c r="DI91" s="34">
        <v>0</v>
      </c>
      <c r="DJ91" s="34">
        <v>4</v>
      </c>
      <c r="DK91" s="34">
        <v>64</v>
      </c>
      <c r="DL91" s="34">
        <v>10</v>
      </c>
      <c r="DM91" s="34">
        <v>0</v>
      </c>
      <c r="DN91" s="34">
        <v>78</v>
      </c>
      <c r="DO91" s="34">
        <v>110</v>
      </c>
      <c r="DP91" s="34">
        <v>0</v>
      </c>
      <c r="DQ91" s="34">
        <v>174</v>
      </c>
      <c r="DR91" s="34">
        <v>52</v>
      </c>
      <c r="DS91" s="34">
        <v>13</v>
      </c>
      <c r="DT91" s="34">
        <v>22</v>
      </c>
      <c r="DU91" s="34">
        <v>261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6">
        <v>0</v>
      </c>
      <c r="EB91" s="34">
        <v>0</v>
      </c>
      <c r="EC91" s="34">
        <v>13</v>
      </c>
      <c r="ED91" s="34">
        <v>310</v>
      </c>
      <c r="EE91" s="34">
        <v>57</v>
      </c>
      <c r="EF91" s="34">
        <v>0</v>
      </c>
      <c r="EG91" s="34">
        <v>380</v>
      </c>
      <c r="EH91" s="34">
        <v>641</v>
      </c>
      <c r="EI91" s="38">
        <f>EH91/E91</f>
        <v>8.7568306010928965E-2</v>
      </c>
      <c r="EJ91" s="34">
        <v>23</v>
      </c>
      <c r="EK91" s="37">
        <v>1528</v>
      </c>
      <c r="EL91" s="34">
        <v>4</v>
      </c>
      <c r="EM91" s="34">
        <v>60</v>
      </c>
      <c r="EN91" s="34">
        <v>0</v>
      </c>
      <c r="EO91" s="34">
        <v>0</v>
      </c>
      <c r="EP91" s="34">
        <v>0</v>
      </c>
      <c r="EQ91" s="34">
        <v>0</v>
      </c>
      <c r="ER91" s="34">
        <v>2</v>
      </c>
      <c r="ES91" s="34">
        <v>0</v>
      </c>
      <c r="ET91" s="34">
        <v>21</v>
      </c>
      <c r="EU91" s="37">
        <v>1169</v>
      </c>
      <c r="EV91" s="39">
        <v>4743</v>
      </c>
    </row>
    <row r="92" spans="1:152" s="1" customFormat="1" x14ac:dyDescent="0.2">
      <c r="A92" s="1" t="s">
        <v>444</v>
      </c>
      <c r="B92" s="1" t="s">
        <v>445</v>
      </c>
      <c r="C92" s="1" t="s">
        <v>161</v>
      </c>
      <c r="D92" s="15" t="s">
        <v>170</v>
      </c>
      <c r="E92" s="16">
        <v>2174</v>
      </c>
      <c r="F92" s="17">
        <v>30</v>
      </c>
      <c r="G92" s="17">
        <v>22</v>
      </c>
      <c r="H92" s="17">
        <v>30</v>
      </c>
      <c r="I92" s="18">
        <v>52</v>
      </c>
      <c r="J92" s="18">
        <v>38</v>
      </c>
      <c r="K92" s="18">
        <v>0</v>
      </c>
      <c r="L92" s="18">
        <v>14</v>
      </c>
      <c r="M92" s="18">
        <v>280</v>
      </c>
      <c r="N92" s="18">
        <v>0</v>
      </c>
      <c r="O92" s="18">
        <v>270</v>
      </c>
      <c r="P92" s="18">
        <v>280</v>
      </c>
      <c r="Q92" s="17"/>
      <c r="R92" s="17"/>
      <c r="S92" s="16">
        <v>2300</v>
      </c>
      <c r="T92" s="19">
        <f>S92/E92</f>
        <v>1.0579576816927323</v>
      </c>
      <c r="U92" s="20" t="s">
        <v>163</v>
      </c>
      <c r="V92" s="20" t="s">
        <v>164</v>
      </c>
      <c r="W92" s="21">
        <v>0</v>
      </c>
      <c r="X92" s="21">
        <v>0</v>
      </c>
      <c r="Y92" s="21">
        <v>20</v>
      </c>
      <c r="Z92" s="21">
        <v>20</v>
      </c>
      <c r="AA92" s="21">
        <v>0</v>
      </c>
      <c r="AB92" s="21">
        <v>20</v>
      </c>
      <c r="AC92" s="22"/>
      <c r="AD92" s="22">
        <v>0</v>
      </c>
      <c r="AE92" s="23">
        <v>20900</v>
      </c>
      <c r="AF92" s="24">
        <f>AE92/E92</f>
        <v>9.613615455381785</v>
      </c>
      <c r="AG92" s="26"/>
      <c r="AH92" s="26"/>
      <c r="AI92" s="26"/>
      <c r="AJ92" s="26" t="s">
        <v>181</v>
      </c>
      <c r="AK92" s="26"/>
      <c r="AL92" s="23">
        <v>0</v>
      </c>
      <c r="AM92" s="23">
        <f>AE92+AL92</f>
        <v>20900</v>
      </c>
      <c r="AN92" s="26"/>
      <c r="AO92" s="23">
        <f>AM92+AN92</f>
        <v>20900</v>
      </c>
      <c r="AP92" s="26"/>
      <c r="AQ92" s="23">
        <v>0</v>
      </c>
      <c r="AR92" s="26"/>
      <c r="AS92" s="25">
        <v>0</v>
      </c>
      <c r="AT92" s="25">
        <v>0</v>
      </c>
      <c r="AU92" s="40"/>
      <c r="AV92" s="40"/>
      <c r="AW92" s="40"/>
      <c r="AX92" s="40"/>
      <c r="AY92" s="27">
        <v>0</v>
      </c>
      <c r="AZ92" s="28">
        <v>3100</v>
      </c>
      <c r="BA92" s="28">
        <v>0</v>
      </c>
      <c r="BB92" s="28">
        <v>200</v>
      </c>
      <c r="BC92" s="28">
        <v>3300</v>
      </c>
      <c r="BD92" s="29">
        <f>BC92/E92</f>
        <v>1.5179392824287028</v>
      </c>
      <c r="BE92" s="28">
        <v>12480</v>
      </c>
      <c r="BF92" s="28">
        <v>1000</v>
      </c>
      <c r="BG92" s="28">
        <v>13480</v>
      </c>
      <c r="BH92" s="28">
        <v>4320</v>
      </c>
      <c r="BI92" s="28">
        <v>21100</v>
      </c>
      <c r="BJ92" s="30">
        <v>0</v>
      </c>
      <c r="BK92" s="41"/>
      <c r="BL92" s="32"/>
      <c r="BM92" s="32"/>
      <c r="BN92" s="32"/>
      <c r="BO92" s="32">
        <v>0</v>
      </c>
      <c r="BP92" s="32">
        <v>0</v>
      </c>
      <c r="BQ92" s="32"/>
      <c r="BR92" s="32"/>
      <c r="BS92" s="32"/>
      <c r="BT92" s="32"/>
      <c r="BU92" s="32">
        <v>0</v>
      </c>
      <c r="BV92" s="32">
        <v>0</v>
      </c>
      <c r="BW92" s="32">
        <v>0</v>
      </c>
      <c r="BX92" s="32">
        <v>0</v>
      </c>
      <c r="BY92" s="32"/>
      <c r="BZ92" s="32"/>
      <c r="CA92" s="32"/>
      <c r="CB92" s="32">
        <v>52</v>
      </c>
      <c r="CC92" s="34"/>
      <c r="CD92" s="34"/>
      <c r="CE92" s="34">
        <v>300</v>
      </c>
      <c r="CF92" s="35">
        <f>CE92/E92</f>
        <v>0.13799448022079117</v>
      </c>
      <c r="CG92" s="36">
        <v>356</v>
      </c>
      <c r="CH92" s="35">
        <f>CG92/E92</f>
        <v>0.16375344986200552</v>
      </c>
      <c r="CI92" s="36"/>
      <c r="CJ92" s="36">
        <v>25</v>
      </c>
      <c r="CK92" s="36">
        <v>0</v>
      </c>
      <c r="CL92" s="36">
        <v>0</v>
      </c>
      <c r="CM92" s="36"/>
      <c r="CN92" s="36"/>
      <c r="CO92" s="36">
        <v>406</v>
      </c>
      <c r="CP92" s="36"/>
      <c r="CQ92" s="36"/>
      <c r="CR92" s="36">
        <v>406</v>
      </c>
      <c r="CS92" s="35">
        <f>CR92/E92</f>
        <v>0.18675252989880406</v>
      </c>
      <c r="CT92" s="35">
        <f>CR92/CG92</f>
        <v>1.1404494382022472</v>
      </c>
      <c r="CU92" s="36"/>
      <c r="CV92" s="36"/>
      <c r="CW92" s="36"/>
      <c r="CX92" s="36"/>
      <c r="CY92" s="36"/>
      <c r="CZ92" s="36"/>
      <c r="DA92" s="36"/>
      <c r="DB92" s="34">
        <v>0</v>
      </c>
      <c r="DC92" s="36"/>
      <c r="DD92" s="36"/>
      <c r="DE92" s="36"/>
      <c r="DF92" s="36"/>
      <c r="DG92" s="36"/>
      <c r="DH92" s="36">
        <v>0</v>
      </c>
      <c r="DI92" s="36"/>
      <c r="DJ92" s="36"/>
      <c r="DK92" s="36"/>
      <c r="DL92" s="36"/>
      <c r="DM92" s="36"/>
      <c r="DN92" s="34">
        <v>0</v>
      </c>
      <c r="DO92" s="36">
        <v>0</v>
      </c>
      <c r="DP92" s="36"/>
      <c r="DQ92" s="36"/>
      <c r="DR92" s="36"/>
      <c r="DS92" s="36"/>
      <c r="DT92" s="36"/>
      <c r="DU92" s="34">
        <v>0</v>
      </c>
      <c r="DV92" s="36"/>
      <c r="DW92" s="36"/>
      <c r="DX92" s="36"/>
      <c r="DY92" s="36"/>
      <c r="DZ92" s="36"/>
      <c r="EA92" s="36">
        <v>0</v>
      </c>
      <c r="EB92" s="36"/>
      <c r="EC92" s="36"/>
      <c r="ED92" s="36"/>
      <c r="EE92" s="36"/>
      <c r="EF92" s="36"/>
      <c r="EG92" s="34">
        <v>0</v>
      </c>
      <c r="EH92" s="34">
        <v>0</v>
      </c>
      <c r="EI92" s="38">
        <f>EH92/E92</f>
        <v>0</v>
      </c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42"/>
    </row>
    <row r="93" spans="1:152" s="1" customFormat="1" x14ac:dyDescent="0.2">
      <c r="A93" s="1" t="s">
        <v>448</v>
      </c>
      <c r="B93" s="1" t="s">
        <v>449</v>
      </c>
      <c r="C93" s="1" t="s">
        <v>187</v>
      </c>
      <c r="D93" s="15" t="s">
        <v>170</v>
      </c>
      <c r="E93" s="16">
        <v>1636</v>
      </c>
      <c r="F93" s="17">
        <v>52</v>
      </c>
      <c r="G93" s="17">
        <v>0</v>
      </c>
      <c r="H93" s="17">
        <v>0</v>
      </c>
      <c r="I93" s="18">
        <v>52</v>
      </c>
      <c r="J93" s="18">
        <v>0</v>
      </c>
      <c r="K93" s="18">
        <v>0</v>
      </c>
      <c r="L93" s="18">
        <v>52</v>
      </c>
      <c r="M93" s="18">
        <v>33</v>
      </c>
      <c r="N93" s="18">
        <v>0</v>
      </c>
      <c r="O93" s="18">
        <v>0</v>
      </c>
      <c r="P93" s="18">
        <v>33</v>
      </c>
      <c r="Q93" s="18"/>
      <c r="R93" s="18"/>
      <c r="S93" s="16">
        <v>5200</v>
      </c>
      <c r="T93" s="19">
        <f>S93/E93</f>
        <v>3.1784841075794623</v>
      </c>
      <c r="U93" s="20" t="s">
        <v>171</v>
      </c>
      <c r="V93" s="20" t="s">
        <v>172</v>
      </c>
      <c r="W93" s="21">
        <v>35.200000000000003</v>
      </c>
      <c r="X93" s="21">
        <v>0</v>
      </c>
      <c r="Y93" s="21">
        <v>15</v>
      </c>
      <c r="Z93" s="21">
        <v>50</v>
      </c>
      <c r="AA93" s="21">
        <v>0</v>
      </c>
      <c r="AB93" s="21">
        <v>50</v>
      </c>
      <c r="AC93" s="22">
        <v>0</v>
      </c>
      <c r="AD93" s="21">
        <v>15</v>
      </c>
      <c r="AE93" s="23">
        <v>95600</v>
      </c>
      <c r="AF93" s="24">
        <f>AE93/E93</f>
        <v>58.43520782396088</v>
      </c>
      <c r="AG93" s="25">
        <v>0</v>
      </c>
      <c r="AH93" s="25">
        <v>0</v>
      </c>
      <c r="AI93" s="25">
        <v>0</v>
      </c>
      <c r="AJ93" s="26" t="s">
        <v>181</v>
      </c>
      <c r="AK93" s="25">
        <v>40000</v>
      </c>
      <c r="AL93" s="23">
        <v>40000</v>
      </c>
      <c r="AM93" s="23">
        <f>AE93+AL93</f>
        <v>135600</v>
      </c>
      <c r="AN93" s="25">
        <v>0</v>
      </c>
      <c r="AO93" s="23">
        <f>AM93+AN93</f>
        <v>135600</v>
      </c>
      <c r="AP93" s="25">
        <v>200</v>
      </c>
      <c r="AQ93" s="23">
        <v>520</v>
      </c>
      <c r="AR93" s="25">
        <v>1500</v>
      </c>
      <c r="AS93" s="25">
        <v>2220</v>
      </c>
      <c r="AT93" s="25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8">
        <v>13560</v>
      </c>
      <c r="BA93" s="28">
        <v>1208</v>
      </c>
      <c r="BB93" s="28">
        <v>2262</v>
      </c>
      <c r="BC93" s="28">
        <v>17030</v>
      </c>
      <c r="BD93" s="29">
        <f>BC93/E93</f>
        <v>10.409535452322739</v>
      </c>
      <c r="BE93" s="28">
        <v>55135</v>
      </c>
      <c r="BF93" s="28">
        <v>4984</v>
      </c>
      <c r="BG93" s="28">
        <v>60119</v>
      </c>
      <c r="BH93" s="28">
        <v>42274</v>
      </c>
      <c r="BI93" s="28">
        <v>119423</v>
      </c>
      <c r="BJ93" s="30">
        <v>2220</v>
      </c>
      <c r="BK93" s="30">
        <v>0</v>
      </c>
      <c r="BL93" s="32"/>
      <c r="BM93" s="32"/>
      <c r="BN93" s="32">
        <v>17859</v>
      </c>
      <c r="BO93" s="32"/>
      <c r="BP93" s="32"/>
      <c r="BQ93" s="32">
        <v>1193</v>
      </c>
      <c r="BR93" s="32"/>
      <c r="BS93" s="32"/>
      <c r="BT93" s="32">
        <v>952</v>
      </c>
      <c r="BU93" s="32">
        <v>13158</v>
      </c>
      <c r="BV93" s="32">
        <v>10598</v>
      </c>
      <c r="BW93" s="32">
        <v>0</v>
      </c>
      <c r="BX93" s="32">
        <v>0</v>
      </c>
      <c r="BY93" s="32">
        <v>73</v>
      </c>
      <c r="BZ93" s="32">
        <v>21</v>
      </c>
      <c r="CA93" s="32">
        <v>20025</v>
      </c>
      <c r="CB93" s="32">
        <v>54</v>
      </c>
      <c r="CC93" s="34"/>
      <c r="CD93" s="34"/>
      <c r="CE93" s="37">
        <v>1540</v>
      </c>
      <c r="CF93" s="35">
        <f>CE93/E93</f>
        <v>0.94132029339853296</v>
      </c>
      <c r="CG93" s="36">
        <v>5562</v>
      </c>
      <c r="CH93" s="35">
        <f>CG93/E93</f>
        <v>3.399755501222494</v>
      </c>
      <c r="CI93" s="34">
        <v>41</v>
      </c>
      <c r="CJ93" s="36">
        <v>715</v>
      </c>
      <c r="CK93" s="36">
        <v>3073</v>
      </c>
      <c r="CL93" s="36">
        <v>204</v>
      </c>
      <c r="CM93" s="34"/>
      <c r="CN93" s="34"/>
      <c r="CO93" s="36">
        <v>12800</v>
      </c>
      <c r="CP93" s="34">
        <v>103</v>
      </c>
      <c r="CQ93" s="34">
        <v>378</v>
      </c>
      <c r="CR93" s="36">
        <v>16077</v>
      </c>
      <c r="CS93" s="35">
        <f>CR93/E93</f>
        <v>9.8270171149144261</v>
      </c>
      <c r="CT93" s="35">
        <f>CR93/CG93</f>
        <v>2.890507011866235</v>
      </c>
      <c r="CU93" s="34">
        <v>325</v>
      </c>
      <c r="CV93" s="34">
        <v>524</v>
      </c>
      <c r="CW93" s="34">
        <v>5</v>
      </c>
      <c r="CX93" s="36"/>
      <c r="CY93" s="36"/>
      <c r="CZ93" s="36"/>
      <c r="DA93" s="34">
        <v>3</v>
      </c>
      <c r="DB93" s="34">
        <v>8</v>
      </c>
      <c r="DC93" s="36"/>
      <c r="DD93" s="36"/>
      <c r="DE93" s="36"/>
      <c r="DF93" s="36"/>
      <c r="DG93" s="34">
        <v>3</v>
      </c>
      <c r="DH93" s="34">
        <v>3</v>
      </c>
      <c r="DI93" s="34">
        <v>20</v>
      </c>
      <c r="DJ93" s="36"/>
      <c r="DK93" s="36"/>
      <c r="DL93" s="34">
        <v>81</v>
      </c>
      <c r="DM93" s="36"/>
      <c r="DN93" s="34">
        <v>101</v>
      </c>
      <c r="DO93" s="34">
        <v>112</v>
      </c>
      <c r="DP93" s="34">
        <v>42</v>
      </c>
      <c r="DQ93" s="36"/>
      <c r="DR93" s="36"/>
      <c r="DS93" s="36"/>
      <c r="DT93" s="34">
        <v>112</v>
      </c>
      <c r="DU93" s="34">
        <v>154</v>
      </c>
      <c r="DV93" s="36"/>
      <c r="DW93" s="36"/>
      <c r="DX93" s="36"/>
      <c r="DY93" s="36"/>
      <c r="DZ93" s="34">
        <v>100</v>
      </c>
      <c r="EA93" s="34">
        <v>100</v>
      </c>
      <c r="EB93" s="34">
        <v>357</v>
      </c>
      <c r="EC93" s="36"/>
      <c r="ED93" s="36"/>
      <c r="EE93" s="34">
        <v>998</v>
      </c>
      <c r="EF93" s="36"/>
      <c r="EG93" s="34">
        <v>1355</v>
      </c>
      <c r="EH93" s="34">
        <v>1609</v>
      </c>
      <c r="EI93" s="38">
        <f>EH93/E93</f>
        <v>0.98349633251833746</v>
      </c>
      <c r="EJ93" s="34">
        <v>8</v>
      </c>
      <c r="EK93" s="34">
        <v>256</v>
      </c>
      <c r="EL93" s="34">
        <v>79</v>
      </c>
      <c r="EM93" s="34">
        <v>150</v>
      </c>
      <c r="EN93" s="34">
        <v>12</v>
      </c>
      <c r="EO93" s="34">
        <v>3</v>
      </c>
      <c r="EP93" s="34">
        <v>0</v>
      </c>
      <c r="EQ93" s="34">
        <v>0</v>
      </c>
      <c r="ER93" s="34">
        <v>8</v>
      </c>
      <c r="ES93" s="34">
        <v>35</v>
      </c>
      <c r="ET93" s="37">
        <v>1050</v>
      </c>
      <c r="EU93" s="37">
        <v>1987</v>
      </c>
      <c r="EV93" s="39">
        <v>11742</v>
      </c>
    </row>
    <row r="94" spans="1:152" s="1" customFormat="1" ht="12.75" customHeight="1" x14ac:dyDescent="0.2">
      <c r="D94" s="50"/>
      <c r="E94" s="1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9"/>
      <c r="U94" s="17"/>
      <c r="V94" s="17"/>
      <c r="W94" s="21"/>
      <c r="X94" s="21"/>
      <c r="Y94" s="21"/>
      <c r="Z94" s="21"/>
      <c r="AA94" s="21"/>
      <c r="AB94" s="21"/>
      <c r="AC94" s="22"/>
      <c r="AD94" s="22"/>
      <c r="AE94" s="23"/>
      <c r="AF94" s="24"/>
      <c r="AG94" s="26"/>
      <c r="AH94" s="26"/>
      <c r="AI94" s="26"/>
      <c r="AJ94" s="26"/>
      <c r="AK94" s="26"/>
      <c r="AL94" s="23"/>
      <c r="AM94" s="23"/>
      <c r="AN94" s="26"/>
      <c r="AO94" s="23"/>
      <c r="AP94" s="26"/>
      <c r="AQ94" s="23"/>
      <c r="AR94" s="26"/>
      <c r="AS94" s="26"/>
      <c r="AT94" s="26"/>
      <c r="AU94" s="40"/>
      <c r="AV94" s="40"/>
      <c r="AW94" s="40"/>
      <c r="AX94" s="40"/>
      <c r="AY94" s="40"/>
      <c r="AZ94" s="28"/>
      <c r="BA94" s="28"/>
      <c r="BB94" s="28"/>
      <c r="BC94" s="28"/>
      <c r="BD94" s="29"/>
      <c r="BE94" s="28"/>
      <c r="BF94" s="28"/>
      <c r="BG94" s="28"/>
      <c r="BH94" s="28"/>
      <c r="BI94" s="28"/>
      <c r="BJ94" s="41"/>
      <c r="BK94" s="41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6"/>
      <c r="CD94" s="36"/>
      <c r="CE94" s="36"/>
      <c r="CF94" s="35"/>
      <c r="CG94" s="36"/>
      <c r="CH94" s="35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5"/>
      <c r="CT94" s="35"/>
      <c r="CU94" s="36"/>
      <c r="CV94" s="36"/>
      <c r="CW94" s="36"/>
      <c r="CX94" s="36"/>
      <c r="CY94" s="36"/>
      <c r="CZ94" s="36"/>
      <c r="DA94" s="36"/>
      <c r="DB94" s="34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4"/>
      <c r="DO94" s="36"/>
      <c r="DP94" s="36"/>
      <c r="DQ94" s="36"/>
      <c r="DR94" s="36"/>
      <c r="DS94" s="36"/>
      <c r="DT94" s="36"/>
      <c r="DU94" s="34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4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42"/>
    </row>
    <row r="95" spans="1:152" s="2" customFormat="1" ht="12.75" customHeight="1" x14ac:dyDescent="0.2">
      <c r="A95" s="2" t="s">
        <v>561</v>
      </c>
      <c r="D95" s="51"/>
      <c r="E95" s="52">
        <f t="shared" ref="E95:S95" si="0">SUM(E5:E93)</f>
        <v>334481</v>
      </c>
      <c r="F95" s="52">
        <f t="shared" si="0"/>
        <v>2539</v>
      </c>
      <c r="G95" s="52">
        <f t="shared" si="0"/>
        <v>1771</v>
      </c>
      <c r="H95" s="52">
        <f t="shared" si="0"/>
        <v>1910</v>
      </c>
      <c r="I95" s="52">
        <f t="shared" si="0"/>
        <v>4622</v>
      </c>
      <c r="J95" s="52">
        <f t="shared" si="0"/>
        <v>1798</v>
      </c>
      <c r="K95" s="52">
        <f t="shared" si="0"/>
        <v>2185</v>
      </c>
      <c r="L95" s="52">
        <f t="shared" si="0"/>
        <v>2825</v>
      </c>
      <c r="M95" s="52">
        <f t="shared" si="0"/>
        <v>50591</v>
      </c>
      <c r="N95" s="52">
        <f t="shared" si="0"/>
        <v>17397</v>
      </c>
      <c r="O95" s="52">
        <f t="shared" si="0"/>
        <v>42736</v>
      </c>
      <c r="P95" s="52">
        <f t="shared" si="0"/>
        <v>67987</v>
      </c>
      <c r="Q95" s="52">
        <f t="shared" si="0"/>
        <v>2954</v>
      </c>
      <c r="R95" s="52">
        <f t="shared" si="0"/>
        <v>115</v>
      </c>
      <c r="S95" s="52">
        <f t="shared" si="0"/>
        <v>387897</v>
      </c>
      <c r="T95" s="52"/>
      <c r="U95" s="52"/>
      <c r="V95" s="52"/>
      <c r="W95" s="53">
        <f t="shared" ref="W95:AE95" si="1">SUM(W5:W93)</f>
        <v>2033.2</v>
      </c>
      <c r="X95" s="53">
        <f t="shared" si="1"/>
        <v>2123.5</v>
      </c>
      <c r="Y95" s="53">
        <f t="shared" si="1"/>
        <v>1643</v>
      </c>
      <c r="Z95" s="53">
        <f t="shared" si="1"/>
        <v>5802.7999999999975</v>
      </c>
      <c r="AA95" s="53">
        <f t="shared" si="1"/>
        <v>2366.7999999999997</v>
      </c>
      <c r="AB95" s="53">
        <f t="shared" si="1"/>
        <v>8169.5999999999958</v>
      </c>
      <c r="AC95" s="53">
        <f t="shared" si="1"/>
        <v>90</v>
      </c>
      <c r="AD95" s="53">
        <f t="shared" si="1"/>
        <v>558.2700000000001</v>
      </c>
      <c r="AE95" s="54">
        <f t="shared" si="1"/>
        <v>15528774</v>
      </c>
      <c r="AF95" s="54"/>
      <c r="AG95" s="54">
        <f>SUM(AG5:AG93)</f>
        <v>607</v>
      </c>
      <c r="AH95" s="54">
        <f>SUM(AH5:AH93)</f>
        <v>405</v>
      </c>
      <c r="AI95" s="54">
        <f>SUM(AI5:AI93)</f>
        <v>40858</v>
      </c>
      <c r="AJ95" s="54"/>
      <c r="AK95" s="54">
        <f t="shared" ref="AK95:BC95" si="2">SUM(AK5:AK93)</f>
        <v>910025</v>
      </c>
      <c r="AL95" s="54">
        <f t="shared" si="2"/>
        <v>950883</v>
      </c>
      <c r="AM95" s="54">
        <f t="shared" si="2"/>
        <v>16479657</v>
      </c>
      <c r="AN95" s="54">
        <f t="shared" si="2"/>
        <v>401627</v>
      </c>
      <c r="AO95" s="54">
        <f t="shared" si="2"/>
        <v>16881284</v>
      </c>
      <c r="AP95" s="54">
        <f t="shared" si="2"/>
        <v>18829</v>
      </c>
      <c r="AQ95" s="54">
        <f t="shared" si="2"/>
        <v>71664</v>
      </c>
      <c r="AR95" s="54">
        <f t="shared" si="2"/>
        <v>290751</v>
      </c>
      <c r="AS95" s="54">
        <f t="shared" si="2"/>
        <v>381264</v>
      </c>
      <c r="AT95" s="54">
        <f t="shared" si="2"/>
        <v>347092</v>
      </c>
      <c r="AU95" s="155">
        <f t="shared" si="2"/>
        <v>138825</v>
      </c>
      <c r="AV95" s="155">
        <f t="shared" si="2"/>
        <v>15668</v>
      </c>
      <c r="AW95" s="155">
        <f t="shared" si="2"/>
        <v>259000</v>
      </c>
      <c r="AX95" s="155">
        <f t="shared" si="2"/>
        <v>471627</v>
      </c>
      <c r="AY95" s="155">
        <f t="shared" si="2"/>
        <v>885120</v>
      </c>
      <c r="AZ95" s="56">
        <f t="shared" si="2"/>
        <v>683539</v>
      </c>
      <c r="BA95" s="56">
        <f t="shared" si="2"/>
        <v>229937</v>
      </c>
      <c r="BB95" s="56">
        <f t="shared" si="2"/>
        <v>153265</v>
      </c>
      <c r="BC95" s="56">
        <f t="shared" si="2"/>
        <v>1478150</v>
      </c>
      <c r="BD95" s="57"/>
      <c r="BE95" s="56">
        <f t="shared" ref="BE95:CE95" si="3">SUM(BE5:BE93)</f>
        <v>8471883</v>
      </c>
      <c r="BF95" s="56">
        <f t="shared" si="3"/>
        <v>2942896</v>
      </c>
      <c r="BG95" s="56">
        <f t="shared" si="3"/>
        <v>11788233</v>
      </c>
      <c r="BH95" s="56">
        <f t="shared" si="3"/>
        <v>2463151</v>
      </c>
      <c r="BI95" s="56">
        <f t="shared" si="3"/>
        <v>15046562</v>
      </c>
      <c r="BJ95" s="56">
        <f t="shared" si="3"/>
        <v>326732</v>
      </c>
      <c r="BK95" s="56">
        <f t="shared" si="3"/>
        <v>342389</v>
      </c>
      <c r="BL95" s="58">
        <f t="shared" si="3"/>
        <v>675808</v>
      </c>
      <c r="BM95" s="58">
        <f t="shared" si="3"/>
        <v>465538</v>
      </c>
      <c r="BN95" s="58">
        <f t="shared" si="3"/>
        <v>1354514</v>
      </c>
      <c r="BO95" s="58">
        <f t="shared" si="3"/>
        <v>72371</v>
      </c>
      <c r="BP95" s="58">
        <f t="shared" si="3"/>
        <v>23784</v>
      </c>
      <c r="BQ95" s="58">
        <f t="shared" si="3"/>
        <v>117157</v>
      </c>
      <c r="BR95" s="58">
        <f t="shared" si="3"/>
        <v>47224</v>
      </c>
      <c r="BS95" s="58">
        <f t="shared" si="3"/>
        <v>15448</v>
      </c>
      <c r="BT95" s="58">
        <f t="shared" si="3"/>
        <v>71617</v>
      </c>
      <c r="BU95" s="58">
        <f t="shared" si="3"/>
        <v>966588</v>
      </c>
      <c r="BV95" s="58">
        <f t="shared" si="3"/>
        <v>857864</v>
      </c>
      <c r="BW95" s="58">
        <f t="shared" si="3"/>
        <v>1992</v>
      </c>
      <c r="BX95" s="58">
        <f t="shared" si="3"/>
        <v>240</v>
      </c>
      <c r="BY95" s="58">
        <f t="shared" si="3"/>
        <v>2403</v>
      </c>
      <c r="BZ95" s="58">
        <f t="shared" si="3"/>
        <v>4103</v>
      </c>
      <c r="CA95" s="58">
        <f t="shared" si="3"/>
        <v>1532543</v>
      </c>
      <c r="CB95" s="58">
        <f t="shared" si="3"/>
        <v>4666</v>
      </c>
      <c r="CC95" s="59">
        <f t="shared" si="3"/>
        <v>83684</v>
      </c>
      <c r="CD95" s="59">
        <f t="shared" si="3"/>
        <v>18830</v>
      </c>
      <c r="CE95" s="59">
        <f t="shared" si="3"/>
        <v>148178</v>
      </c>
      <c r="CF95" s="59"/>
      <c r="CG95" s="59">
        <f t="shared" ref="CG95:CR95" si="4">SUM(CG5:CG93)</f>
        <v>463205</v>
      </c>
      <c r="CH95" s="59">
        <f t="shared" si="4"/>
        <v>110.52568753016209</v>
      </c>
      <c r="CI95" s="59">
        <f t="shared" si="4"/>
        <v>71286</v>
      </c>
      <c r="CJ95" s="59">
        <f t="shared" si="4"/>
        <v>121012</v>
      </c>
      <c r="CK95" s="59">
        <f t="shared" si="4"/>
        <v>422188</v>
      </c>
      <c r="CL95" s="59">
        <f t="shared" si="4"/>
        <v>176494</v>
      </c>
      <c r="CM95" s="59">
        <f t="shared" si="4"/>
        <v>574673</v>
      </c>
      <c r="CN95" s="59">
        <f t="shared" si="4"/>
        <v>504559</v>
      </c>
      <c r="CO95" s="59">
        <f t="shared" si="4"/>
        <v>1289100</v>
      </c>
      <c r="CP95" s="59">
        <f t="shared" si="4"/>
        <v>37714</v>
      </c>
      <c r="CQ95" s="59">
        <f t="shared" si="4"/>
        <v>249958</v>
      </c>
      <c r="CR95" s="59">
        <f t="shared" si="4"/>
        <v>1803151</v>
      </c>
      <c r="CS95" s="59"/>
      <c r="CT95" s="59"/>
      <c r="CU95" s="59">
        <f t="shared" ref="CU95:EH95" si="5">SUM(CU5:CU93)</f>
        <v>37840</v>
      </c>
      <c r="CV95" s="59">
        <f t="shared" si="5"/>
        <v>44604</v>
      </c>
      <c r="CW95" s="59">
        <f t="shared" si="5"/>
        <v>811</v>
      </c>
      <c r="CX95" s="59">
        <f t="shared" si="5"/>
        <v>552</v>
      </c>
      <c r="CY95" s="59">
        <f t="shared" si="5"/>
        <v>189</v>
      </c>
      <c r="CZ95" s="59">
        <f t="shared" si="5"/>
        <v>696</v>
      </c>
      <c r="DA95" s="59">
        <f t="shared" si="5"/>
        <v>246</v>
      </c>
      <c r="DB95" s="59">
        <f t="shared" si="5"/>
        <v>2417</v>
      </c>
      <c r="DC95" s="59">
        <f t="shared" si="5"/>
        <v>372</v>
      </c>
      <c r="DD95" s="59">
        <f t="shared" si="5"/>
        <v>219</v>
      </c>
      <c r="DE95" s="59">
        <f t="shared" si="5"/>
        <v>19</v>
      </c>
      <c r="DF95" s="59">
        <f t="shared" si="5"/>
        <v>139</v>
      </c>
      <c r="DG95" s="59">
        <f t="shared" si="5"/>
        <v>140</v>
      </c>
      <c r="DH95" s="59">
        <f t="shared" si="5"/>
        <v>889</v>
      </c>
      <c r="DI95" s="59">
        <f t="shared" si="5"/>
        <v>502</v>
      </c>
      <c r="DJ95" s="59">
        <f t="shared" si="5"/>
        <v>504</v>
      </c>
      <c r="DK95" s="59">
        <f t="shared" si="5"/>
        <v>260</v>
      </c>
      <c r="DL95" s="59">
        <f t="shared" si="5"/>
        <v>1337</v>
      </c>
      <c r="DM95" s="59">
        <f t="shared" si="5"/>
        <v>457</v>
      </c>
      <c r="DN95" s="59">
        <f t="shared" si="5"/>
        <v>3060</v>
      </c>
      <c r="DO95" s="59">
        <f t="shared" si="5"/>
        <v>6366</v>
      </c>
      <c r="DP95" s="59">
        <f t="shared" si="5"/>
        <v>11228</v>
      </c>
      <c r="DQ95" s="59">
        <f t="shared" si="5"/>
        <v>5834</v>
      </c>
      <c r="DR95" s="59">
        <f t="shared" si="5"/>
        <v>1267</v>
      </c>
      <c r="DS95" s="59">
        <f t="shared" si="5"/>
        <v>6236</v>
      </c>
      <c r="DT95" s="59">
        <f t="shared" si="5"/>
        <v>5348</v>
      </c>
      <c r="DU95" s="59">
        <f t="shared" si="5"/>
        <v>29912</v>
      </c>
      <c r="DV95" s="59">
        <f t="shared" si="5"/>
        <v>5363</v>
      </c>
      <c r="DW95" s="59">
        <f t="shared" si="5"/>
        <v>2733</v>
      </c>
      <c r="DX95" s="59">
        <f t="shared" si="5"/>
        <v>514</v>
      </c>
      <c r="DY95" s="59">
        <f t="shared" si="5"/>
        <v>1632</v>
      </c>
      <c r="DZ95" s="59">
        <f t="shared" si="5"/>
        <v>4218</v>
      </c>
      <c r="EA95" s="59">
        <f t="shared" si="5"/>
        <v>14458</v>
      </c>
      <c r="EB95" s="59">
        <f t="shared" si="5"/>
        <v>5717</v>
      </c>
      <c r="EC95" s="59">
        <f t="shared" si="5"/>
        <v>3797</v>
      </c>
      <c r="ED95" s="59">
        <f t="shared" si="5"/>
        <v>1437</v>
      </c>
      <c r="EE95" s="59">
        <f t="shared" si="5"/>
        <v>13636</v>
      </c>
      <c r="EF95" s="59">
        <f t="shared" si="5"/>
        <v>3058</v>
      </c>
      <c r="EG95" s="59">
        <f t="shared" si="5"/>
        <v>27643</v>
      </c>
      <c r="EH95" s="59">
        <f t="shared" si="5"/>
        <v>72010</v>
      </c>
      <c r="EI95" s="59"/>
      <c r="EJ95" s="59">
        <f t="shared" ref="EJ95:EV95" si="6">SUM(EJ5:EJ93)</f>
        <v>1088</v>
      </c>
      <c r="EK95" s="59">
        <f t="shared" si="6"/>
        <v>28598</v>
      </c>
      <c r="EL95" s="59">
        <f t="shared" si="6"/>
        <v>2913</v>
      </c>
      <c r="EM95" s="59">
        <f t="shared" si="6"/>
        <v>45350</v>
      </c>
      <c r="EN95" s="59">
        <f t="shared" si="6"/>
        <v>935</v>
      </c>
      <c r="EO95" s="59">
        <f t="shared" si="6"/>
        <v>1662</v>
      </c>
      <c r="EP95" s="59">
        <f t="shared" si="6"/>
        <v>393</v>
      </c>
      <c r="EQ95" s="59">
        <f t="shared" si="6"/>
        <v>213</v>
      </c>
      <c r="ER95" s="59">
        <f t="shared" si="6"/>
        <v>488</v>
      </c>
      <c r="ES95" s="59">
        <f t="shared" si="6"/>
        <v>6701</v>
      </c>
      <c r="ET95" s="59">
        <f t="shared" si="6"/>
        <v>43149</v>
      </c>
      <c r="EU95" s="59">
        <f t="shared" si="6"/>
        <v>209533</v>
      </c>
      <c r="EV95" s="61">
        <f t="shared" si="6"/>
        <v>1013132</v>
      </c>
    </row>
    <row r="96" spans="1:152" s="2" customFormat="1" ht="12.75" customHeight="1" x14ac:dyDescent="0.2">
      <c r="D96" s="6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64"/>
      <c r="X96" s="64"/>
      <c r="Y96" s="64"/>
      <c r="Z96" s="64"/>
      <c r="AA96" s="64"/>
      <c r="AB96" s="64"/>
      <c r="AC96" s="64"/>
      <c r="AD96" s="6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155"/>
      <c r="AV96" s="155"/>
      <c r="AW96" s="155"/>
      <c r="AX96" s="155"/>
      <c r="AY96" s="155"/>
      <c r="AZ96" s="56"/>
      <c r="BA96" s="56"/>
      <c r="BB96" s="56"/>
      <c r="BC96" s="56"/>
      <c r="BD96" s="66"/>
      <c r="BE96" s="56"/>
      <c r="BF96" s="56"/>
      <c r="BG96" s="56"/>
      <c r="BH96" s="56"/>
      <c r="BI96" s="56"/>
      <c r="BJ96" s="56"/>
      <c r="BK96" s="56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61"/>
    </row>
    <row r="97" spans="1:152" s="2" customFormat="1" ht="12.75" customHeight="1" x14ac:dyDescent="0.2">
      <c r="A97" s="2" t="s">
        <v>562</v>
      </c>
      <c r="D97" s="51"/>
      <c r="E97" s="52">
        <f t="shared" ref="E97:T97" si="7">AVERAGE(E5:E93)</f>
        <v>3758.2134831460676</v>
      </c>
      <c r="F97" s="52">
        <f t="shared" si="7"/>
        <v>30.590361445783131</v>
      </c>
      <c r="G97" s="52">
        <f t="shared" si="7"/>
        <v>21.597560975609756</v>
      </c>
      <c r="H97" s="52">
        <f t="shared" si="7"/>
        <v>23.875</v>
      </c>
      <c r="I97" s="52">
        <f t="shared" si="7"/>
        <v>51.932584269662918</v>
      </c>
      <c r="J97" s="52">
        <f t="shared" si="7"/>
        <v>20.431818181818183</v>
      </c>
      <c r="K97" s="52">
        <f t="shared" si="7"/>
        <v>25.114942528735632</v>
      </c>
      <c r="L97" s="52">
        <f t="shared" si="7"/>
        <v>31.741573033707866</v>
      </c>
      <c r="M97" s="52">
        <f t="shared" si="7"/>
        <v>588.26744186046517</v>
      </c>
      <c r="N97" s="52">
        <f t="shared" si="7"/>
        <v>204.6705882352941</v>
      </c>
      <c r="O97" s="52">
        <f t="shared" si="7"/>
        <v>508.76190476190476</v>
      </c>
      <c r="P97" s="52">
        <f t="shared" si="7"/>
        <v>781.45977011494256</v>
      </c>
      <c r="Q97" s="52">
        <f t="shared" si="7"/>
        <v>492.33333333333331</v>
      </c>
      <c r="R97" s="52">
        <f t="shared" si="7"/>
        <v>23</v>
      </c>
      <c r="S97" s="52">
        <f t="shared" si="7"/>
        <v>4458.5862068965516</v>
      </c>
      <c r="T97" s="164">
        <f t="shared" si="7"/>
        <v>1.4746433268451142</v>
      </c>
      <c r="U97" s="52"/>
      <c r="V97" s="52"/>
      <c r="W97" s="71">
        <f t="shared" ref="W97:AI97" si="8">AVERAGE(W5:W93)</f>
        <v>23.104545454545455</v>
      </c>
      <c r="X97" s="71">
        <f t="shared" si="8"/>
        <v>23.859550561797754</v>
      </c>
      <c r="Y97" s="71">
        <f t="shared" si="8"/>
        <v>18.885057471264368</v>
      </c>
      <c r="Z97" s="71">
        <f t="shared" si="8"/>
        <v>65.940909090909059</v>
      </c>
      <c r="AA97" s="71">
        <f t="shared" si="8"/>
        <v>26.895454545454541</v>
      </c>
      <c r="AB97" s="71">
        <f t="shared" si="8"/>
        <v>92.836363636363586</v>
      </c>
      <c r="AC97" s="71">
        <f t="shared" si="8"/>
        <v>1.0465116279069768</v>
      </c>
      <c r="AD97" s="71">
        <f t="shared" si="8"/>
        <v>6.3439772727272734</v>
      </c>
      <c r="AE97" s="54">
        <f t="shared" si="8"/>
        <v>180567.13953488372</v>
      </c>
      <c r="AF97" s="154">
        <f t="shared" si="8"/>
        <v>45.619829829572772</v>
      </c>
      <c r="AG97" s="54">
        <f t="shared" si="8"/>
        <v>7.058139534883721</v>
      </c>
      <c r="AH97" s="54">
        <f t="shared" si="8"/>
        <v>4.7093023255813957</v>
      </c>
      <c r="AI97" s="54">
        <f t="shared" si="8"/>
        <v>475.09302325581393</v>
      </c>
      <c r="AJ97" s="54"/>
      <c r="AK97" s="54">
        <f t="shared" ref="AK97:BP97" si="9">AVERAGE(AK5:AK93)</f>
        <v>10706.176470588236</v>
      </c>
      <c r="AL97" s="54">
        <f t="shared" si="9"/>
        <v>11056.779069767443</v>
      </c>
      <c r="AM97" s="54">
        <f t="shared" si="9"/>
        <v>191623.91860465117</v>
      </c>
      <c r="AN97" s="54">
        <f t="shared" si="9"/>
        <v>4781.2738095238092</v>
      </c>
      <c r="AO97" s="54">
        <f t="shared" si="9"/>
        <v>196294</v>
      </c>
      <c r="AP97" s="54">
        <f t="shared" si="9"/>
        <v>221.51764705882354</v>
      </c>
      <c r="AQ97" s="54">
        <f t="shared" si="9"/>
        <v>833.30232558139539</v>
      </c>
      <c r="AR97" s="54">
        <f t="shared" si="9"/>
        <v>3503.0240963855422</v>
      </c>
      <c r="AS97" s="54">
        <f t="shared" si="9"/>
        <v>4332.545454545455</v>
      </c>
      <c r="AT97" s="54">
        <f t="shared" si="9"/>
        <v>3989.5632183908046</v>
      </c>
      <c r="AU97" s="155">
        <f t="shared" si="9"/>
        <v>1692.9878048780488</v>
      </c>
      <c r="AV97" s="155">
        <f t="shared" si="9"/>
        <v>191.07317073170731</v>
      </c>
      <c r="AW97" s="155">
        <f t="shared" si="9"/>
        <v>3158.5365853658536</v>
      </c>
      <c r="AX97" s="155">
        <f t="shared" si="9"/>
        <v>5751.5487804878048</v>
      </c>
      <c r="AY97" s="155">
        <f t="shared" si="9"/>
        <v>10058.181818181818</v>
      </c>
      <c r="AZ97" s="56">
        <f t="shared" si="9"/>
        <v>11392.316666666668</v>
      </c>
      <c r="BA97" s="56">
        <f t="shared" si="9"/>
        <v>3832.2833333333333</v>
      </c>
      <c r="BB97" s="56">
        <f t="shared" si="9"/>
        <v>2554.4166666666665</v>
      </c>
      <c r="BC97" s="56">
        <f t="shared" si="9"/>
        <v>16990.22988505747</v>
      </c>
      <c r="BD97" s="156">
        <f t="shared" si="9"/>
        <v>5.1229959583237497</v>
      </c>
      <c r="BE97" s="56">
        <f t="shared" si="9"/>
        <v>111472.14473684211</v>
      </c>
      <c r="BF97" s="56">
        <f t="shared" si="9"/>
        <v>39238.613333333335</v>
      </c>
      <c r="BG97" s="56">
        <f t="shared" si="9"/>
        <v>137072.47674418605</v>
      </c>
      <c r="BH97" s="56">
        <f t="shared" si="9"/>
        <v>28978.24705882353</v>
      </c>
      <c r="BI97" s="56">
        <f t="shared" si="9"/>
        <v>177018.37647058823</v>
      </c>
      <c r="BJ97" s="56">
        <f t="shared" si="9"/>
        <v>3755.5402298850577</v>
      </c>
      <c r="BK97" s="56">
        <f t="shared" si="9"/>
        <v>4227.0246913580249</v>
      </c>
      <c r="BL97" s="58">
        <f t="shared" si="9"/>
        <v>10900.129032258064</v>
      </c>
      <c r="BM97" s="58">
        <f t="shared" si="9"/>
        <v>7508.677419354839</v>
      </c>
      <c r="BN97" s="58">
        <f t="shared" si="9"/>
        <v>15750.162790697674</v>
      </c>
      <c r="BO97" s="58">
        <f t="shared" si="9"/>
        <v>1113.4000000000001</v>
      </c>
      <c r="BP97" s="58">
        <f t="shared" si="9"/>
        <v>365.90769230769229</v>
      </c>
      <c r="BQ97" s="58">
        <f t="shared" ref="BQ97:CV97" si="10">AVERAGE(BQ5:BQ93)</f>
        <v>1378.3176470588235</v>
      </c>
      <c r="BR97" s="58">
        <f t="shared" si="10"/>
        <v>749.58730158730157</v>
      </c>
      <c r="BS97" s="58">
        <f t="shared" si="10"/>
        <v>245.20634920634922</v>
      </c>
      <c r="BT97" s="58">
        <f t="shared" si="10"/>
        <v>842.55294117647054</v>
      </c>
      <c r="BU97" s="58">
        <f t="shared" si="10"/>
        <v>11507</v>
      </c>
      <c r="BV97" s="58">
        <f t="shared" si="10"/>
        <v>10212.666666666666</v>
      </c>
      <c r="BW97" s="58">
        <f t="shared" si="10"/>
        <v>23.162790697674417</v>
      </c>
      <c r="BX97" s="58">
        <f t="shared" si="10"/>
        <v>2.8235294117647061</v>
      </c>
      <c r="BY97" s="58">
        <f t="shared" si="10"/>
        <v>28.270588235294117</v>
      </c>
      <c r="BZ97" s="58">
        <f t="shared" si="10"/>
        <v>49.433734939759034</v>
      </c>
      <c r="CA97" s="58">
        <f t="shared" si="10"/>
        <v>18244.559523809523</v>
      </c>
      <c r="CB97" s="58">
        <f t="shared" si="10"/>
        <v>53.022727272727273</v>
      </c>
      <c r="CC97" s="59">
        <f t="shared" si="10"/>
        <v>1640.8627450980391</v>
      </c>
      <c r="CD97" s="59">
        <f t="shared" si="10"/>
        <v>369.21568627450978</v>
      </c>
      <c r="CE97" s="59">
        <f t="shared" si="10"/>
        <v>1723</v>
      </c>
      <c r="CF97" s="162">
        <f t="shared" si="10"/>
        <v>0.5472202611772331</v>
      </c>
      <c r="CG97" s="59">
        <f t="shared" si="10"/>
        <v>5449.4705882352937</v>
      </c>
      <c r="CH97" s="162">
        <f t="shared" si="10"/>
        <v>1.2559737219336602</v>
      </c>
      <c r="CI97" s="59">
        <f t="shared" si="10"/>
        <v>963.32432432432438</v>
      </c>
      <c r="CJ97" s="59">
        <f t="shared" si="10"/>
        <v>1512.65</v>
      </c>
      <c r="CK97" s="59">
        <f t="shared" si="10"/>
        <v>5026.0476190476193</v>
      </c>
      <c r="CL97" s="59">
        <f t="shared" si="10"/>
        <v>2206.1750000000002</v>
      </c>
      <c r="CM97" s="59">
        <f t="shared" si="10"/>
        <v>9740.2203389830502</v>
      </c>
      <c r="CN97" s="59">
        <f t="shared" si="10"/>
        <v>8551.8474576271183</v>
      </c>
      <c r="CO97" s="59">
        <f t="shared" si="10"/>
        <v>14648.863636363636</v>
      </c>
      <c r="CP97" s="59">
        <f t="shared" si="10"/>
        <v>459.92682926829269</v>
      </c>
      <c r="CQ97" s="59">
        <f t="shared" si="10"/>
        <v>3622.5797101449275</v>
      </c>
      <c r="CR97" s="59">
        <f t="shared" si="10"/>
        <v>22539.387500000001</v>
      </c>
      <c r="CS97" s="162">
        <f t="shared" si="10"/>
        <v>4.5368585423010099</v>
      </c>
      <c r="CT97" s="162">
        <f t="shared" si="10"/>
        <v>23.06491855589104</v>
      </c>
      <c r="CU97" s="59">
        <f t="shared" si="10"/>
        <v>455.90361445783134</v>
      </c>
      <c r="CV97" s="59">
        <f t="shared" si="10"/>
        <v>537.39759036144574</v>
      </c>
      <c r="CW97" s="59">
        <f t="shared" ref="CW97:EB97" si="11">AVERAGE(CW5:CW93)</f>
        <v>10.012345679012345</v>
      </c>
      <c r="CX97" s="59">
        <f t="shared" si="11"/>
        <v>6.8148148148148149</v>
      </c>
      <c r="CY97" s="59">
        <f t="shared" si="11"/>
        <v>2.4230769230769229</v>
      </c>
      <c r="CZ97" s="59">
        <f t="shared" si="11"/>
        <v>8.9230769230769234</v>
      </c>
      <c r="DA97" s="59">
        <f t="shared" si="11"/>
        <v>3.0750000000000002</v>
      </c>
      <c r="DB97" s="59">
        <f t="shared" si="11"/>
        <v>27.46590909090909</v>
      </c>
      <c r="DC97" s="59">
        <f t="shared" si="11"/>
        <v>4.8311688311688314</v>
      </c>
      <c r="DD97" s="59">
        <f t="shared" si="11"/>
        <v>2.8076923076923075</v>
      </c>
      <c r="DE97" s="59">
        <f t="shared" si="11"/>
        <v>0.25675675675675674</v>
      </c>
      <c r="DF97" s="59">
        <f t="shared" si="11"/>
        <v>1.8783783783783783</v>
      </c>
      <c r="DG97" s="59">
        <f t="shared" si="11"/>
        <v>1.7948717948717949</v>
      </c>
      <c r="DH97" s="59">
        <f t="shared" si="11"/>
        <v>10.102272727272727</v>
      </c>
      <c r="DI97" s="59">
        <f t="shared" si="11"/>
        <v>6.1975308641975309</v>
      </c>
      <c r="DJ97" s="59">
        <f t="shared" si="11"/>
        <v>6.3</v>
      </c>
      <c r="DK97" s="59">
        <f t="shared" si="11"/>
        <v>3.3766233766233764</v>
      </c>
      <c r="DL97" s="59">
        <f t="shared" si="11"/>
        <v>17.363636363636363</v>
      </c>
      <c r="DM97" s="59">
        <f t="shared" si="11"/>
        <v>5.9350649350649354</v>
      </c>
      <c r="DN97" s="59">
        <f t="shared" si="11"/>
        <v>34.772727272727273</v>
      </c>
      <c r="DO97" s="59">
        <f t="shared" si="11"/>
        <v>72.340909090909093</v>
      </c>
      <c r="DP97" s="59">
        <f t="shared" si="11"/>
        <v>149.70666666666668</v>
      </c>
      <c r="DQ97" s="59">
        <f t="shared" si="11"/>
        <v>75.766233766233768</v>
      </c>
      <c r="DR97" s="59">
        <f t="shared" si="11"/>
        <v>16.893333333333334</v>
      </c>
      <c r="DS97" s="59">
        <f t="shared" si="11"/>
        <v>82.05263157894737</v>
      </c>
      <c r="DT97" s="59">
        <f t="shared" si="11"/>
        <v>68.564102564102569</v>
      </c>
      <c r="DU97" s="59">
        <f t="shared" si="11"/>
        <v>347.81395348837208</v>
      </c>
      <c r="DV97" s="59">
        <f t="shared" si="11"/>
        <v>74.486111111111114</v>
      </c>
      <c r="DW97" s="59">
        <f t="shared" si="11"/>
        <v>38.492957746478872</v>
      </c>
      <c r="DX97" s="59">
        <f t="shared" si="11"/>
        <v>7.3428571428571425</v>
      </c>
      <c r="DY97" s="59">
        <f t="shared" si="11"/>
        <v>23.652173913043477</v>
      </c>
      <c r="DZ97" s="59">
        <f t="shared" si="11"/>
        <v>57</v>
      </c>
      <c r="EA97" s="59">
        <f t="shared" si="11"/>
        <v>168.11627906976744</v>
      </c>
      <c r="EB97" s="59">
        <f t="shared" si="11"/>
        <v>78.31506849315069</v>
      </c>
      <c r="EC97" s="59">
        <f t="shared" ref="EC97:EV97" si="12">AVERAGE(EC5:EC93)</f>
        <v>50.626666666666665</v>
      </c>
      <c r="ED97" s="59">
        <f t="shared" si="12"/>
        <v>20.826086956521738</v>
      </c>
      <c r="EE97" s="59">
        <f t="shared" si="12"/>
        <v>184.27027027027026</v>
      </c>
      <c r="EF97" s="59">
        <f t="shared" si="12"/>
        <v>43.685714285714283</v>
      </c>
      <c r="EG97" s="59">
        <f t="shared" si="12"/>
        <v>321.43023255813955</v>
      </c>
      <c r="EH97" s="59">
        <f t="shared" si="12"/>
        <v>827.70114942528733</v>
      </c>
      <c r="EI97" s="162">
        <f t="shared" si="12"/>
        <v>0.26591323412484924</v>
      </c>
      <c r="EJ97" s="59">
        <f t="shared" si="12"/>
        <v>13.268292682926829</v>
      </c>
      <c r="EK97" s="59">
        <f t="shared" si="12"/>
        <v>353.06172839506172</v>
      </c>
      <c r="EL97" s="59">
        <f t="shared" si="12"/>
        <v>36.412500000000001</v>
      </c>
      <c r="EM97" s="59">
        <f t="shared" si="12"/>
        <v>553.04878048780483</v>
      </c>
      <c r="EN97" s="59">
        <f t="shared" si="12"/>
        <v>11.402439024390244</v>
      </c>
      <c r="EO97" s="59">
        <f t="shared" si="12"/>
        <v>20.26829268292683</v>
      </c>
      <c r="EP97" s="59">
        <f t="shared" si="12"/>
        <v>4.8518518518518521</v>
      </c>
      <c r="EQ97" s="59">
        <f t="shared" si="12"/>
        <v>2.6296296296296298</v>
      </c>
      <c r="ER97" s="59">
        <f t="shared" si="12"/>
        <v>5.8095238095238093</v>
      </c>
      <c r="ES97" s="59">
        <f t="shared" si="12"/>
        <v>82.728395061728392</v>
      </c>
      <c r="ET97" s="59">
        <f t="shared" si="12"/>
        <v>526.20731707317077</v>
      </c>
      <c r="EU97" s="59">
        <f t="shared" si="12"/>
        <v>3174.742424242424</v>
      </c>
      <c r="EV97" s="61">
        <f t="shared" si="12"/>
        <v>14269.464788732394</v>
      </c>
    </row>
    <row r="98" spans="1:152" s="2" customFormat="1" ht="12.75" customHeight="1" x14ac:dyDescent="0.2">
      <c r="A98" s="2" t="s">
        <v>563</v>
      </c>
      <c r="D98" s="51"/>
      <c r="E98" s="52">
        <f t="shared" ref="E98:T98" si="13">MEDIAN(E5:E93)</f>
        <v>1883</v>
      </c>
      <c r="F98" s="52">
        <f t="shared" si="13"/>
        <v>31</v>
      </c>
      <c r="G98" s="52">
        <f t="shared" si="13"/>
        <v>21.5</v>
      </c>
      <c r="H98" s="52">
        <f t="shared" si="13"/>
        <v>23</v>
      </c>
      <c r="I98" s="52">
        <f t="shared" si="13"/>
        <v>52</v>
      </c>
      <c r="J98" s="52">
        <f t="shared" si="13"/>
        <v>19</v>
      </c>
      <c r="K98" s="52">
        <f t="shared" si="13"/>
        <v>24</v>
      </c>
      <c r="L98" s="52">
        <f t="shared" si="13"/>
        <v>33</v>
      </c>
      <c r="M98" s="52">
        <f t="shared" si="13"/>
        <v>365.5</v>
      </c>
      <c r="N98" s="52">
        <f t="shared" si="13"/>
        <v>0</v>
      </c>
      <c r="O98" s="52">
        <f t="shared" si="13"/>
        <v>270</v>
      </c>
      <c r="P98" s="52">
        <f t="shared" si="13"/>
        <v>680</v>
      </c>
      <c r="Q98" s="52">
        <f t="shared" si="13"/>
        <v>188</v>
      </c>
      <c r="R98" s="52">
        <f t="shared" si="13"/>
        <v>24</v>
      </c>
      <c r="S98" s="52">
        <f t="shared" si="13"/>
        <v>2518</v>
      </c>
      <c r="T98" s="164">
        <f t="shared" si="13"/>
        <v>1.1346444780635401</v>
      </c>
      <c r="U98" s="52"/>
      <c r="V98" s="52"/>
      <c r="W98" s="71">
        <f t="shared" ref="W98:AI98" si="14">MEDIAN(W5:W93)</f>
        <v>0</v>
      </c>
      <c r="X98" s="71">
        <f t="shared" si="14"/>
        <v>18</v>
      </c>
      <c r="Y98" s="71">
        <f t="shared" si="14"/>
        <v>9</v>
      </c>
      <c r="Z98" s="71">
        <f t="shared" si="14"/>
        <v>36.6</v>
      </c>
      <c r="AA98" s="71">
        <f t="shared" si="14"/>
        <v>2.6</v>
      </c>
      <c r="AB98" s="71">
        <f t="shared" si="14"/>
        <v>48.6</v>
      </c>
      <c r="AC98" s="71">
        <f t="shared" si="14"/>
        <v>0</v>
      </c>
      <c r="AD98" s="71">
        <f t="shared" si="14"/>
        <v>3</v>
      </c>
      <c r="AE98" s="54">
        <f t="shared" si="14"/>
        <v>82328.5</v>
      </c>
      <c r="AF98" s="154">
        <f t="shared" si="14"/>
        <v>34.288490284005981</v>
      </c>
      <c r="AG98" s="54">
        <f t="shared" si="14"/>
        <v>0</v>
      </c>
      <c r="AH98" s="54">
        <f t="shared" si="14"/>
        <v>0</v>
      </c>
      <c r="AI98" s="54">
        <f t="shared" si="14"/>
        <v>0</v>
      </c>
      <c r="AJ98" s="54"/>
      <c r="AK98" s="54">
        <f t="shared" ref="AK98:BP98" si="15">MEDIAN(AK5:AK93)</f>
        <v>6338</v>
      </c>
      <c r="AL98" s="54">
        <f t="shared" si="15"/>
        <v>6364</v>
      </c>
      <c r="AM98" s="54">
        <f t="shared" si="15"/>
        <v>91433.5</v>
      </c>
      <c r="AN98" s="54">
        <f t="shared" si="15"/>
        <v>0</v>
      </c>
      <c r="AO98" s="54">
        <f t="shared" si="15"/>
        <v>91433.5</v>
      </c>
      <c r="AP98" s="54">
        <f t="shared" si="15"/>
        <v>200</v>
      </c>
      <c r="AQ98" s="54">
        <f t="shared" si="15"/>
        <v>520</v>
      </c>
      <c r="AR98" s="54">
        <f t="shared" si="15"/>
        <v>1500</v>
      </c>
      <c r="AS98" s="54">
        <f t="shared" si="15"/>
        <v>1710</v>
      </c>
      <c r="AT98" s="54">
        <f t="shared" si="15"/>
        <v>0</v>
      </c>
      <c r="AU98" s="155">
        <f t="shared" si="15"/>
        <v>0</v>
      </c>
      <c r="AV98" s="155">
        <f t="shared" si="15"/>
        <v>0</v>
      </c>
      <c r="AW98" s="155">
        <f t="shared" si="15"/>
        <v>0</v>
      </c>
      <c r="AX98" s="155">
        <f t="shared" si="15"/>
        <v>0</v>
      </c>
      <c r="AY98" s="155">
        <f t="shared" si="15"/>
        <v>0</v>
      </c>
      <c r="AZ98" s="56">
        <f t="shared" si="15"/>
        <v>8077</v>
      </c>
      <c r="BA98" s="56">
        <f t="shared" si="15"/>
        <v>859.5</v>
      </c>
      <c r="BB98" s="56">
        <f t="shared" si="15"/>
        <v>853.5</v>
      </c>
      <c r="BC98" s="56">
        <f t="shared" si="15"/>
        <v>8755</v>
      </c>
      <c r="BD98" s="156">
        <f t="shared" si="15"/>
        <v>4.1051819427550154</v>
      </c>
      <c r="BE98" s="56">
        <f t="shared" si="15"/>
        <v>47028</v>
      </c>
      <c r="BF98" s="56">
        <f t="shared" si="15"/>
        <v>10476</v>
      </c>
      <c r="BG98" s="56">
        <f t="shared" si="15"/>
        <v>55804.5</v>
      </c>
      <c r="BH98" s="56">
        <f t="shared" si="15"/>
        <v>17962</v>
      </c>
      <c r="BI98" s="56">
        <f t="shared" si="15"/>
        <v>84355</v>
      </c>
      <c r="BJ98" s="56">
        <f t="shared" si="15"/>
        <v>720</v>
      </c>
      <c r="BK98" s="56">
        <f t="shared" si="15"/>
        <v>0</v>
      </c>
      <c r="BL98" s="58">
        <f t="shared" si="15"/>
        <v>6873.5</v>
      </c>
      <c r="BM98" s="58">
        <f t="shared" si="15"/>
        <v>5429</v>
      </c>
      <c r="BN98" s="58">
        <f t="shared" si="15"/>
        <v>9997.5</v>
      </c>
      <c r="BO98" s="58">
        <f t="shared" si="15"/>
        <v>785</v>
      </c>
      <c r="BP98" s="58">
        <f t="shared" si="15"/>
        <v>267</v>
      </c>
      <c r="BQ98" s="58">
        <f t="shared" ref="BQ98:CV98" si="16">MEDIAN(BQ5:BQ93)</f>
        <v>964</v>
      </c>
      <c r="BR98" s="58">
        <f t="shared" si="16"/>
        <v>403</v>
      </c>
      <c r="BS98" s="58">
        <f t="shared" si="16"/>
        <v>129</v>
      </c>
      <c r="BT98" s="58">
        <f t="shared" si="16"/>
        <v>438</v>
      </c>
      <c r="BU98" s="58">
        <f t="shared" si="16"/>
        <v>13158</v>
      </c>
      <c r="BV98" s="58">
        <f t="shared" si="16"/>
        <v>10598</v>
      </c>
      <c r="BW98" s="58">
        <f t="shared" si="16"/>
        <v>9</v>
      </c>
      <c r="BX98" s="58">
        <f t="shared" si="16"/>
        <v>0</v>
      </c>
      <c r="BY98" s="58">
        <f t="shared" si="16"/>
        <v>12</v>
      </c>
      <c r="BZ98" s="58">
        <f t="shared" si="16"/>
        <v>26</v>
      </c>
      <c r="CA98" s="58">
        <f t="shared" si="16"/>
        <v>11614.5</v>
      </c>
      <c r="CB98" s="58">
        <f t="shared" si="16"/>
        <v>52</v>
      </c>
      <c r="CC98" s="59">
        <f t="shared" si="16"/>
        <v>985</v>
      </c>
      <c r="CD98" s="59">
        <f t="shared" si="16"/>
        <v>210</v>
      </c>
      <c r="CE98" s="59">
        <f t="shared" si="16"/>
        <v>921.5</v>
      </c>
      <c r="CF98" s="162">
        <f t="shared" si="16"/>
        <v>0.46104806235150975</v>
      </c>
      <c r="CG98" s="59">
        <f t="shared" si="16"/>
        <v>1385</v>
      </c>
      <c r="CH98" s="162">
        <f t="shared" si="16"/>
        <v>0.69527008701207649</v>
      </c>
      <c r="CI98" s="59">
        <f t="shared" si="16"/>
        <v>261</v>
      </c>
      <c r="CJ98" s="59">
        <f t="shared" si="16"/>
        <v>300</v>
      </c>
      <c r="CK98" s="59">
        <f t="shared" si="16"/>
        <v>1293</v>
      </c>
      <c r="CL98" s="59">
        <f t="shared" si="16"/>
        <v>26</v>
      </c>
      <c r="CM98" s="59">
        <f t="shared" si="16"/>
        <v>2976</v>
      </c>
      <c r="CN98" s="59">
        <f t="shared" si="16"/>
        <v>2685</v>
      </c>
      <c r="CO98" s="59">
        <f t="shared" si="16"/>
        <v>5548.5</v>
      </c>
      <c r="CP98" s="59">
        <f t="shared" si="16"/>
        <v>19.5</v>
      </c>
      <c r="CQ98" s="59">
        <f t="shared" si="16"/>
        <v>378</v>
      </c>
      <c r="CR98" s="59">
        <f t="shared" si="16"/>
        <v>7219</v>
      </c>
      <c r="CS98" s="162">
        <f t="shared" si="16"/>
        <v>3.0705092333519866</v>
      </c>
      <c r="CT98" s="162">
        <f t="shared" si="16"/>
        <v>3.9824561403508771</v>
      </c>
      <c r="CU98" s="59">
        <f t="shared" si="16"/>
        <v>173</v>
      </c>
      <c r="CV98" s="59">
        <f t="shared" si="16"/>
        <v>238</v>
      </c>
      <c r="CW98" s="59">
        <f t="shared" ref="CW98:EB98" si="17">MEDIAN(CW5:CW93)</f>
        <v>1</v>
      </c>
      <c r="CX98" s="59">
        <f t="shared" si="17"/>
        <v>1</v>
      </c>
      <c r="CY98" s="59">
        <f t="shared" si="17"/>
        <v>0</v>
      </c>
      <c r="CZ98" s="59">
        <f t="shared" si="17"/>
        <v>1.5</v>
      </c>
      <c r="DA98" s="59">
        <f t="shared" si="17"/>
        <v>1</v>
      </c>
      <c r="DB98" s="59">
        <f t="shared" si="17"/>
        <v>11.5</v>
      </c>
      <c r="DC98" s="59">
        <f t="shared" si="17"/>
        <v>0</v>
      </c>
      <c r="DD98" s="59">
        <f t="shared" si="17"/>
        <v>0</v>
      </c>
      <c r="DE98" s="59">
        <f t="shared" si="17"/>
        <v>0</v>
      </c>
      <c r="DF98" s="59">
        <f t="shared" si="17"/>
        <v>0</v>
      </c>
      <c r="DG98" s="59">
        <f t="shared" si="17"/>
        <v>0</v>
      </c>
      <c r="DH98" s="59">
        <f t="shared" si="17"/>
        <v>2</v>
      </c>
      <c r="DI98" s="59">
        <f t="shared" si="17"/>
        <v>0</v>
      </c>
      <c r="DJ98" s="59">
        <f t="shared" si="17"/>
        <v>0</v>
      </c>
      <c r="DK98" s="59">
        <f t="shared" si="17"/>
        <v>0</v>
      </c>
      <c r="DL98" s="59">
        <f t="shared" si="17"/>
        <v>3</v>
      </c>
      <c r="DM98" s="59">
        <f t="shared" si="17"/>
        <v>0</v>
      </c>
      <c r="DN98" s="59">
        <f t="shared" si="17"/>
        <v>10</v>
      </c>
      <c r="DO98" s="59">
        <f t="shared" si="17"/>
        <v>32.5</v>
      </c>
      <c r="DP98" s="59">
        <f t="shared" si="17"/>
        <v>12</v>
      </c>
      <c r="DQ98" s="59">
        <f t="shared" si="17"/>
        <v>8</v>
      </c>
      <c r="DR98" s="59">
        <f t="shared" si="17"/>
        <v>0</v>
      </c>
      <c r="DS98" s="59">
        <f t="shared" si="17"/>
        <v>13</v>
      </c>
      <c r="DT98" s="59">
        <f t="shared" si="17"/>
        <v>0</v>
      </c>
      <c r="DU98" s="59">
        <f t="shared" si="17"/>
        <v>128.5</v>
      </c>
      <c r="DV98" s="59">
        <f t="shared" si="17"/>
        <v>0</v>
      </c>
      <c r="DW98" s="59">
        <f t="shared" si="17"/>
        <v>0</v>
      </c>
      <c r="DX98" s="59">
        <f t="shared" si="17"/>
        <v>0</v>
      </c>
      <c r="DY98" s="59">
        <f t="shared" si="17"/>
        <v>0</v>
      </c>
      <c r="DZ98" s="59">
        <f t="shared" si="17"/>
        <v>0</v>
      </c>
      <c r="EA98" s="59">
        <f t="shared" si="17"/>
        <v>22.5</v>
      </c>
      <c r="EB98" s="59">
        <f t="shared" si="17"/>
        <v>0</v>
      </c>
      <c r="EC98" s="59">
        <f t="shared" ref="EC98:EV98" si="18">MEDIAN(EC5:EC93)</f>
        <v>0</v>
      </c>
      <c r="ED98" s="59">
        <f t="shared" si="18"/>
        <v>0</v>
      </c>
      <c r="EE98" s="59">
        <f t="shared" si="18"/>
        <v>36.5</v>
      </c>
      <c r="EF98" s="59">
        <f t="shared" si="18"/>
        <v>0</v>
      </c>
      <c r="EG98" s="59">
        <f t="shared" si="18"/>
        <v>72.5</v>
      </c>
      <c r="EH98" s="59">
        <f t="shared" si="18"/>
        <v>410</v>
      </c>
      <c r="EI98" s="162">
        <f t="shared" si="18"/>
        <v>0.14521553041883217</v>
      </c>
      <c r="EJ98" s="59">
        <f t="shared" si="18"/>
        <v>1</v>
      </c>
      <c r="EK98" s="59">
        <f t="shared" si="18"/>
        <v>3</v>
      </c>
      <c r="EL98" s="59">
        <f t="shared" si="18"/>
        <v>12.5</v>
      </c>
      <c r="EM98" s="59">
        <f t="shared" si="18"/>
        <v>145</v>
      </c>
      <c r="EN98" s="59">
        <f t="shared" si="18"/>
        <v>0</v>
      </c>
      <c r="EO98" s="59">
        <f t="shared" si="18"/>
        <v>3</v>
      </c>
      <c r="EP98" s="59">
        <f t="shared" si="18"/>
        <v>0</v>
      </c>
      <c r="EQ98" s="59">
        <f t="shared" si="18"/>
        <v>0</v>
      </c>
      <c r="ER98" s="59">
        <f t="shared" si="18"/>
        <v>5</v>
      </c>
      <c r="ES98" s="59">
        <f t="shared" si="18"/>
        <v>5</v>
      </c>
      <c r="ET98" s="59">
        <f t="shared" si="18"/>
        <v>86</v>
      </c>
      <c r="EU98" s="59">
        <f t="shared" si="18"/>
        <v>1209.5</v>
      </c>
      <c r="EV98" s="61">
        <f t="shared" si="18"/>
        <v>3146</v>
      </c>
    </row>
  </sheetData>
  <autoFilter ref="A4:II4" xr:uid="{00000000-0001-0000-0000-000000000000}">
    <sortState xmlns:xlrd2="http://schemas.microsoft.com/office/spreadsheetml/2017/richdata2" ref="A5:EV93">
      <sortCondition ref="A4"/>
    </sortState>
  </autoFilter>
  <mergeCells count="8">
    <mergeCell ref="BL3:CB3"/>
    <mergeCell ref="CC3:EV3"/>
    <mergeCell ref="A2:C2"/>
    <mergeCell ref="D3:V3"/>
    <mergeCell ref="W3:AD3"/>
    <mergeCell ref="AE3:AT3"/>
    <mergeCell ref="AU3:AY3"/>
    <mergeCell ref="AZ3:BK3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All_Libraries</vt:lpstr>
      <vt:lpstr>Fiscal_Jan-Dec20</vt:lpstr>
      <vt:lpstr>Fiscal_Jul20-Jun21</vt:lpstr>
      <vt:lpstr>Fiscal_Jan-Dec21</vt:lpstr>
      <vt:lpstr>Pop_5000+</vt:lpstr>
      <vt:lpstr>Pop_2500-5000</vt:lpstr>
      <vt:lpstr>Pop_1000-2500</vt:lpstr>
      <vt:lpstr>Pop_Under1000</vt:lpstr>
      <vt:lpstr>Municipal</vt:lpstr>
      <vt:lpstr>Incorporated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exportExcelUser</dc:creator>
  <cp:keywords/>
  <dc:description/>
  <cp:lastModifiedBy>Muse, Joshua</cp:lastModifiedBy>
  <cp:revision/>
  <dcterms:created xsi:type="dcterms:W3CDTF">2022-01-26T13:55:10Z</dcterms:created>
  <dcterms:modified xsi:type="dcterms:W3CDTF">2024-02-01T20:46:57Z</dcterms:modified>
  <cp:category/>
  <cp:contentStatus/>
</cp:coreProperties>
</file>