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SDC/Data2019/Presentation/"/>
    </mc:Choice>
  </mc:AlternateContent>
  <xr:revisionPtr revIDLastSave="614" documentId="8_{9649B574-879D-4881-920B-DFB2FCC25C18}" xr6:coauthVersionLast="45" xr6:coauthVersionMax="45" xr10:uidLastSave="{FEC31852-ED70-4D12-B9A7-78C2600F0985}"/>
  <bookViews>
    <workbookView xWindow="-120" yWindow="-120" windowWidth="29040" windowHeight="15840" xr2:uid="{00000000-000D-0000-FFFF-FFFF00000000}"/>
  </bookViews>
  <sheets>
    <sheet name="MainData" sheetId="1" r:id="rId1"/>
  </sheets>
  <definedNames>
    <definedName name="_xlnm._FilterDatabase" localSheetId="0" hidden="1">MainData!$A$4:$DF$4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126" i="1" l="1"/>
  <c r="CW92" i="1"/>
  <c r="CW48" i="1"/>
  <c r="CW62" i="1"/>
  <c r="CW61" i="1"/>
  <c r="CW35" i="1"/>
  <c r="CW51" i="1"/>
  <c r="CW53" i="1"/>
  <c r="CW147" i="1"/>
  <c r="CW105" i="1"/>
  <c r="CW148" i="1"/>
  <c r="CW99" i="1"/>
  <c r="CW33" i="1"/>
  <c r="CW50" i="1"/>
  <c r="CW151" i="1"/>
  <c r="CW166" i="1"/>
  <c r="CW172" i="1"/>
  <c r="CW104" i="1"/>
  <c r="CW156" i="1"/>
  <c r="CW154" i="1"/>
  <c r="CW110" i="1"/>
  <c r="CW111" i="1"/>
  <c r="CW63" i="1"/>
  <c r="CW116" i="1"/>
  <c r="CW49" i="1"/>
  <c r="CW150" i="1"/>
  <c r="CW187" i="1"/>
  <c r="CW44" i="1"/>
  <c r="CW129" i="1"/>
  <c r="CW57" i="1"/>
  <c r="CW125" i="1"/>
  <c r="CW121" i="1"/>
  <c r="CW173" i="1"/>
  <c r="CW27" i="1"/>
  <c r="CW23" i="1"/>
  <c r="CW58" i="1"/>
  <c r="CW168" i="1"/>
  <c r="CW107" i="1"/>
  <c r="CW163" i="1"/>
  <c r="CW106" i="1"/>
  <c r="CW68" i="1"/>
  <c r="CW94" i="1"/>
  <c r="CW100" i="1"/>
  <c r="CW39" i="1"/>
  <c r="CW135" i="1"/>
  <c r="CW96" i="1"/>
  <c r="CW180" i="1"/>
  <c r="CW136" i="1"/>
  <c r="CW66" i="1"/>
  <c r="CW140" i="1"/>
  <c r="CW141" i="1"/>
  <c r="CW101" i="1"/>
  <c r="CW13" i="1"/>
  <c r="CW114" i="1"/>
  <c r="CW178" i="1"/>
  <c r="CW86" i="1"/>
  <c r="CW131" i="1"/>
  <c r="CW14" i="1"/>
  <c r="CW38" i="1"/>
  <c r="CW31" i="1"/>
  <c r="CW81" i="1"/>
  <c r="CW37" i="1"/>
  <c r="CW43" i="1"/>
  <c r="CW171" i="1"/>
  <c r="CW46" i="1"/>
  <c r="CW164" i="1"/>
  <c r="CW6" i="1"/>
  <c r="CW52" i="1"/>
  <c r="CW120" i="1"/>
  <c r="CW144" i="1"/>
  <c r="CW109" i="1"/>
  <c r="CW155" i="1"/>
  <c r="CW95" i="1"/>
  <c r="CW179" i="1"/>
  <c r="CW54" i="1"/>
  <c r="CW28" i="1"/>
  <c r="CW12" i="1"/>
  <c r="CW170" i="1"/>
  <c r="CW132" i="1"/>
  <c r="CW75" i="1"/>
  <c r="CW29" i="1"/>
  <c r="CW127" i="1"/>
  <c r="CW19" i="1"/>
  <c r="CW70" i="1"/>
  <c r="CW74" i="1"/>
  <c r="CW36" i="1"/>
  <c r="CW64" i="1"/>
  <c r="CW181" i="1"/>
  <c r="CW25" i="1"/>
  <c r="CW146" i="1"/>
  <c r="CW112" i="1"/>
  <c r="CW145" i="1"/>
  <c r="CW182" i="1"/>
  <c r="CW60" i="1"/>
  <c r="CW18" i="1"/>
  <c r="CW82" i="1"/>
  <c r="CW158" i="1"/>
  <c r="CW45" i="1"/>
  <c r="CW183" i="1"/>
  <c r="CW56" i="1"/>
  <c r="CW134" i="1"/>
  <c r="CW93" i="1"/>
  <c r="CW42" i="1"/>
  <c r="CW117" i="1"/>
  <c r="CW20" i="1"/>
  <c r="CW165" i="1"/>
  <c r="CW149" i="1"/>
  <c r="CW118" i="1"/>
  <c r="CW185" i="1"/>
  <c r="CW90" i="1"/>
  <c r="CW34" i="1"/>
  <c r="CW83" i="1"/>
  <c r="CW102" i="1"/>
  <c r="CW122" i="1"/>
  <c r="CW108" i="1"/>
  <c r="CW41" i="1"/>
  <c r="CW67" i="1"/>
  <c r="CW115" i="1"/>
  <c r="CW17" i="1"/>
  <c r="CW130" i="1"/>
  <c r="CW87" i="1"/>
  <c r="CW175" i="1"/>
  <c r="CW84" i="1"/>
  <c r="CW177" i="1"/>
  <c r="CW119" i="1"/>
  <c r="CW143" i="1"/>
  <c r="CW113" i="1"/>
  <c r="CW176" i="1"/>
  <c r="CW91" i="1"/>
  <c r="CW159" i="1"/>
  <c r="CW72" i="1"/>
  <c r="CW97" i="1"/>
  <c r="CW128" i="1"/>
  <c r="CW152" i="1"/>
  <c r="CW138" i="1"/>
  <c r="CW133" i="1"/>
  <c r="CW160" i="1"/>
  <c r="CW167" i="1"/>
  <c r="CW103" i="1"/>
  <c r="CW161" i="1"/>
  <c r="CW123" i="1"/>
  <c r="CW32" i="1"/>
  <c r="CW7" i="1"/>
  <c r="CW8" i="1"/>
  <c r="CW157" i="1"/>
  <c r="CW80" i="1"/>
  <c r="CW88" i="1"/>
  <c r="CW10" i="1"/>
  <c r="CW71" i="1"/>
  <c r="CW186" i="1"/>
  <c r="CW89" i="1"/>
  <c r="CW30" i="1"/>
  <c r="CW139" i="1"/>
  <c r="CW85" i="1"/>
  <c r="CW162" i="1"/>
  <c r="BZ83" i="1"/>
  <c r="BZ84" i="1"/>
  <c r="BZ85" i="1"/>
  <c r="BZ18" i="1"/>
  <c r="BZ5" i="1"/>
  <c r="BZ19" i="1"/>
  <c r="BZ86" i="1"/>
  <c r="BZ20" i="1"/>
  <c r="BZ21" i="1"/>
  <c r="BZ22" i="1"/>
  <c r="BZ87" i="1"/>
  <c r="BZ23" i="1"/>
  <c r="BZ88" i="1"/>
  <c r="BZ24" i="1"/>
  <c r="BZ25" i="1"/>
  <c r="BZ89" i="1"/>
  <c r="BZ90" i="1"/>
  <c r="BZ26" i="1"/>
  <c r="BZ27" i="1"/>
  <c r="BZ28" i="1"/>
  <c r="BZ29" i="1"/>
  <c r="BZ30" i="1"/>
  <c r="BZ31" i="1"/>
  <c r="BZ91" i="1"/>
  <c r="BZ92" i="1"/>
  <c r="BZ93" i="1"/>
  <c r="BZ94" i="1"/>
  <c r="BZ95" i="1"/>
  <c r="BZ32" i="1"/>
  <c r="BZ96" i="1"/>
  <c r="BZ97" i="1"/>
  <c r="BZ33" i="1"/>
  <c r="BZ6" i="1"/>
  <c r="BZ98" i="1"/>
  <c r="BZ99" i="1"/>
  <c r="BZ100" i="1"/>
  <c r="BZ7" i="1"/>
  <c r="BZ101" i="1"/>
  <c r="BZ102" i="1"/>
  <c r="BZ35" i="1"/>
  <c r="BZ36" i="1"/>
  <c r="BZ37" i="1"/>
  <c r="BZ103" i="1"/>
  <c r="BZ104" i="1"/>
  <c r="BZ105" i="1"/>
  <c r="BZ38" i="1"/>
  <c r="BZ106" i="1"/>
  <c r="BZ107" i="1"/>
  <c r="BZ108" i="1"/>
  <c r="BZ109" i="1"/>
  <c r="BZ8" i="1"/>
  <c r="BZ110" i="1"/>
  <c r="BZ111" i="1"/>
  <c r="BZ39" i="1"/>
  <c r="BZ9" i="1"/>
  <c r="BZ41" i="1"/>
  <c r="BZ112" i="1"/>
  <c r="BZ42" i="1"/>
  <c r="BZ113" i="1"/>
  <c r="BZ43" i="1"/>
  <c r="BZ114" i="1"/>
  <c r="BZ115" i="1"/>
  <c r="BZ116" i="1"/>
  <c r="BZ117" i="1"/>
  <c r="BZ10" i="1"/>
  <c r="BZ118" i="1"/>
  <c r="BZ119" i="1"/>
  <c r="BZ120" i="1"/>
  <c r="BZ44" i="1"/>
  <c r="BZ121" i="1"/>
  <c r="BZ45" i="1"/>
  <c r="BZ122" i="1"/>
  <c r="BZ123" i="1"/>
  <c r="BZ124" i="1"/>
  <c r="BZ125" i="1"/>
  <c r="BZ126" i="1"/>
  <c r="BZ127" i="1"/>
  <c r="BZ188" i="1"/>
  <c r="BZ46" i="1"/>
  <c r="BZ128" i="1"/>
  <c r="BZ129" i="1"/>
  <c r="BZ130" i="1"/>
  <c r="BZ131" i="1"/>
  <c r="BZ47" i="1"/>
  <c r="BZ132" i="1"/>
  <c r="BZ133" i="1"/>
  <c r="BZ134" i="1"/>
  <c r="BZ48" i="1"/>
  <c r="BZ135" i="1"/>
  <c r="BZ136" i="1"/>
  <c r="BZ49" i="1"/>
  <c r="BZ50" i="1"/>
  <c r="BZ137" i="1"/>
  <c r="BZ51" i="1"/>
  <c r="BZ11" i="1"/>
  <c r="BZ138" i="1"/>
  <c r="BZ52" i="1"/>
  <c r="BZ53" i="1"/>
  <c r="BZ54" i="1"/>
  <c r="BZ139" i="1"/>
  <c r="BZ55" i="1"/>
  <c r="BZ140" i="1"/>
  <c r="BZ141" i="1"/>
  <c r="BZ142" i="1"/>
  <c r="BZ56" i="1"/>
  <c r="BZ143" i="1"/>
  <c r="BZ57" i="1"/>
  <c r="BZ58" i="1"/>
  <c r="BZ59" i="1"/>
  <c r="BZ60" i="1"/>
  <c r="BZ61" i="1"/>
  <c r="BZ144" i="1"/>
  <c r="BZ62" i="1"/>
  <c r="BZ145" i="1"/>
  <c r="BZ146" i="1"/>
  <c r="BZ63" i="1"/>
  <c r="BZ147" i="1"/>
  <c r="BZ148" i="1"/>
  <c r="BZ149" i="1"/>
  <c r="BZ64" i="1"/>
  <c r="BZ150" i="1"/>
  <c r="BZ65" i="1"/>
  <c r="BZ151" i="1"/>
  <c r="BZ66" i="1"/>
  <c r="BZ152" i="1"/>
  <c r="BZ153" i="1"/>
  <c r="BZ12" i="1"/>
  <c r="BZ154" i="1"/>
  <c r="BZ155" i="1"/>
  <c r="BZ156" i="1"/>
  <c r="BZ157" i="1"/>
  <c r="BZ158" i="1"/>
  <c r="BZ67" i="1"/>
  <c r="BZ159" i="1"/>
  <c r="BZ68" i="1"/>
  <c r="BZ69" i="1"/>
  <c r="BZ160" i="1"/>
  <c r="BZ161" i="1"/>
  <c r="BZ162" i="1"/>
  <c r="BZ70" i="1"/>
  <c r="BZ71" i="1"/>
  <c r="BZ163" i="1"/>
  <c r="BZ187" i="1"/>
  <c r="BZ72" i="1"/>
  <c r="BZ73" i="1"/>
  <c r="BZ164" i="1"/>
  <c r="BZ74" i="1"/>
  <c r="BZ75" i="1"/>
  <c r="BZ13" i="1"/>
  <c r="BZ165" i="1"/>
  <c r="BZ166" i="1"/>
  <c r="BZ167" i="1"/>
  <c r="BZ14" i="1"/>
  <c r="BZ76" i="1"/>
  <c r="BZ168" i="1"/>
  <c r="BZ169" i="1"/>
  <c r="BZ15" i="1"/>
  <c r="BZ77" i="1"/>
  <c r="BZ170" i="1"/>
  <c r="BZ78" i="1"/>
  <c r="BZ16" i="1"/>
  <c r="BZ171" i="1"/>
  <c r="BZ172" i="1"/>
  <c r="BZ173" i="1"/>
  <c r="BZ174" i="1"/>
  <c r="BZ175" i="1"/>
  <c r="BZ176" i="1"/>
  <c r="BZ177" i="1"/>
  <c r="BZ178" i="1"/>
  <c r="BZ179" i="1"/>
  <c r="BZ79" i="1"/>
  <c r="BZ180" i="1"/>
  <c r="BZ80" i="1"/>
  <c r="BZ181" i="1"/>
  <c r="BZ182" i="1"/>
  <c r="BZ183" i="1"/>
  <c r="BZ184" i="1"/>
  <c r="BZ81" i="1"/>
  <c r="BZ82" i="1"/>
  <c r="BZ185" i="1"/>
  <c r="BZ186" i="1"/>
  <c r="BZ17" i="1"/>
  <c r="BZ192" i="1" l="1"/>
  <c r="BZ193" i="1"/>
  <c r="CW192" i="1"/>
  <c r="CW193" i="1"/>
  <c r="CK84" i="1"/>
  <c r="CK18" i="1"/>
  <c r="CK19" i="1"/>
  <c r="CK86" i="1"/>
  <c r="CK20" i="1"/>
  <c r="CK21" i="1"/>
  <c r="CK22" i="1"/>
  <c r="CK87" i="1"/>
  <c r="CK23" i="1"/>
  <c r="CK88" i="1"/>
  <c r="CK25" i="1"/>
  <c r="CK89" i="1"/>
  <c r="CK90" i="1"/>
  <c r="CK27" i="1"/>
  <c r="CK28" i="1"/>
  <c r="CK29" i="1"/>
  <c r="CK30" i="1"/>
  <c r="CK31" i="1"/>
  <c r="CK91" i="1"/>
  <c r="CK92" i="1"/>
  <c r="CK93" i="1"/>
  <c r="CK94" i="1"/>
  <c r="CK95" i="1"/>
  <c r="CK32" i="1"/>
  <c r="CK96" i="1"/>
  <c r="CK97" i="1"/>
  <c r="CK33" i="1"/>
  <c r="CK34" i="1"/>
  <c r="CK6" i="1"/>
  <c r="CK99" i="1"/>
  <c r="CK100" i="1"/>
  <c r="CK7" i="1"/>
  <c r="CK101" i="1"/>
  <c r="CK102" i="1"/>
  <c r="CK35" i="1"/>
  <c r="CK36" i="1"/>
  <c r="CK37" i="1"/>
  <c r="CK103" i="1"/>
  <c r="CK104" i="1"/>
  <c r="CK105" i="1"/>
  <c r="CK106" i="1"/>
  <c r="CK107" i="1"/>
  <c r="CK108" i="1"/>
  <c r="CK8" i="1"/>
  <c r="CK110" i="1"/>
  <c r="CK111" i="1"/>
  <c r="CK41" i="1"/>
  <c r="CK112" i="1"/>
  <c r="CK42" i="1"/>
  <c r="CK113" i="1"/>
  <c r="CK43" i="1"/>
  <c r="CK114" i="1"/>
  <c r="CK115" i="1"/>
  <c r="CK116" i="1"/>
  <c r="CK117" i="1"/>
  <c r="CK10" i="1"/>
  <c r="CK118" i="1"/>
  <c r="CK119" i="1"/>
  <c r="CK120" i="1"/>
  <c r="CK44" i="1"/>
  <c r="CK121" i="1"/>
  <c r="CK45" i="1"/>
  <c r="CK122" i="1"/>
  <c r="CK123" i="1"/>
  <c r="CK125" i="1"/>
  <c r="CK126" i="1"/>
  <c r="CK127" i="1"/>
  <c r="CK46" i="1"/>
  <c r="CK128" i="1"/>
  <c r="CK129" i="1"/>
  <c r="CK131" i="1"/>
  <c r="CK132" i="1"/>
  <c r="CK133" i="1"/>
  <c r="CK134" i="1"/>
  <c r="CK48" i="1"/>
  <c r="CK135" i="1"/>
  <c r="CK136" i="1"/>
  <c r="CK49" i="1"/>
  <c r="CK50" i="1"/>
  <c r="CK51" i="1"/>
  <c r="CK138" i="1"/>
  <c r="CK52" i="1"/>
  <c r="CK53" i="1"/>
  <c r="CK54" i="1"/>
  <c r="CK139" i="1"/>
  <c r="CK140" i="1"/>
  <c r="CK141" i="1"/>
  <c r="CK56" i="1"/>
  <c r="CK143" i="1"/>
  <c r="CK57" i="1"/>
  <c r="CK58" i="1"/>
  <c r="CK60" i="1"/>
  <c r="CK61" i="1"/>
  <c r="CK144" i="1"/>
  <c r="CK62" i="1"/>
  <c r="CK145" i="1"/>
  <c r="CK146" i="1"/>
  <c r="CK63" i="1"/>
  <c r="CK147" i="1"/>
  <c r="CK148" i="1"/>
  <c r="CK149" i="1"/>
  <c r="CK64" i="1"/>
  <c r="CK150" i="1"/>
  <c r="CK66" i="1"/>
  <c r="CK152" i="1"/>
  <c r="CK12" i="1"/>
  <c r="CK154" i="1"/>
  <c r="CK155" i="1"/>
  <c r="CK156" i="1"/>
  <c r="CK157" i="1"/>
  <c r="CK158" i="1"/>
  <c r="CK67" i="1"/>
  <c r="CK159" i="1"/>
  <c r="CK68" i="1"/>
  <c r="CK160" i="1"/>
  <c r="CK161" i="1"/>
  <c r="CK162" i="1"/>
  <c r="CK70" i="1"/>
  <c r="CK71" i="1"/>
  <c r="CK163" i="1"/>
  <c r="CK187" i="1"/>
  <c r="CK72" i="1"/>
  <c r="CK164" i="1"/>
  <c r="CK74" i="1"/>
  <c r="CK75" i="1"/>
  <c r="CK13" i="1"/>
  <c r="CK165" i="1"/>
  <c r="CK166" i="1"/>
  <c r="CK167" i="1"/>
  <c r="CK14" i="1"/>
  <c r="CK168" i="1"/>
  <c r="CK170" i="1"/>
  <c r="CK171" i="1"/>
  <c r="CK172" i="1"/>
  <c r="CK173" i="1"/>
  <c r="CK175" i="1"/>
  <c r="CK176" i="1"/>
  <c r="CK177" i="1"/>
  <c r="CK178" i="1"/>
  <c r="CK179" i="1"/>
  <c r="CK180" i="1"/>
  <c r="CK80" i="1"/>
  <c r="CK181" i="1"/>
  <c r="CK182" i="1"/>
  <c r="CK183" i="1"/>
  <c r="CK81" i="1"/>
  <c r="CK82" i="1"/>
  <c r="CK185" i="1"/>
  <c r="CK186" i="1"/>
  <c r="CK17" i="1"/>
  <c r="CK83" i="1"/>
  <c r="CK193" i="1" l="1"/>
  <c r="CK192" i="1"/>
  <c r="BR85" i="1"/>
  <c r="F193" i="1"/>
  <c r="G193" i="1"/>
  <c r="H193" i="1"/>
  <c r="L193" i="1"/>
  <c r="M193" i="1"/>
  <c r="N193" i="1"/>
  <c r="O193" i="1"/>
  <c r="P193" i="1"/>
  <c r="Q193" i="1"/>
  <c r="R193" i="1"/>
  <c r="S193" i="1"/>
  <c r="T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S193" i="1"/>
  <c r="BT193" i="1"/>
  <c r="BU193" i="1"/>
  <c r="BV193" i="1"/>
  <c r="BW193" i="1"/>
  <c r="BX193" i="1"/>
  <c r="BY193" i="1"/>
  <c r="CA193" i="1"/>
  <c r="CC193" i="1"/>
  <c r="CD193" i="1"/>
  <c r="CE193" i="1"/>
  <c r="CF193" i="1"/>
  <c r="CG193" i="1"/>
  <c r="CH193" i="1"/>
  <c r="CI193" i="1"/>
  <c r="CL193" i="1"/>
  <c r="CM193" i="1"/>
  <c r="CN193" i="1"/>
  <c r="CO193" i="1"/>
  <c r="CP193" i="1"/>
  <c r="CQ193" i="1"/>
  <c r="CR193" i="1"/>
  <c r="CS193" i="1"/>
  <c r="CT193" i="1"/>
  <c r="CU193" i="1"/>
  <c r="CV193" i="1"/>
  <c r="CX193" i="1"/>
  <c r="CY193" i="1"/>
  <c r="CZ193" i="1"/>
  <c r="DA193" i="1"/>
  <c r="DB193" i="1"/>
  <c r="DC193" i="1"/>
  <c r="DD193" i="1"/>
  <c r="DE193" i="1"/>
  <c r="DF193" i="1"/>
  <c r="F192" i="1"/>
  <c r="G192" i="1"/>
  <c r="H192" i="1"/>
  <c r="L192" i="1"/>
  <c r="M192" i="1"/>
  <c r="N192" i="1"/>
  <c r="O192" i="1"/>
  <c r="P192" i="1"/>
  <c r="Q192" i="1"/>
  <c r="R192" i="1"/>
  <c r="S192" i="1"/>
  <c r="T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S192" i="1"/>
  <c r="BT192" i="1"/>
  <c r="BU192" i="1"/>
  <c r="BV192" i="1"/>
  <c r="BW192" i="1"/>
  <c r="BX192" i="1"/>
  <c r="BY192" i="1"/>
  <c r="CA192" i="1"/>
  <c r="CC192" i="1"/>
  <c r="CD192" i="1"/>
  <c r="CE192" i="1"/>
  <c r="CF192" i="1"/>
  <c r="CG192" i="1"/>
  <c r="CH192" i="1"/>
  <c r="CI192" i="1"/>
  <c r="CL192" i="1"/>
  <c r="CM192" i="1"/>
  <c r="CN192" i="1"/>
  <c r="CO192" i="1"/>
  <c r="CP192" i="1"/>
  <c r="CQ192" i="1"/>
  <c r="CR192" i="1"/>
  <c r="CS192" i="1"/>
  <c r="CT192" i="1"/>
  <c r="CU192" i="1"/>
  <c r="CV192" i="1"/>
  <c r="CX192" i="1"/>
  <c r="CY192" i="1"/>
  <c r="CZ192" i="1"/>
  <c r="DA192" i="1"/>
  <c r="DB192" i="1"/>
  <c r="DC192" i="1"/>
  <c r="DD192" i="1"/>
  <c r="DE192" i="1"/>
  <c r="DF192" i="1"/>
  <c r="E193" i="1"/>
  <c r="E192" i="1"/>
  <c r="F190" i="1"/>
  <c r="G190" i="1"/>
  <c r="H190" i="1"/>
  <c r="L190" i="1"/>
  <c r="M190" i="1"/>
  <c r="N190" i="1"/>
  <c r="O190" i="1"/>
  <c r="P190" i="1"/>
  <c r="Q190" i="1"/>
  <c r="R190" i="1"/>
  <c r="S190" i="1"/>
  <c r="T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S190" i="1"/>
  <c r="BT190" i="1"/>
  <c r="BU190" i="1"/>
  <c r="BV190" i="1"/>
  <c r="BW190" i="1"/>
  <c r="BX190" i="1"/>
  <c r="BY190" i="1"/>
  <c r="CA190" i="1"/>
  <c r="CC190" i="1"/>
  <c r="CD190" i="1"/>
  <c r="CE190" i="1"/>
  <c r="CF190" i="1"/>
  <c r="CG190" i="1"/>
  <c r="CH190" i="1"/>
  <c r="CI190" i="1"/>
  <c r="CL190" i="1"/>
  <c r="CM190" i="1"/>
  <c r="CN190" i="1"/>
  <c r="CO190" i="1"/>
  <c r="CP190" i="1"/>
  <c r="CQ190" i="1"/>
  <c r="CR190" i="1"/>
  <c r="CS190" i="1"/>
  <c r="CT190" i="1"/>
  <c r="CU190" i="1"/>
  <c r="CV190" i="1"/>
  <c r="CX190" i="1"/>
  <c r="CY190" i="1"/>
  <c r="CZ190" i="1"/>
  <c r="DA190" i="1"/>
  <c r="DB190" i="1"/>
  <c r="DC190" i="1"/>
  <c r="DD190" i="1"/>
  <c r="DE190" i="1"/>
  <c r="DF190" i="1"/>
  <c r="E190" i="1"/>
  <c r="CJ84" i="1"/>
  <c r="CJ18" i="1"/>
  <c r="CJ19" i="1"/>
  <c r="CJ86" i="1"/>
  <c r="CJ20" i="1"/>
  <c r="CJ21" i="1"/>
  <c r="CJ22" i="1"/>
  <c r="CJ87" i="1"/>
  <c r="CJ23" i="1"/>
  <c r="CJ88" i="1"/>
  <c r="CJ25" i="1"/>
  <c r="CJ89" i="1"/>
  <c r="CJ90" i="1"/>
  <c r="CJ27" i="1"/>
  <c r="CJ28" i="1"/>
  <c r="CJ29" i="1"/>
  <c r="CJ30" i="1"/>
  <c r="CJ31" i="1"/>
  <c r="CJ91" i="1"/>
  <c r="CJ92" i="1"/>
  <c r="CJ93" i="1"/>
  <c r="CJ94" i="1"/>
  <c r="CJ95" i="1"/>
  <c r="CJ32" i="1"/>
  <c r="CJ96" i="1"/>
  <c r="CJ97" i="1"/>
  <c r="CJ33" i="1"/>
  <c r="CJ34" i="1"/>
  <c r="CJ6" i="1"/>
  <c r="CJ99" i="1"/>
  <c r="CJ100" i="1"/>
  <c r="CJ7" i="1"/>
  <c r="CJ101" i="1"/>
  <c r="CJ102" i="1"/>
  <c r="CJ35" i="1"/>
  <c r="CJ36" i="1"/>
  <c r="CJ37" i="1"/>
  <c r="CJ103" i="1"/>
  <c r="CJ104" i="1"/>
  <c r="CJ105" i="1"/>
  <c r="CJ38" i="1"/>
  <c r="CJ106" i="1"/>
  <c r="CJ107" i="1"/>
  <c r="CJ108" i="1"/>
  <c r="CJ109" i="1"/>
  <c r="CJ8" i="1"/>
  <c r="CJ110" i="1"/>
  <c r="CJ111" i="1"/>
  <c r="CJ39" i="1"/>
  <c r="CJ41" i="1"/>
  <c r="CJ112" i="1"/>
  <c r="CJ42" i="1"/>
  <c r="CJ113" i="1"/>
  <c r="CJ43" i="1"/>
  <c r="CJ114" i="1"/>
  <c r="CJ115" i="1"/>
  <c r="CJ116" i="1"/>
  <c r="CJ117" i="1"/>
  <c r="CJ10" i="1"/>
  <c r="CJ118" i="1"/>
  <c r="CJ119" i="1"/>
  <c r="CJ120" i="1"/>
  <c r="CJ44" i="1"/>
  <c r="CJ121" i="1"/>
  <c r="CJ45" i="1"/>
  <c r="CJ122" i="1"/>
  <c r="CJ123" i="1"/>
  <c r="CJ125" i="1"/>
  <c r="CJ126" i="1"/>
  <c r="CJ127" i="1"/>
  <c r="CJ46" i="1"/>
  <c r="CJ128" i="1"/>
  <c r="CJ129" i="1"/>
  <c r="CJ130" i="1"/>
  <c r="CJ131" i="1"/>
  <c r="CJ132" i="1"/>
  <c r="CJ133" i="1"/>
  <c r="CJ134" i="1"/>
  <c r="CJ48" i="1"/>
  <c r="CJ135" i="1"/>
  <c r="CJ136" i="1"/>
  <c r="CJ49" i="1"/>
  <c r="CJ50" i="1"/>
  <c r="CJ51" i="1"/>
  <c r="CJ138" i="1"/>
  <c r="CJ52" i="1"/>
  <c r="CJ53" i="1"/>
  <c r="CJ54" i="1"/>
  <c r="CJ139" i="1"/>
  <c r="CJ140" i="1"/>
  <c r="CJ141" i="1"/>
  <c r="CJ56" i="1"/>
  <c r="CJ143" i="1"/>
  <c r="CJ57" i="1"/>
  <c r="CJ58" i="1"/>
  <c r="CJ60" i="1"/>
  <c r="CJ61" i="1"/>
  <c r="CJ144" i="1"/>
  <c r="CJ62" i="1"/>
  <c r="CJ145" i="1"/>
  <c r="CJ146" i="1"/>
  <c r="CJ63" i="1"/>
  <c r="CJ147" i="1"/>
  <c r="CJ148" i="1"/>
  <c r="CJ149" i="1"/>
  <c r="CJ64" i="1"/>
  <c r="CJ150" i="1"/>
  <c r="CJ151" i="1"/>
  <c r="CJ66" i="1"/>
  <c r="CJ152" i="1"/>
  <c r="CJ12" i="1"/>
  <c r="CJ154" i="1"/>
  <c r="CJ155" i="1"/>
  <c r="CJ156" i="1"/>
  <c r="CJ157" i="1"/>
  <c r="CJ158" i="1"/>
  <c r="CJ67" i="1"/>
  <c r="CJ159" i="1"/>
  <c r="CJ68" i="1"/>
  <c r="CJ160" i="1"/>
  <c r="CJ161" i="1"/>
  <c r="CJ162" i="1"/>
  <c r="CJ70" i="1"/>
  <c r="CJ71" i="1"/>
  <c r="CJ163" i="1"/>
  <c r="CJ187" i="1"/>
  <c r="CJ72" i="1"/>
  <c r="CJ164" i="1"/>
  <c r="CJ74" i="1"/>
  <c r="CJ75" i="1"/>
  <c r="CJ13" i="1"/>
  <c r="CJ165" i="1"/>
  <c r="CJ166" i="1"/>
  <c r="CJ167" i="1"/>
  <c r="CJ14" i="1"/>
  <c r="CJ168" i="1"/>
  <c r="CJ170" i="1"/>
  <c r="CJ171" i="1"/>
  <c r="CJ172" i="1"/>
  <c r="CJ173" i="1"/>
  <c r="CJ175" i="1"/>
  <c r="CJ176" i="1"/>
  <c r="CJ177" i="1"/>
  <c r="CJ178" i="1"/>
  <c r="CJ179" i="1"/>
  <c r="CJ180" i="1"/>
  <c r="CJ80" i="1"/>
  <c r="CJ181" i="1"/>
  <c r="CJ182" i="1"/>
  <c r="CJ183" i="1"/>
  <c r="CJ81" i="1"/>
  <c r="CJ82" i="1"/>
  <c r="CJ185" i="1"/>
  <c r="CJ186" i="1"/>
  <c r="CJ17" i="1"/>
  <c r="CJ83" i="1"/>
  <c r="CB84" i="1"/>
  <c r="CB85" i="1"/>
  <c r="CB18" i="1"/>
  <c r="CB19" i="1"/>
  <c r="CB86" i="1"/>
  <c r="CB20" i="1"/>
  <c r="CB21" i="1"/>
  <c r="CB22" i="1"/>
  <c r="CB87" i="1"/>
  <c r="CB23" i="1"/>
  <c r="CB88" i="1"/>
  <c r="CB25" i="1"/>
  <c r="CB89" i="1"/>
  <c r="CB90" i="1"/>
  <c r="CB27" i="1"/>
  <c r="CB28" i="1"/>
  <c r="CB29" i="1"/>
  <c r="CB30" i="1"/>
  <c r="CB31" i="1"/>
  <c r="CB91" i="1"/>
  <c r="CB92" i="1"/>
  <c r="CB93" i="1"/>
  <c r="CB94" i="1"/>
  <c r="CB95" i="1"/>
  <c r="CB32" i="1"/>
  <c r="CB96" i="1"/>
  <c r="CB97" i="1"/>
  <c r="CB33" i="1"/>
  <c r="CB34" i="1"/>
  <c r="CB6" i="1"/>
  <c r="CB99" i="1"/>
  <c r="CB100" i="1"/>
  <c r="CB7" i="1"/>
  <c r="CB101" i="1"/>
  <c r="CB102" i="1"/>
  <c r="CB35" i="1"/>
  <c r="CB36" i="1"/>
  <c r="CB37" i="1"/>
  <c r="CB103" i="1"/>
  <c r="CB104" i="1"/>
  <c r="CB105" i="1"/>
  <c r="CB106" i="1"/>
  <c r="CB107" i="1"/>
  <c r="CB108" i="1"/>
  <c r="CB8" i="1"/>
  <c r="CB110" i="1"/>
  <c r="CB111" i="1"/>
  <c r="CB41" i="1"/>
  <c r="CB112" i="1"/>
  <c r="CB42" i="1"/>
  <c r="CB113" i="1"/>
  <c r="CB43" i="1"/>
  <c r="CB114" i="1"/>
  <c r="CB115" i="1"/>
  <c r="CB116" i="1"/>
  <c r="CB117" i="1"/>
  <c r="CB10" i="1"/>
  <c r="CB118" i="1"/>
  <c r="CB119" i="1"/>
  <c r="CB120" i="1"/>
  <c r="CB44" i="1"/>
  <c r="CB121" i="1"/>
  <c r="CB45" i="1"/>
  <c r="CB122" i="1"/>
  <c r="CB123" i="1"/>
  <c r="CB125" i="1"/>
  <c r="CB126" i="1"/>
  <c r="CB127" i="1"/>
  <c r="CB46" i="1"/>
  <c r="CB128" i="1"/>
  <c r="CB129" i="1"/>
  <c r="CB131" i="1"/>
  <c r="CB132" i="1"/>
  <c r="CB133" i="1"/>
  <c r="CB134" i="1"/>
  <c r="CB48" i="1"/>
  <c r="CB135" i="1"/>
  <c r="CB136" i="1"/>
  <c r="CB49" i="1"/>
  <c r="CB50" i="1"/>
  <c r="CB51" i="1"/>
  <c r="CB138" i="1"/>
  <c r="CB52" i="1"/>
  <c r="CB53" i="1"/>
  <c r="CB54" i="1"/>
  <c r="CB139" i="1"/>
  <c r="CB140" i="1"/>
  <c r="CB141" i="1"/>
  <c r="CB56" i="1"/>
  <c r="CB143" i="1"/>
  <c r="CB57" i="1"/>
  <c r="CB58" i="1"/>
  <c r="CB60" i="1"/>
  <c r="CB61" i="1"/>
  <c r="CB144" i="1"/>
  <c r="CB62" i="1"/>
  <c r="CB145" i="1"/>
  <c r="CB146" i="1"/>
  <c r="CB63" i="1"/>
  <c r="CB147" i="1"/>
  <c r="CB148" i="1"/>
  <c r="CB149" i="1"/>
  <c r="CB64" i="1"/>
  <c r="CB150" i="1"/>
  <c r="CB66" i="1"/>
  <c r="CB152" i="1"/>
  <c r="CB12" i="1"/>
  <c r="CB154" i="1"/>
  <c r="CB155" i="1"/>
  <c r="CB156" i="1"/>
  <c r="CB157" i="1"/>
  <c r="CB158" i="1"/>
  <c r="CB67" i="1"/>
  <c r="CB159" i="1"/>
  <c r="CB68" i="1"/>
  <c r="CB160" i="1"/>
  <c r="CB161" i="1"/>
  <c r="CB162" i="1"/>
  <c r="CB70" i="1"/>
  <c r="CB71" i="1"/>
  <c r="CB163" i="1"/>
  <c r="CB187" i="1"/>
  <c r="CB72" i="1"/>
  <c r="CB164" i="1"/>
  <c r="CB74" i="1"/>
  <c r="CB75" i="1"/>
  <c r="CB13" i="1"/>
  <c r="CB165" i="1"/>
  <c r="CB166" i="1"/>
  <c r="CB167" i="1"/>
  <c r="CB14" i="1"/>
  <c r="CB168" i="1"/>
  <c r="CB170" i="1"/>
  <c r="CB171" i="1"/>
  <c r="CB172" i="1"/>
  <c r="CB173" i="1"/>
  <c r="CB175" i="1"/>
  <c r="CB176" i="1"/>
  <c r="CB177" i="1"/>
  <c r="CB178" i="1"/>
  <c r="CB179" i="1"/>
  <c r="CB180" i="1"/>
  <c r="CB80" i="1"/>
  <c r="CB181" i="1"/>
  <c r="CB182" i="1"/>
  <c r="CB183" i="1"/>
  <c r="CB81" i="1"/>
  <c r="CB82" i="1"/>
  <c r="CB185" i="1"/>
  <c r="CB186" i="1"/>
  <c r="CB17" i="1"/>
  <c r="CB83" i="1"/>
  <c r="BR84" i="1"/>
  <c r="BR18" i="1"/>
  <c r="BR19" i="1"/>
  <c r="BR86" i="1"/>
  <c r="BR20" i="1"/>
  <c r="BR22" i="1"/>
  <c r="BR87" i="1"/>
  <c r="BR23" i="1"/>
  <c r="BR88" i="1"/>
  <c r="BR25" i="1"/>
  <c r="BR89" i="1"/>
  <c r="BR90" i="1"/>
  <c r="BR27" i="1"/>
  <c r="BR28" i="1"/>
  <c r="BR29" i="1"/>
  <c r="BR30" i="1"/>
  <c r="BR31" i="1"/>
  <c r="BR91" i="1"/>
  <c r="BR92" i="1"/>
  <c r="BR93" i="1"/>
  <c r="BR94" i="1"/>
  <c r="BR95" i="1"/>
  <c r="BR32" i="1"/>
  <c r="BR96" i="1"/>
  <c r="BR97" i="1"/>
  <c r="BR33" i="1"/>
  <c r="BR34" i="1"/>
  <c r="BR6" i="1"/>
  <c r="BR99" i="1"/>
  <c r="BR100" i="1"/>
  <c r="BR7" i="1"/>
  <c r="BR101" i="1"/>
  <c r="BR102" i="1"/>
  <c r="BR35" i="1"/>
  <c r="BR36" i="1"/>
  <c r="BR37" i="1"/>
  <c r="BR103" i="1"/>
  <c r="BR104" i="1"/>
  <c r="BR105" i="1"/>
  <c r="BR38" i="1"/>
  <c r="BR106" i="1"/>
  <c r="BR107" i="1"/>
  <c r="BR108" i="1"/>
  <c r="BR109" i="1"/>
  <c r="BR8" i="1"/>
  <c r="BR110" i="1"/>
  <c r="BR111" i="1"/>
  <c r="BR39" i="1"/>
  <c r="BR41" i="1"/>
  <c r="BR112" i="1"/>
  <c r="BR42" i="1"/>
  <c r="BR43" i="1"/>
  <c r="BR114" i="1"/>
  <c r="BR115" i="1"/>
  <c r="BR116" i="1"/>
  <c r="BR117" i="1"/>
  <c r="BR10" i="1"/>
  <c r="BR118" i="1"/>
  <c r="BR119" i="1"/>
  <c r="BR120" i="1"/>
  <c r="BR44" i="1"/>
  <c r="BR121" i="1"/>
  <c r="BR45" i="1"/>
  <c r="BR122" i="1"/>
  <c r="BR123" i="1"/>
  <c r="BR125" i="1"/>
  <c r="BR126" i="1"/>
  <c r="BR127" i="1"/>
  <c r="BR46" i="1"/>
  <c r="BR128" i="1"/>
  <c r="BR129" i="1"/>
  <c r="BR130" i="1"/>
  <c r="BR131" i="1"/>
  <c r="BR132" i="1"/>
  <c r="BR133" i="1"/>
  <c r="BR134" i="1"/>
  <c r="BR48" i="1"/>
  <c r="BR135" i="1"/>
  <c r="BR136" i="1"/>
  <c r="BR49" i="1"/>
  <c r="BR50" i="1"/>
  <c r="BR51" i="1"/>
  <c r="BR138" i="1"/>
  <c r="BR52" i="1"/>
  <c r="BR53" i="1"/>
  <c r="BR54" i="1"/>
  <c r="BR139" i="1"/>
  <c r="BR140" i="1"/>
  <c r="BR141" i="1"/>
  <c r="BR56" i="1"/>
  <c r="BR143" i="1"/>
  <c r="BR57" i="1"/>
  <c r="BR58" i="1"/>
  <c r="BR60" i="1"/>
  <c r="BR61" i="1"/>
  <c r="BR144" i="1"/>
  <c r="BR62" i="1"/>
  <c r="BR145" i="1"/>
  <c r="BR146" i="1"/>
  <c r="BR63" i="1"/>
  <c r="BR147" i="1"/>
  <c r="BR148" i="1"/>
  <c r="BR149" i="1"/>
  <c r="BR64" i="1"/>
  <c r="BR150" i="1"/>
  <c r="BR151" i="1"/>
  <c r="BR66" i="1"/>
  <c r="BR152" i="1"/>
  <c r="BR12" i="1"/>
  <c r="BR154" i="1"/>
  <c r="BR155" i="1"/>
  <c r="BR156" i="1"/>
  <c r="BR157" i="1"/>
  <c r="BR158" i="1"/>
  <c r="BR67" i="1"/>
  <c r="BR159" i="1"/>
  <c r="BR68" i="1"/>
  <c r="BR161" i="1"/>
  <c r="BR162" i="1"/>
  <c r="BR70" i="1"/>
  <c r="BR71" i="1"/>
  <c r="BR163" i="1"/>
  <c r="BR187" i="1"/>
  <c r="BR72" i="1"/>
  <c r="BR164" i="1"/>
  <c r="BR74" i="1"/>
  <c r="BR75" i="1"/>
  <c r="BR165" i="1"/>
  <c r="BR166" i="1"/>
  <c r="BR167" i="1"/>
  <c r="BR14" i="1"/>
  <c r="BR168" i="1"/>
  <c r="BR170" i="1"/>
  <c r="BR172" i="1"/>
  <c r="BR173" i="1"/>
  <c r="BR175" i="1"/>
  <c r="BR176" i="1"/>
  <c r="BR178" i="1"/>
  <c r="BR179" i="1"/>
  <c r="BR180" i="1"/>
  <c r="BR80" i="1"/>
  <c r="BR181" i="1"/>
  <c r="BR182" i="1"/>
  <c r="BR183" i="1"/>
  <c r="BR81" i="1"/>
  <c r="BR82" i="1"/>
  <c r="BR185" i="1"/>
  <c r="BR186" i="1"/>
  <c r="BR17" i="1"/>
  <c r="BR83" i="1"/>
  <c r="AX84" i="1"/>
  <c r="AX85" i="1"/>
  <c r="AX18" i="1"/>
  <c r="AX19" i="1"/>
  <c r="AX86" i="1"/>
  <c r="AX20" i="1"/>
  <c r="AX21" i="1"/>
  <c r="AX22" i="1"/>
  <c r="AX87" i="1"/>
  <c r="AX23" i="1"/>
  <c r="AX88" i="1"/>
  <c r="AX25" i="1"/>
  <c r="AX89" i="1"/>
  <c r="AX90" i="1"/>
  <c r="AX27" i="1"/>
  <c r="AX28" i="1"/>
  <c r="AX29" i="1"/>
  <c r="AX30" i="1"/>
  <c r="AX31" i="1"/>
  <c r="AX91" i="1"/>
  <c r="AX92" i="1"/>
  <c r="AX93" i="1"/>
  <c r="AX94" i="1"/>
  <c r="AX95" i="1"/>
  <c r="AX32" i="1"/>
  <c r="AX96" i="1"/>
  <c r="AX97" i="1"/>
  <c r="AX33" i="1"/>
  <c r="AX34" i="1"/>
  <c r="AX6" i="1"/>
  <c r="AX99" i="1"/>
  <c r="AX100" i="1"/>
  <c r="AX7" i="1"/>
  <c r="AX101" i="1"/>
  <c r="AX102" i="1"/>
  <c r="AX35" i="1"/>
  <c r="AX36" i="1"/>
  <c r="AX37" i="1"/>
  <c r="AX103" i="1"/>
  <c r="AX104" i="1"/>
  <c r="AX105" i="1"/>
  <c r="AX38" i="1"/>
  <c r="AX106" i="1"/>
  <c r="AX107" i="1"/>
  <c r="AX108" i="1"/>
  <c r="AX109" i="1"/>
  <c r="AX8" i="1"/>
  <c r="AX110" i="1"/>
  <c r="AX111" i="1"/>
  <c r="AX39" i="1"/>
  <c r="AX41" i="1"/>
  <c r="AX112" i="1"/>
  <c r="AX42" i="1"/>
  <c r="AX113" i="1"/>
  <c r="AX43" i="1"/>
  <c r="AX114" i="1"/>
  <c r="AX115" i="1"/>
  <c r="AX116" i="1"/>
  <c r="AX117" i="1"/>
  <c r="AX10" i="1"/>
  <c r="AX118" i="1"/>
  <c r="AX119" i="1"/>
  <c r="AX120" i="1"/>
  <c r="AX44" i="1"/>
  <c r="AX121" i="1"/>
  <c r="AX45" i="1"/>
  <c r="AX122" i="1"/>
  <c r="AX123" i="1"/>
  <c r="AX125" i="1"/>
  <c r="AX126" i="1"/>
  <c r="AX127" i="1"/>
  <c r="AX46" i="1"/>
  <c r="AX128" i="1"/>
  <c r="AX129" i="1"/>
  <c r="AX130" i="1"/>
  <c r="AX131" i="1"/>
  <c r="AX132" i="1"/>
  <c r="AX133" i="1"/>
  <c r="AX134" i="1"/>
  <c r="AX48" i="1"/>
  <c r="AX135" i="1"/>
  <c r="AX136" i="1"/>
  <c r="AX49" i="1"/>
  <c r="AX50" i="1"/>
  <c r="AX51" i="1"/>
  <c r="AX138" i="1"/>
  <c r="AX52" i="1"/>
  <c r="AX53" i="1"/>
  <c r="AX54" i="1"/>
  <c r="AX139" i="1"/>
  <c r="AX140" i="1"/>
  <c r="AX141" i="1"/>
  <c r="AX56" i="1"/>
  <c r="AX143" i="1"/>
  <c r="AX57" i="1"/>
  <c r="AX58" i="1"/>
  <c r="AX60" i="1"/>
  <c r="AX61" i="1"/>
  <c r="AX144" i="1"/>
  <c r="AX62" i="1"/>
  <c r="AX145" i="1"/>
  <c r="AX146" i="1"/>
  <c r="AX63" i="1"/>
  <c r="AX147" i="1"/>
  <c r="AX148" i="1"/>
  <c r="AX149" i="1"/>
  <c r="AX64" i="1"/>
  <c r="AX150" i="1"/>
  <c r="AX151" i="1"/>
  <c r="AX66" i="1"/>
  <c r="AX152" i="1"/>
  <c r="AX12" i="1"/>
  <c r="AX154" i="1"/>
  <c r="AX155" i="1"/>
  <c r="AX156" i="1"/>
  <c r="AX157" i="1"/>
  <c r="AX158" i="1"/>
  <c r="AX67" i="1"/>
  <c r="AX159" i="1"/>
  <c r="AX68" i="1"/>
  <c r="AX160" i="1"/>
  <c r="AX161" i="1"/>
  <c r="AX162" i="1"/>
  <c r="AX70" i="1"/>
  <c r="AX71" i="1"/>
  <c r="AX163" i="1"/>
  <c r="AX187" i="1"/>
  <c r="AX72" i="1"/>
  <c r="AX164" i="1"/>
  <c r="AX74" i="1"/>
  <c r="AX75" i="1"/>
  <c r="AX13" i="1"/>
  <c r="AX165" i="1"/>
  <c r="AX166" i="1"/>
  <c r="AX167" i="1"/>
  <c r="AX14" i="1"/>
  <c r="AX168" i="1"/>
  <c r="AX170" i="1"/>
  <c r="AX171" i="1"/>
  <c r="AX172" i="1"/>
  <c r="AX173" i="1"/>
  <c r="AX175" i="1"/>
  <c r="AX176" i="1"/>
  <c r="AX177" i="1"/>
  <c r="AX178" i="1"/>
  <c r="AX179" i="1"/>
  <c r="AX180" i="1"/>
  <c r="AX80" i="1"/>
  <c r="AX181" i="1"/>
  <c r="AX182" i="1"/>
  <c r="AX183" i="1"/>
  <c r="AX81" i="1"/>
  <c r="AX82" i="1"/>
  <c r="AX185" i="1"/>
  <c r="AX186" i="1"/>
  <c r="AX17" i="1"/>
  <c r="AX83" i="1"/>
  <c r="U84" i="1"/>
  <c r="U85" i="1"/>
  <c r="U18" i="1"/>
  <c r="U19" i="1"/>
  <c r="U86" i="1"/>
  <c r="U20" i="1"/>
  <c r="U21" i="1"/>
  <c r="U22" i="1"/>
  <c r="U87" i="1"/>
  <c r="U23" i="1"/>
  <c r="U88" i="1"/>
  <c r="U25" i="1"/>
  <c r="U89" i="1"/>
  <c r="U90" i="1"/>
  <c r="U27" i="1"/>
  <c r="U28" i="1"/>
  <c r="U29" i="1"/>
  <c r="U30" i="1"/>
  <c r="U31" i="1"/>
  <c r="U91" i="1"/>
  <c r="U92" i="1"/>
  <c r="U93" i="1"/>
  <c r="U94" i="1"/>
  <c r="U95" i="1"/>
  <c r="U32" i="1"/>
  <c r="U96" i="1"/>
  <c r="U97" i="1"/>
  <c r="U33" i="1"/>
  <c r="U34" i="1"/>
  <c r="U6" i="1"/>
  <c r="U99" i="1"/>
  <c r="U100" i="1"/>
  <c r="U7" i="1"/>
  <c r="U101" i="1"/>
  <c r="U102" i="1"/>
  <c r="U35" i="1"/>
  <c r="U36" i="1"/>
  <c r="U37" i="1"/>
  <c r="U103" i="1"/>
  <c r="U104" i="1"/>
  <c r="U105" i="1"/>
  <c r="U38" i="1"/>
  <c r="U106" i="1"/>
  <c r="U107" i="1"/>
  <c r="U108" i="1"/>
  <c r="U109" i="1"/>
  <c r="U8" i="1"/>
  <c r="U110" i="1"/>
  <c r="U111" i="1"/>
  <c r="U39" i="1"/>
  <c r="U41" i="1"/>
  <c r="U112" i="1"/>
  <c r="U42" i="1"/>
  <c r="U113" i="1"/>
  <c r="U43" i="1"/>
  <c r="U114" i="1"/>
  <c r="U115" i="1"/>
  <c r="U116" i="1"/>
  <c r="U117" i="1"/>
  <c r="U10" i="1"/>
  <c r="U118" i="1"/>
  <c r="U119" i="1"/>
  <c r="U120" i="1"/>
  <c r="U44" i="1"/>
  <c r="U121" i="1"/>
  <c r="U45" i="1"/>
  <c r="U122" i="1"/>
  <c r="U123" i="1"/>
  <c r="U125" i="1"/>
  <c r="U126" i="1"/>
  <c r="U127" i="1"/>
  <c r="U46" i="1"/>
  <c r="U128" i="1"/>
  <c r="U129" i="1"/>
  <c r="U130" i="1"/>
  <c r="U131" i="1"/>
  <c r="U132" i="1"/>
  <c r="U133" i="1"/>
  <c r="U134" i="1"/>
  <c r="U48" i="1"/>
  <c r="U135" i="1"/>
  <c r="U136" i="1"/>
  <c r="U49" i="1"/>
  <c r="U50" i="1"/>
  <c r="U51" i="1"/>
  <c r="U138" i="1"/>
  <c r="U52" i="1"/>
  <c r="U53" i="1"/>
  <c r="U54" i="1"/>
  <c r="U139" i="1"/>
  <c r="U140" i="1"/>
  <c r="U141" i="1"/>
  <c r="U56" i="1"/>
  <c r="U143" i="1"/>
  <c r="U57" i="1"/>
  <c r="U58" i="1"/>
  <c r="U60" i="1"/>
  <c r="U61" i="1"/>
  <c r="U144" i="1"/>
  <c r="U62" i="1"/>
  <c r="U145" i="1"/>
  <c r="U146" i="1"/>
  <c r="U63" i="1"/>
  <c r="U147" i="1"/>
  <c r="U148" i="1"/>
  <c r="U149" i="1"/>
  <c r="U64" i="1"/>
  <c r="U150" i="1"/>
  <c r="U151" i="1"/>
  <c r="U66" i="1"/>
  <c r="U152" i="1"/>
  <c r="U12" i="1"/>
  <c r="U154" i="1"/>
  <c r="U155" i="1"/>
  <c r="U156" i="1"/>
  <c r="U157" i="1"/>
  <c r="U158" i="1"/>
  <c r="U67" i="1"/>
  <c r="U159" i="1"/>
  <c r="U68" i="1"/>
  <c r="U160" i="1"/>
  <c r="U161" i="1"/>
  <c r="U162" i="1"/>
  <c r="U70" i="1"/>
  <c r="U71" i="1"/>
  <c r="U163" i="1"/>
  <c r="U187" i="1"/>
  <c r="U72" i="1"/>
  <c r="U164" i="1"/>
  <c r="U74" i="1"/>
  <c r="U75" i="1"/>
  <c r="U13" i="1"/>
  <c r="U165" i="1"/>
  <c r="U166" i="1"/>
  <c r="U167" i="1"/>
  <c r="U14" i="1"/>
  <c r="U168" i="1"/>
  <c r="U170" i="1"/>
  <c r="U171" i="1"/>
  <c r="U172" i="1"/>
  <c r="U173" i="1"/>
  <c r="U175" i="1"/>
  <c r="U176" i="1"/>
  <c r="U177" i="1"/>
  <c r="U178" i="1"/>
  <c r="U179" i="1"/>
  <c r="U180" i="1"/>
  <c r="U80" i="1"/>
  <c r="U181" i="1"/>
  <c r="U182" i="1"/>
  <c r="U183" i="1"/>
  <c r="U81" i="1"/>
  <c r="U82" i="1"/>
  <c r="U185" i="1"/>
  <c r="U186" i="1"/>
  <c r="U17" i="1"/>
  <c r="U83" i="1"/>
  <c r="I84" i="1"/>
  <c r="I18" i="1"/>
  <c r="I19" i="1"/>
  <c r="I86" i="1"/>
  <c r="I20" i="1"/>
  <c r="I21" i="1"/>
  <c r="I22" i="1"/>
  <c r="I87" i="1"/>
  <c r="I23" i="1"/>
  <c r="I88" i="1"/>
  <c r="I24" i="1"/>
  <c r="I25" i="1"/>
  <c r="I90" i="1"/>
  <c r="I27" i="1"/>
  <c r="I28" i="1"/>
  <c r="I29" i="1"/>
  <c r="I31" i="1"/>
  <c r="I91" i="1"/>
  <c r="I92" i="1"/>
  <c r="I93" i="1"/>
  <c r="I94" i="1"/>
  <c r="I95" i="1"/>
  <c r="I32" i="1"/>
  <c r="I96" i="1"/>
  <c r="I97" i="1"/>
  <c r="I33" i="1"/>
  <c r="I34" i="1"/>
  <c r="I6" i="1"/>
  <c r="I99" i="1"/>
  <c r="I100" i="1"/>
  <c r="I7" i="1"/>
  <c r="I101" i="1"/>
  <c r="I102" i="1"/>
  <c r="I35" i="1"/>
  <c r="I36" i="1"/>
  <c r="I37" i="1"/>
  <c r="I103" i="1"/>
  <c r="I104" i="1"/>
  <c r="I105" i="1"/>
  <c r="I38" i="1"/>
  <c r="I106" i="1"/>
  <c r="I107" i="1"/>
  <c r="I108" i="1"/>
  <c r="I109" i="1"/>
  <c r="I8" i="1"/>
  <c r="I110" i="1"/>
  <c r="I111" i="1"/>
  <c r="I39" i="1"/>
  <c r="I9" i="1"/>
  <c r="I41" i="1"/>
  <c r="I112" i="1"/>
  <c r="I42" i="1"/>
  <c r="I113" i="1"/>
  <c r="I43" i="1"/>
  <c r="I114" i="1"/>
  <c r="I115" i="1"/>
  <c r="I116" i="1"/>
  <c r="I117" i="1"/>
  <c r="I118" i="1"/>
  <c r="I119" i="1"/>
  <c r="I120" i="1"/>
  <c r="I44" i="1"/>
  <c r="I121" i="1"/>
  <c r="I45" i="1"/>
  <c r="I122" i="1"/>
  <c r="I123" i="1"/>
  <c r="I125" i="1"/>
  <c r="I126" i="1"/>
  <c r="I127" i="1"/>
  <c r="I46" i="1"/>
  <c r="I128" i="1"/>
  <c r="I129" i="1"/>
  <c r="I130" i="1"/>
  <c r="I131" i="1"/>
  <c r="I132" i="1"/>
  <c r="I133" i="1"/>
  <c r="I134" i="1"/>
  <c r="I48" i="1"/>
  <c r="I135" i="1"/>
  <c r="I136" i="1"/>
  <c r="I49" i="1"/>
  <c r="I50" i="1"/>
  <c r="I51" i="1"/>
  <c r="I138" i="1"/>
  <c r="I52" i="1"/>
  <c r="I53" i="1"/>
  <c r="I54" i="1"/>
  <c r="I139" i="1"/>
  <c r="I140" i="1"/>
  <c r="I141" i="1"/>
  <c r="I142" i="1"/>
  <c r="I56" i="1"/>
  <c r="I143" i="1"/>
  <c r="I57" i="1"/>
  <c r="I58" i="1"/>
  <c r="I59" i="1"/>
  <c r="I60" i="1"/>
  <c r="I61" i="1"/>
  <c r="I144" i="1"/>
  <c r="I62" i="1"/>
  <c r="I145" i="1"/>
  <c r="I146" i="1"/>
  <c r="I63" i="1"/>
  <c r="I147" i="1"/>
  <c r="I148" i="1"/>
  <c r="I149" i="1"/>
  <c r="I64" i="1"/>
  <c r="I150" i="1"/>
  <c r="I65" i="1"/>
  <c r="I151" i="1"/>
  <c r="I66" i="1"/>
  <c r="I152" i="1"/>
  <c r="I153" i="1"/>
  <c r="I12" i="1"/>
  <c r="I154" i="1"/>
  <c r="I155" i="1"/>
  <c r="I156" i="1"/>
  <c r="I157" i="1"/>
  <c r="I158" i="1"/>
  <c r="I67" i="1"/>
  <c r="I159" i="1"/>
  <c r="I68" i="1"/>
  <c r="I160" i="1"/>
  <c r="I161" i="1"/>
  <c r="I162" i="1"/>
  <c r="I70" i="1"/>
  <c r="I71" i="1"/>
  <c r="I163" i="1"/>
  <c r="I187" i="1"/>
  <c r="I72" i="1"/>
  <c r="I164" i="1"/>
  <c r="I74" i="1"/>
  <c r="I75" i="1"/>
  <c r="I13" i="1"/>
  <c r="I165" i="1"/>
  <c r="I166" i="1"/>
  <c r="I167" i="1"/>
  <c r="I14" i="1"/>
  <c r="I168" i="1"/>
  <c r="I169" i="1"/>
  <c r="I77" i="1"/>
  <c r="I170" i="1"/>
  <c r="I171" i="1"/>
  <c r="I172" i="1"/>
  <c r="I173" i="1"/>
  <c r="I174" i="1"/>
  <c r="I175" i="1"/>
  <c r="I176" i="1"/>
  <c r="I177" i="1"/>
  <c r="I178" i="1"/>
  <c r="I179" i="1"/>
  <c r="I79" i="1"/>
  <c r="I180" i="1"/>
  <c r="I80" i="1"/>
  <c r="I181" i="1"/>
  <c r="I182" i="1"/>
  <c r="I183" i="1"/>
  <c r="I184" i="1"/>
  <c r="I81" i="1"/>
  <c r="I82" i="1"/>
  <c r="I185" i="1"/>
  <c r="I186" i="1"/>
  <c r="I17" i="1"/>
  <c r="I83" i="1"/>
  <c r="CB192" i="1" l="1"/>
  <c r="AX193" i="1"/>
  <c r="U192" i="1"/>
  <c r="AX192" i="1"/>
  <c r="CJ192" i="1"/>
  <c r="I192" i="1"/>
  <c r="U193" i="1"/>
  <c r="CJ193" i="1"/>
  <c r="I193" i="1"/>
  <c r="BR190" i="1"/>
  <c r="CB193" i="1"/>
  <c r="BR193" i="1"/>
  <c r="BR192" i="1"/>
</calcChain>
</file>

<file path=xl/sharedStrings.xml><?xml version="1.0" encoding="utf-8"?>
<sst xmlns="http://schemas.openxmlformats.org/spreadsheetml/2006/main" count="977" uniqueCount="493">
  <si>
    <t>N/A</t>
  </si>
  <si>
    <t>County</t>
  </si>
  <si>
    <t>Type</t>
  </si>
  <si>
    <t>Municipal</t>
  </si>
  <si>
    <t>Incorporated</t>
  </si>
  <si>
    <t>Community (joint school-public)</t>
  </si>
  <si>
    <t>06/030/2019</t>
  </si>
  <si>
    <t>Volunteer Hours</t>
  </si>
  <si>
    <t>Town</t>
  </si>
  <si>
    <t>Total Local Tax</t>
  </si>
  <si>
    <t>Transfers</t>
  </si>
  <si>
    <t>Other Grants</t>
  </si>
  <si>
    <t>Winnie Belle</t>
  </si>
  <si>
    <t>Total Federal Grants</t>
  </si>
  <si>
    <t>Total All Grants</t>
  </si>
  <si>
    <t>Salaries</t>
  </si>
  <si>
    <t>Benefits</t>
  </si>
  <si>
    <t>Courier Grant</t>
  </si>
  <si>
    <t>Youth Programs</t>
  </si>
  <si>
    <t>Total Audio</t>
  </si>
  <si>
    <t>Annual Visits</t>
  </si>
  <si>
    <t>Adult Programs</t>
  </si>
  <si>
    <t>Child Programs</t>
  </si>
  <si>
    <t>Total Programs</t>
  </si>
  <si>
    <t>Web Visits</t>
  </si>
  <si>
    <t>Note - You can sort each column by clicking the arrow icon in the column heading.</t>
  </si>
  <si>
    <t>Vermont Public Library Survey FY2019</t>
  </si>
  <si>
    <t>Library Name</t>
  </si>
  <si>
    <t>Weeks Open</t>
  </si>
  <si>
    <t>Hours per Year (incl. branches</t>
  </si>
  <si>
    <t>Fiscal Year Start</t>
  </si>
  <si>
    <t>Fiscal Year End</t>
  </si>
  <si>
    <t>Census Population</t>
  </si>
  <si>
    <t>ALA MLS Librarian Hours</t>
  </si>
  <si>
    <t>Other Librarian Hours</t>
  </si>
  <si>
    <t>Total Librarian Hours</t>
  </si>
  <si>
    <t>Total Paid Staff Hours</t>
  </si>
  <si>
    <t>Staff Hours Paid by Funding Ouside Budget</t>
  </si>
  <si>
    <t>Square Footage of Library Space</t>
  </si>
  <si>
    <t>Total Non-Resident Fees</t>
  </si>
  <si>
    <t>Other Local Income</t>
  </si>
  <si>
    <t>Other Local &amp; Non-Resident Income</t>
  </si>
  <si>
    <t>Total Local Tax, Other Local, &amp; Non-Resident Income</t>
  </si>
  <si>
    <t>Total Revenue</t>
  </si>
  <si>
    <t>Performer Grants</t>
  </si>
  <si>
    <t>VPLF Grants</t>
  </si>
  <si>
    <t>Total State Grants</t>
  </si>
  <si>
    <t>USDA Community Facilities Grant</t>
  </si>
  <si>
    <t>Other Federal Grants</t>
  </si>
  <si>
    <t>In-Kind Support</t>
  </si>
  <si>
    <t>Local Capital Revenue</t>
  </si>
  <si>
    <t>State Capital Revenue</t>
  </si>
  <si>
    <t>Federal Capital Revenue</t>
  </si>
  <si>
    <t>Other Capital Revenue</t>
  </si>
  <si>
    <t>Total Capital Revenue</t>
  </si>
  <si>
    <t>Electronic Material Expenditures</t>
  </si>
  <si>
    <t>Other Materials Expenditures</t>
  </si>
  <si>
    <t>Total Collection Expenditures</t>
  </si>
  <si>
    <t>Total Employee Expenditures</t>
  </si>
  <si>
    <t>Other Operating Expenditures</t>
  </si>
  <si>
    <t>Total Operating Expenditures</t>
  </si>
  <si>
    <t>Total Capital Expenditures</t>
  </si>
  <si>
    <t>Total Grant Fund Expenditures</t>
  </si>
  <si>
    <t>Total Operating Revenue</t>
  </si>
  <si>
    <t>Adult Print Materials</t>
  </si>
  <si>
    <t>Children Print Materials</t>
  </si>
  <si>
    <t>Total Print Materials</t>
  </si>
  <si>
    <t>E-Books</t>
  </si>
  <si>
    <t>Adult Videos</t>
  </si>
  <si>
    <t>Children Videos</t>
  </si>
  <si>
    <t>Total Videos</t>
  </si>
  <si>
    <t>Adult Audio</t>
  </si>
  <si>
    <t>Children Audio</t>
  </si>
  <si>
    <t>Downloadable Audio</t>
  </si>
  <si>
    <t>Total Databases</t>
  </si>
  <si>
    <t>Adult Registered Borrowers</t>
  </si>
  <si>
    <t>Children Registered Borrowers</t>
  </si>
  <si>
    <t>Total Registered Borrowers</t>
  </si>
  <si>
    <t>Reference Questions</t>
  </si>
  <si>
    <t>Database Usage</t>
  </si>
  <si>
    <t>Circulation of Adult Materials</t>
  </si>
  <si>
    <t>Circulation of Children's Materials</t>
  </si>
  <si>
    <t>Total Circulation of Physical Items</t>
  </si>
  <si>
    <t>Total Collection use (including E-Usage)</t>
  </si>
  <si>
    <t>ILL's Provided</t>
  </si>
  <si>
    <t>ILL's Received</t>
  </si>
  <si>
    <t>Collaborative Programs</t>
  </si>
  <si>
    <t>Adult Program Attendance</t>
  </si>
  <si>
    <t>Children Program Attendance</t>
  </si>
  <si>
    <t>Young Adult Program Attendance</t>
  </si>
  <si>
    <t>Total Program Attendance</t>
  </si>
  <si>
    <t>Number of Non-Library Sponsored Programs</t>
  </si>
  <si>
    <t>Home Deliveries</t>
  </si>
  <si>
    <t>Deliveries to Child Care Centers</t>
  </si>
  <si>
    <t>Deliveries to Other Sites</t>
  </si>
  <si>
    <t>Public Computers</t>
  </si>
  <si>
    <t>Received Computer Training</t>
  </si>
  <si>
    <t>Computer Users</t>
  </si>
  <si>
    <t>Wireless Sessions</t>
  </si>
  <si>
    <t>Overview</t>
  </si>
  <si>
    <t>Square Footage per Capita</t>
  </si>
  <si>
    <t>Other Staff Hours</t>
  </si>
  <si>
    <t>Staffing (per week)</t>
  </si>
  <si>
    <t>Operating Income</t>
  </si>
  <si>
    <t>Capital Revenue</t>
  </si>
  <si>
    <t>Print Material Expenditures</t>
  </si>
  <si>
    <t>Collection Expenditures per Capita</t>
  </si>
  <si>
    <t>Total Collection</t>
  </si>
  <si>
    <t>Holdings</t>
  </si>
  <si>
    <t>Per Capita Visits</t>
  </si>
  <si>
    <t>Collection Use Per Capita</t>
  </si>
  <si>
    <t>Services</t>
  </si>
  <si>
    <t>Abbott Memorial</t>
  </si>
  <si>
    <t>Ainsworth Public</t>
  </si>
  <si>
    <t>Albany Town</t>
  </si>
  <si>
    <t>Alburgh Public</t>
  </si>
  <si>
    <t>Alden Balch Memorial</t>
  </si>
  <si>
    <t>Aldrich Public</t>
  </si>
  <si>
    <t>Alice M. Ward Memorial</t>
  </si>
  <si>
    <t>Arvin A. Brown Public</t>
  </si>
  <si>
    <t>Bailey Memorial</t>
  </si>
  <si>
    <t>Baldwin Memorial</t>
  </si>
  <si>
    <t>Barnet Public</t>
  </si>
  <si>
    <t>Barton Public</t>
  </si>
  <si>
    <t>Baxter Memorial</t>
  </si>
  <si>
    <t>Belcher Memorial</t>
  </si>
  <si>
    <t>Bennington Free</t>
  </si>
  <si>
    <t>Benson Public</t>
  </si>
  <si>
    <t>Bent Northrop Memorial</t>
  </si>
  <si>
    <t>Bethel Public</t>
  </si>
  <si>
    <t>Bixby Memorial</t>
  </si>
  <si>
    <t>Blake Memorial</t>
  </si>
  <si>
    <t>Bradford Public</t>
  </si>
  <si>
    <t>Brainerd Memorial</t>
  </si>
  <si>
    <t>Brandon Free Public</t>
  </si>
  <si>
    <t>Brookfield Free Public</t>
  </si>
  <si>
    <t>Brooks Memorial</t>
  </si>
  <si>
    <t>Brown Public</t>
  </si>
  <si>
    <t>Brownell</t>
  </si>
  <si>
    <t>Burnham Memorial</t>
  </si>
  <si>
    <t>Butterfield</t>
  </si>
  <si>
    <t>Cabot Public</t>
  </si>
  <si>
    <t>Calef Memorial</t>
  </si>
  <si>
    <t>Carpenter Carse</t>
  </si>
  <si>
    <t>Castleton Free</t>
  </si>
  <si>
    <t>Cavendish Fletcher Community</t>
  </si>
  <si>
    <t>Charles B. Danforth</t>
  </si>
  <si>
    <t>Charlotte</t>
  </si>
  <si>
    <t>Chelsea Public</t>
  </si>
  <si>
    <t>Chittenden Public</t>
  </si>
  <si>
    <t>Cobleigh Public</t>
  </si>
  <si>
    <t>Cornwall Free Public</t>
  </si>
  <si>
    <t>Craftsbury Public</t>
  </si>
  <si>
    <t>Cutler Memorial</t>
  </si>
  <si>
    <t>Dailey Memorial</t>
  </si>
  <si>
    <t>Davies Memorial</t>
  </si>
  <si>
    <t>Deborah Rawson Memorial</t>
  </si>
  <si>
    <t>Dorothy Alling Memorial</t>
  </si>
  <si>
    <t>Dorset Village Public</t>
  </si>
  <si>
    <t>Dover Free</t>
  </si>
  <si>
    <t>Enosburgh Public</t>
  </si>
  <si>
    <t>Essex Free</t>
  </si>
  <si>
    <t>Fair Haven Free</t>
  </si>
  <si>
    <t>Fairfax Community</t>
  </si>
  <si>
    <t>Fairlee Public</t>
  </si>
  <si>
    <t>Fletcher Free</t>
  </si>
  <si>
    <t>Fletcher Memorial</t>
  </si>
  <si>
    <t>Franklin-Grand Isle Bookmobile</t>
  </si>
  <si>
    <t>G. M. Kelley Community</t>
  </si>
  <si>
    <t>George Peabody</t>
  </si>
  <si>
    <t>Georgia Public</t>
  </si>
  <si>
    <t>Gilbert Hart</t>
  </si>
  <si>
    <t>Glover Public</t>
  </si>
  <si>
    <t>Goodrich Memorial</t>
  </si>
  <si>
    <t>Grafton Public</t>
  </si>
  <si>
    <t>Grand Isle Free</t>
  </si>
  <si>
    <t>Greensboro Free</t>
  </si>
  <si>
    <t>Groton Free Public</t>
  </si>
  <si>
    <t>Guildhall Public</t>
  </si>
  <si>
    <t>Guilford Free</t>
  </si>
  <si>
    <t>H. F. Brigham Free</t>
  </si>
  <si>
    <t>Hancock Free Public</t>
  </si>
  <si>
    <t>Hartford</t>
  </si>
  <si>
    <t>Hartland Public</t>
  </si>
  <si>
    <t>Haskell Free</t>
  </si>
  <si>
    <t>Haston</t>
  </si>
  <si>
    <t>Highgate Public</t>
  </si>
  <si>
    <t>Hitchcock Museum &amp; Library</t>
  </si>
  <si>
    <t>Huntington Public</t>
  </si>
  <si>
    <t>Ilsley Public</t>
  </si>
  <si>
    <t>Island Pond Public</t>
  </si>
  <si>
    <t>Isle La Motte Free Public</t>
  </si>
  <si>
    <t>J. G. Mccullough Free</t>
  </si>
  <si>
    <t>Jamaica Memorial</t>
  </si>
  <si>
    <t>Jaquith Public</t>
  </si>
  <si>
    <t>Jericho Town</t>
  </si>
  <si>
    <t>Jeudevine Memorial</t>
  </si>
  <si>
    <t>John W. Simpson Memorial</t>
  </si>
  <si>
    <t>Johnson Public</t>
  </si>
  <si>
    <t>Jones Memorial</t>
  </si>
  <si>
    <t>Joslin Memorial</t>
  </si>
  <si>
    <t>Kellogg-Hubbard</t>
  </si>
  <si>
    <t>Kimball Public</t>
  </si>
  <si>
    <t>Lanpher Memorial</t>
  </si>
  <si>
    <t>Latham Memorial</t>
  </si>
  <si>
    <t>Lawrence Memorial</t>
  </si>
  <si>
    <t>Leach Public</t>
  </si>
  <si>
    <t>Lincoln</t>
  </si>
  <si>
    <t>Lowell Community</t>
  </si>
  <si>
    <t>Lydia Taft Pratt</t>
  </si>
  <si>
    <t>Maclure</t>
  </si>
  <si>
    <t>Manchester Community Library</t>
  </si>
  <si>
    <t>Martha Canfield Memorial</t>
  </si>
  <si>
    <t>Mary L. Blood Memorial</t>
  </si>
  <si>
    <t>Mcindoes Academy Library</t>
  </si>
  <si>
    <t>Middletown Springs Public</t>
  </si>
  <si>
    <t>Milton Public</t>
  </si>
  <si>
    <t>Montgomery Town</t>
  </si>
  <si>
    <t>Moore Free</t>
  </si>
  <si>
    <t>Moretown Memorial</t>
  </si>
  <si>
    <t>Morrill Mem. &amp; Harris</t>
  </si>
  <si>
    <t>Morristown Centennial</t>
  </si>
  <si>
    <t>Mount Holly Town</t>
  </si>
  <si>
    <t>New Haven Community</t>
  </si>
  <si>
    <t>Norman Williams Public</t>
  </si>
  <si>
    <t>North Hero Public</t>
  </si>
  <si>
    <t>Norwich Public</t>
  </si>
  <si>
    <t>Orwell Free Library</t>
  </si>
  <si>
    <t>Pawlet Public</t>
  </si>
  <si>
    <t>Peacham</t>
  </si>
  <si>
    <t>Pettee Memorial</t>
  </si>
  <si>
    <t>Pierson</t>
  </si>
  <si>
    <t>Platt Memorial</t>
  </si>
  <si>
    <t>Pope Memorial</t>
  </si>
  <si>
    <t>Poultney Public</t>
  </si>
  <si>
    <t>Proctor Free</t>
  </si>
  <si>
    <t>Putney Public</t>
  </si>
  <si>
    <t>Quechee</t>
  </si>
  <si>
    <t>R.K. Kittay Public</t>
  </si>
  <si>
    <t>Reading Public</t>
  </si>
  <si>
    <t>Readsboro Community</t>
  </si>
  <si>
    <t>Richmond Free</t>
  </si>
  <si>
    <t>Rochester Public</t>
  </si>
  <si>
    <t>Rockingham Free Public</t>
  </si>
  <si>
    <t>Roger Clark Memorial</t>
  </si>
  <si>
    <t>Roxbury Free</t>
  </si>
  <si>
    <t>Royalton Memorial</t>
  </si>
  <si>
    <t>Russell Memorial</t>
  </si>
  <si>
    <t>Rutland Free</t>
  </si>
  <si>
    <t>S.L. Griffith Memorial Library</t>
  </si>
  <si>
    <t>Salisbury Free Public</t>
  </si>
  <si>
    <t>Sheldon Municipal</t>
  </si>
  <si>
    <t>Sherburne Memorial</t>
  </si>
  <si>
    <t>Shrewsbury</t>
  </si>
  <si>
    <t>Solomon Wright Public</t>
  </si>
  <si>
    <t>South Burlington</t>
  </si>
  <si>
    <t>South Londonderry Free</t>
  </si>
  <si>
    <t>South Ryegate Public</t>
  </si>
  <si>
    <t>Springfield Town</t>
  </si>
  <si>
    <t>St. Albans Free</t>
  </si>
  <si>
    <t>St. Johnsbury Athenaeum</t>
  </si>
  <si>
    <t>Stamford Community</t>
  </si>
  <si>
    <t>Starksboro Public</t>
  </si>
  <si>
    <t>Stowe Free</t>
  </si>
  <si>
    <t>Swanton Public</t>
  </si>
  <si>
    <t>Tenney Memorial</t>
  </si>
  <si>
    <t>Tinmouth</t>
  </si>
  <si>
    <t>Townshend Public</t>
  </si>
  <si>
    <t>Tunbridge Public</t>
  </si>
  <si>
    <t>Tyson</t>
  </si>
  <si>
    <t>Varnum Memorial</t>
  </si>
  <si>
    <t>Vernon Free</t>
  </si>
  <si>
    <t>Vershire Community</t>
  </si>
  <si>
    <t>Walden Community</t>
  </si>
  <si>
    <t>Wardsboro Free Public</t>
  </si>
  <si>
    <t>Warren Public</t>
  </si>
  <si>
    <t>Waterbury Public</t>
  </si>
  <si>
    <t>Waterville Town</t>
  </si>
  <si>
    <t>Weathersfield Proctor</t>
  </si>
  <si>
    <t>Wells Village</t>
  </si>
  <si>
    <t>West Burke</t>
  </si>
  <si>
    <t>West Fairlee Free Public</t>
  </si>
  <si>
    <t>West Hartford</t>
  </si>
  <si>
    <t>West Rutland Free</t>
  </si>
  <si>
    <t>Westford Public</t>
  </si>
  <si>
    <t>Westminster West Public</t>
  </si>
  <si>
    <t>Whiting</t>
  </si>
  <si>
    <t>Whitingham Free Public</t>
  </si>
  <si>
    <t>Wilder Memorial</t>
  </si>
  <si>
    <t>Windham Town</t>
  </si>
  <si>
    <t>Windsor Public</t>
  </si>
  <si>
    <t>Winhall Memorial</t>
  </si>
  <si>
    <t>Winooski Memorial</t>
  </si>
  <si>
    <t>Wm. &amp; Lucy Rand Memorial</t>
  </si>
  <si>
    <t>Woodbury Community</t>
  </si>
  <si>
    <t>Pomfret</t>
  </si>
  <si>
    <t>Williamstown</t>
  </si>
  <si>
    <t>Albany</t>
  </si>
  <si>
    <t>Alburgh</t>
  </si>
  <si>
    <t>Lunenburg</t>
  </si>
  <si>
    <t>Barre</t>
  </si>
  <si>
    <t>Canaan</t>
  </si>
  <si>
    <t>Richford</t>
  </si>
  <si>
    <t>Clarendon</t>
  </si>
  <si>
    <t>Newbury/Wells River</t>
  </si>
  <si>
    <t>Barnet</t>
  </si>
  <si>
    <t>Barton</t>
  </si>
  <si>
    <t>Sharon</t>
  </si>
  <si>
    <t>Stockbridge/Gaysville</t>
  </si>
  <si>
    <t>Bennington</t>
  </si>
  <si>
    <t>Benson</t>
  </si>
  <si>
    <t>Fairfield</t>
  </si>
  <si>
    <t>Bethel</t>
  </si>
  <si>
    <t>Vergennes</t>
  </si>
  <si>
    <t>Corinth</t>
  </si>
  <si>
    <t>Bradford</t>
  </si>
  <si>
    <t>Danville, N.</t>
  </si>
  <si>
    <t>Brandon</t>
  </si>
  <si>
    <t>Brookfield</t>
  </si>
  <si>
    <t>Brattleboro</t>
  </si>
  <si>
    <t>Northfield</t>
  </si>
  <si>
    <t>Essex Junction</t>
  </si>
  <si>
    <t>Colchester</t>
  </si>
  <si>
    <t>Westminster</t>
  </si>
  <si>
    <t>Cabot</t>
  </si>
  <si>
    <t>Washington</t>
  </si>
  <si>
    <t>Hinesburg</t>
  </si>
  <si>
    <t>Castleton</t>
  </si>
  <si>
    <t>Cavendish</t>
  </si>
  <si>
    <t>Barnard</t>
  </si>
  <si>
    <t>Chelsea</t>
  </si>
  <si>
    <t>Chittenden</t>
  </si>
  <si>
    <t>Lyndon</t>
  </si>
  <si>
    <t>Cornwall</t>
  </si>
  <si>
    <t>Craftsbury</t>
  </si>
  <si>
    <t>Plainfield</t>
  </si>
  <si>
    <t>Derby</t>
  </si>
  <si>
    <t>Waterford</t>
  </si>
  <si>
    <t>Jericho/Underhill</t>
  </si>
  <si>
    <t>Williston</t>
  </si>
  <si>
    <t>Dorset</t>
  </si>
  <si>
    <t>Dover</t>
  </si>
  <si>
    <t>Enosburgh</t>
  </si>
  <si>
    <t>Essex</t>
  </si>
  <si>
    <t>Fair Haven</t>
  </si>
  <si>
    <t>Fairfax</t>
  </si>
  <si>
    <t>Fairlee</t>
  </si>
  <si>
    <t>Burlington</t>
  </si>
  <si>
    <t>Ludlow</t>
  </si>
  <si>
    <t>Fgi</t>
  </si>
  <si>
    <t>Wolcott</t>
  </si>
  <si>
    <t>Thetford/Postmills</t>
  </si>
  <si>
    <t>Georgia</t>
  </si>
  <si>
    <t>Wallingford</t>
  </si>
  <si>
    <t>Glover</t>
  </si>
  <si>
    <t>Newport</t>
  </si>
  <si>
    <t>Grafton</t>
  </si>
  <si>
    <t>Grand Isle</t>
  </si>
  <si>
    <t>Greensboro</t>
  </si>
  <si>
    <t>Groton</t>
  </si>
  <si>
    <t>Guildhall</t>
  </si>
  <si>
    <t>Guilford</t>
  </si>
  <si>
    <t>Bakersfield</t>
  </si>
  <si>
    <t>Hancock</t>
  </si>
  <si>
    <t>Hartland</t>
  </si>
  <si>
    <t>Derby Line</t>
  </si>
  <si>
    <t>Franklin</t>
  </si>
  <si>
    <t>Highgate</t>
  </si>
  <si>
    <t>Westfield</t>
  </si>
  <si>
    <t>Huntington</t>
  </si>
  <si>
    <t>Middlebury</t>
  </si>
  <si>
    <t>Brighton</t>
  </si>
  <si>
    <t>Isle La Motte</t>
  </si>
  <si>
    <t>Bennington, North</t>
  </si>
  <si>
    <t>Jamaica</t>
  </si>
  <si>
    <t>Marshfield</t>
  </si>
  <si>
    <t>Jericho</t>
  </si>
  <si>
    <t>Hardwick</t>
  </si>
  <si>
    <t>Craftsbury, East</t>
  </si>
  <si>
    <t>Johnson</t>
  </si>
  <si>
    <t>Barton/Orleans</t>
  </si>
  <si>
    <t>Waitsfield</t>
  </si>
  <si>
    <t>Montpelier</t>
  </si>
  <si>
    <t>Randolph</t>
  </si>
  <si>
    <t>Hyde Park</t>
  </si>
  <si>
    <t>Thetford</t>
  </si>
  <si>
    <t>Bristol</t>
  </si>
  <si>
    <t>Irasburg</t>
  </si>
  <si>
    <t>Lowell</t>
  </si>
  <si>
    <t>Dummerston</t>
  </si>
  <si>
    <t>Pittsford</t>
  </si>
  <si>
    <t>Manchester</t>
  </si>
  <si>
    <t>Arlington</t>
  </si>
  <si>
    <t>West Windsor</t>
  </si>
  <si>
    <t>Barnet/Mcindoes</t>
  </si>
  <si>
    <t>Middletown Springs</t>
  </si>
  <si>
    <t>Milton</t>
  </si>
  <si>
    <t>Montgomery</t>
  </si>
  <si>
    <t>Newfane</t>
  </si>
  <si>
    <t>Moretown</t>
  </si>
  <si>
    <t>Strafford</t>
  </si>
  <si>
    <t>Morristown</t>
  </si>
  <si>
    <t>Mount Holly</t>
  </si>
  <si>
    <t>New Haven</t>
  </si>
  <si>
    <t>Woodstock</t>
  </si>
  <si>
    <t>North Hero</t>
  </si>
  <si>
    <t>Norwich</t>
  </si>
  <si>
    <t>Orwell</t>
  </si>
  <si>
    <t>Pawlet</t>
  </si>
  <si>
    <t>Wilmington</t>
  </si>
  <si>
    <t>Shelburne</t>
  </si>
  <si>
    <t>Shoreham</t>
  </si>
  <si>
    <t>Danville</t>
  </si>
  <si>
    <t>Poultney</t>
  </si>
  <si>
    <t>Proctor</t>
  </si>
  <si>
    <t>Putney</t>
  </si>
  <si>
    <t>Hartford/Quechee</t>
  </si>
  <si>
    <t>Rupert</t>
  </si>
  <si>
    <t>Reading</t>
  </si>
  <si>
    <t>Readsboro</t>
  </si>
  <si>
    <t>Richmond</t>
  </si>
  <si>
    <t>Rochester</t>
  </si>
  <si>
    <t>Rockingham</t>
  </si>
  <si>
    <t>Pittsfield</t>
  </si>
  <si>
    <t>Roxbury</t>
  </si>
  <si>
    <t>Royalton</t>
  </si>
  <si>
    <t>Monkton</t>
  </si>
  <si>
    <t>Rutland</t>
  </si>
  <si>
    <t>Danby</t>
  </si>
  <si>
    <t>Salisbury</t>
  </si>
  <si>
    <t>Sheldon</t>
  </si>
  <si>
    <t>Killington</t>
  </si>
  <si>
    <t>Pownal</t>
  </si>
  <si>
    <t>South Hero</t>
  </si>
  <si>
    <t>Londonderry</t>
  </si>
  <si>
    <t>Ryegate, South</t>
  </si>
  <si>
    <t>Springfield</t>
  </si>
  <si>
    <t>Saint Albans</t>
  </si>
  <si>
    <t>Saint Johnsbury</t>
  </si>
  <si>
    <t>Stamford</t>
  </si>
  <si>
    <t>Starksboro</t>
  </si>
  <si>
    <t>Stowe</t>
  </si>
  <si>
    <t>Swanton</t>
  </si>
  <si>
    <t>Newbury</t>
  </si>
  <si>
    <t>Townshend</t>
  </si>
  <si>
    <t>Tunbridge</t>
  </si>
  <si>
    <t>Plymouth</t>
  </si>
  <si>
    <t>Cambridge</t>
  </si>
  <si>
    <t>Vernon</t>
  </si>
  <si>
    <t>Vershire</t>
  </si>
  <si>
    <t>Walden</t>
  </si>
  <si>
    <t>Wardsboro</t>
  </si>
  <si>
    <t>Warren</t>
  </si>
  <si>
    <t>Waterbury</t>
  </si>
  <si>
    <t>Waterville</t>
  </si>
  <si>
    <t>Weathersfield</t>
  </si>
  <si>
    <t>Wells</t>
  </si>
  <si>
    <t>Burke, West</t>
  </si>
  <si>
    <t>West Fairlee</t>
  </si>
  <si>
    <t>Hartford, West</t>
  </si>
  <si>
    <t>West Rutland</t>
  </si>
  <si>
    <t>Westford</t>
  </si>
  <si>
    <t>Westminster West</t>
  </si>
  <si>
    <t>Chester</t>
  </si>
  <si>
    <t>Whitingham</t>
  </si>
  <si>
    <t>Weston</t>
  </si>
  <si>
    <t>Windham</t>
  </si>
  <si>
    <t>Windsor</t>
  </si>
  <si>
    <t>Winhall</t>
  </si>
  <si>
    <t>Winooski</t>
  </si>
  <si>
    <t>Troy</t>
  </si>
  <si>
    <t>Woodbury</t>
  </si>
  <si>
    <t>Orange</t>
  </si>
  <si>
    <t>Orleans</t>
  </si>
  <si>
    <t>Caledonia</t>
  </si>
  <si>
    <t>Addison</t>
  </si>
  <si>
    <t>Lamoille</t>
  </si>
  <si>
    <t>Public Library Cert Librarian Hours</t>
  </si>
  <si>
    <t>Local Tax
per
Capita</t>
  </si>
  <si>
    <t>Non-Resident Borrow
Fee</t>
  </si>
  <si>
    <t>Non-Resident Family
Fee</t>
  </si>
  <si>
    <t>Circulation of 
E-Materials</t>
  </si>
  <si>
    <t>Expenditures</t>
  </si>
  <si>
    <t>Totals</t>
  </si>
  <si>
    <t>State Averages</t>
  </si>
  <si>
    <t>State Medians</t>
  </si>
  <si>
    <t>Children Subscript.</t>
  </si>
  <si>
    <t>Adult Subscript.</t>
  </si>
  <si>
    <t>Total Serial Subscript.</t>
  </si>
  <si>
    <t>Ratio of Borrowers to Population</t>
  </si>
  <si>
    <t>Average Collection Use Per 
Visit</t>
  </si>
  <si>
    <t>Program Attendance Per Capita</t>
  </si>
  <si>
    <t>Worthen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</si>
</sst>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"/>
    <numFmt numFmtId="165" formatCode="\$#,##0.00"/>
    <numFmt numFmtId="166" formatCode="&quot;$&quot;#,##0.00"/>
    <numFmt numFmtId="167" formatCode="&quot;$&quot;#,##0"/>
    <numFmt numFmtId="168" formatCode="m/d/yy;@"/>
  </numFmts>
  <fonts count="13">
    <font>
      <sz val="10"/>
      <name val="Tahoma"/>
    </font>
    <font>
      <sz val="11"/>
      <name val="Calibri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CC9"/>
        <bgColor indexed="64"/>
      </patternFill>
    </fill>
    <fill>
      <patternFill patternType="solid">
        <fgColor rgb="FFF4E5FF"/>
        <bgColor indexed="64"/>
      </patternFill>
    </fill>
    <fill>
      <patternFill patternType="solid">
        <fgColor rgb="FFFBE2D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7F52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591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5">
    <xf numFmtId="0" fontId="1" fillId="0" borderId="0" xfId="0" applyFont="1"/>
    <xf numFmtId="0" fontId="5" fillId="0" borderId="0" xfId="0" applyFont="1"/>
    <xf numFmtId="0" fontId="1" fillId="0" borderId="0" xfId="0" applyFont="1" applyFill="1"/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9" fillId="0" borderId="0" xfId="0" applyFont="1"/>
    <xf numFmtId="2" fontId="1" fillId="0" borderId="0" xfId="0" applyNumberFormat="1" applyFont="1"/>
    <xf numFmtId="166" fontId="1" fillId="0" borderId="0" xfId="0" applyNumberFormat="1" applyFont="1"/>
    <xf numFmtId="3" fontId="9" fillId="3" borderId="8" xfId="0" applyNumberFormat="1" applyFont="1" applyFill="1" applyBorder="1"/>
    <xf numFmtId="1" fontId="9" fillId="3" borderId="8" xfId="0" applyNumberFormat="1" applyFont="1" applyFill="1" applyBorder="1"/>
    <xf numFmtId="2" fontId="9" fillId="3" borderId="8" xfId="0" applyNumberFormat="1" applyFont="1" applyFill="1" applyBorder="1"/>
    <xf numFmtId="0" fontId="9" fillId="4" borderId="8" xfId="0" applyNumberFormat="1" applyFont="1" applyFill="1" applyBorder="1"/>
    <xf numFmtId="1" fontId="9" fillId="4" borderId="8" xfId="0" applyNumberFormat="1" applyFont="1" applyFill="1" applyBorder="1"/>
    <xf numFmtId="164" fontId="9" fillId="5" borderId="8" xfId="0" applyNumberFormat="1" applyFont="1" applyFill="1" applyBorder="1"/>
    <xf numFmtId="166" fontId="9" fillId="5" borderId="8" xfId="0" applyNumberFormat="1" applyFont="1" applyFill="1" applyBorder="1"/>
    <xf numFmtId="1" fontId="9" fillId="5" borderId="8" xfId="0" applyNumberFormat="1" applyFont="1" applyFill="1" applyBorder="1"/>
    <xf numFmtId="164" fontId="9" fillId="6" borderId="8" xfId="0" applyNumberFormat="1" applyFont="1" applyFill="1" applyBorder="1"/>
    <xf numFmtId="164" fontId="9" fillId="7" borderId="8" xfId="0" applyNumberFormat="1" applyFont="1" applyFill="1" applyBorder="1"/>
    <xf numFmtId="166" fontId="9" fillId="7" borderId="8" xfId="0" applyNumberFormat="1" applyFont="1" applyFill="1" applyBorder="1"/>
    <xf numFmtId="1" fontId="9" fillId="8" borderId="8" xfId="0" applyNumberFormat="1" applyFont="1" applyFill="1" applyBorder="1"/>
    <xf numFmtId="3" fontId="9" fillId="8" borderId="8" xfId="0" applyNumberFormat="1" applyFont="1" applyFill="1" applyBorder="1"/>
    <xf numFmtId="1" fontId="9" fillId="9" borderId="8" xfId="0" applyNumberFormat="1" applyFont="1" applyFill="1" applyBorder="1"/>
    <xf numFmtId="3" fontId="9" fillId="9" borderId="8" xfId="0" applyNumberFormat="1" applyFont="1" applyFill="1" applyBorder="1"/>
    <xf numFmtId="2" fontId="9" fillId="9" borderId="8" xfId="0" applyNumberFormat="1" applyFont="1" applyFill="1" applyBorder="1"/>
    <xf numFmtId="0" fontId="9" fillId="3" borderId="8" xfId="0" applyFont="1" applyFill="1" applyBorder="1"/>
    <xf numFmtId="0" fontId="9" fillId="8" borderId="8" xfId="0" applyFont="1" applyFill="1" applyBorder="1"/>
    <xf numFmtId="0" fontId="9" fillId="5" borderId="8" xfId="0" applyFont="1" applyFill="1" applyBorder="1"/>
    <xf numFmtId="0" fontId="9" fillId="6" borderId="8" xfId="0" applyFont="1" applyFill="1" applyBorder="1"/>
    <xf numFmtId="0" fontId="9" fillId="7" borderId="8" xfId="0" applyFont="1" applyFill="1" applyBorder="1"/>
    <xf numFmtId="0" fontId="9" fillId="9" borderId="8" xfId="0" applyFont="1" applyFill="1" applyBorder="1"/>
    <xf numFmtId="165" fontId="9" fillId="5" borderId="8" xfId="0" applyNumberFormat="1" applyFont="1" applyFill="1" applyBorder="1"/>
    <xf numFmtId="1" fontId="9" fillId="7" borderId="8" xfId="0" applyNumberFormat="1" applyFont="1" applyFill="1" applyBorder="1"/>
    <xf numFmtId="0" fontId="6" fillId="10" borderId="6" xfId="0" applyFont="1" applyFill="1" applyBorder="1" applyAlignment="1">
      <alignment wrapText="1"/>
    </xf>
    <xf numFmtId="2" fontId="6" fillId="10" borderId="6" xfId="0" applyNumberFormat="1" applyFont="1" applyFill="1" applyBorder="1" applyAlignment="1">
      <alignment wrapText="1"/>
    </xf>
    <xf numFmtId="0" fontId="6" fillId="11" borderId="6" xfId="0" applyFont="1" applyFill="1" applyBorder="1" applyAlignment="1">
      <alignment wrapText="1"/>
    </xf>
    <xf numFmtId="0" fontId="6" fillId="12" borderId="6" xfId="0" applyFont="1" applyFill="1" applyBorder="1" applyAlignment="1">
      <alignment wrapText="1"/>
    </xf>
    <xf numFmtId="166" fontId="6" fillId="12" borderId="6" xfId="0" applyNumberFormat="1" applyFont="1" applyFill="1" applyBorder="1" applyAlignment="1">
      <alignment wrapText="1"/>
    </xf>
    <xf numFmtId="0" fontId="6" fillId="13" borderId="6" xfId="0" applyFont="1" applyFill="1" applyBorder="1" applyAlignment="1">
      <alignment wrapText="1"/>
    </xf>
    <xf numFmtId="0" fontId="6" fillId="14" borderId="6" xfId="0" applyFont="1" applyFill="1" applyBorder="1" applyAlignment="1">
      <alignment wrapText="1"/>
    </xf>
    <xf numFmtId="166" fontId="6" fillId="14" borderId="6" xfId="0" applyNumberFormat="1" applyFont="1" applyFill="1" applyBorder="1" applyAlignment="1">
      <alignment wrapText="1"/>
    </xf>
    <xf numFmtId="0" fontId="6" fillId="15" borderId="6" xfId="0" applyFont="1" applyFill="1" applyBorder="1" applyAlignment="1">
      <alignment wrapText="1"/>
    </xf>
    <xf numFmtId="0" fontId="6" fillId="16" borderId="6" xfId="0" applyFont="1" applyFill="1" applyBorder="1" applyAlignment="1">
      <alignment wrapText="1"/>
    </xf>
    <xf numFmtId="2" fontId="6" fillId="16" borderId="6" xfId="0" applyNumberFormat="1" applyFont="1" applyFill="1" applyBorder="1" applyAlignment="1">
      <alignment wrapText="1"/>
    </xf>
    <xf numFmtId="0" fontId="6" fillId="16" borderId="7" xfId="0" applyFont="1" applyFill="1" applyBorder="1" applyAlignment="1">
      <alignment wrapText="1"/>
    </xf>
    <xf numFmtId="1" fontId="10" fillId="3" borderId="8" xfId="0" applyNumberFormat="1" applyFont="1" applyFill="1" applyBorder="1"/>
    <xf numFmtId="0" fontId="10" fillId="3" borderId="8" xfId="0" applyFont="1" applyFill="1" applyBorder="1"/>
    <xf numFmtId="0" fontId="9" fillId="4" borderId="8" xfId="0" applyFont="1" applyFill="1" applyBorder="1"/>
    <xf numFmtId="167" fontId="9" fillId="5" borderId="8" xfId="0" applyNumberFormat="1" applyFont="1" applyFill="1" applyBorder="1"/>
    <xf numFmtId="167" fontId="9" fillId="6" borderId="8" xfId="0" applyNumberFormat="1" applyFont="1" applyFill="1" applyBorder="1"/>
    <xf numFmtId="167" fontId="9" fillId="7" borderId="8" xfId="0" applyNumberFormat="1" applyFont="1" applyFill="1" applyBorder="1"/>
    <xf numFmtId="0" fontId="11" fillId="0" borderId="0" xfId="0" applyFont="1"/>
    <xf numFmtId="0" fontId="12" fillId="0" borderId="0" xfId="0" applyFont="1"/>
    <xf numFmtId="0" fontId="11" fillId="3" borderId="8" xfId="0" applyFont="1" applyFill="1" applyBorder="1"/>
    <xf numFmtId="3" fontId="11" fillId="3" borderId="8" xfId="0" applyNumberFormat="1" applyFont="1" applyFill="1" applyBorder="1"/>
    <xf numFmtId="2" fontId="11" fillId="3" borderId="8" xfId="0" applyNumberFormat="1" applyFont="1" applyFill="1" applyBorder="1"/>
    <xf numFmtId="3" fontId="11" fillId="4" borderId="8" xfId="0" applyNumberFormat="1" applyFont="1" applyFill="1" applyBorder="1"/>
    <xf numFmtId="167" fontId="11" fillId="5" borderId="8" xfId="0" applyNumberFormat="1" applyFont="1" applyFill="1" applyBorder="1"/>
    <xf numFmtId="166" fontId="11" fillId="5" borderId="8" xfId="0" applyNumberFormat="1" applyFont="1" applyFill="1" applyBorder="1"/>
    <xf numFmtId="167" fontId="11" fillId="6" borderId="8" xfId="0" applyNumberFormat="1" applyFont="1" applyFill="1" applyBorder="1"/>
    <xf numFmtId="167" fontId="11" fillId="7" borderId="8" xfId="0" applyNumberFormat="1" applyFont="1" applyFill="1" applyBorder="1"/>
    <xf numFmtId="166" fontId="11" fillId="7" borderId="8" xfId="0" applyNumberFormat="1" applyFont="1" applyFill="1" applyBorder="1"/>
    <xf numFmtId="3" fontId="11" fillId="8" borderId="8" xfId="0" applyNumberFormat="1" applyFont="1" applyFill="1" applyBorder="1"/>
    <xf numFmtId="3" fontId="11" fillId="9" borderId="8" xfId="0" applyNumberFormat="1" applyFont="1" applyFill="1" applyBorder="1"/>
    <xf numFmtId="2" fontId="11" fillId="9" borderId="8" xfId="0" applyNumberFormat="1" applyFont="1" applyFill="1" applyBorder="1"/>
    <xf numFmtId="4" fontId="11" fillId="9" borderId="8" xfId="0" applyNumberFormat="1" applyFont="1" applyFill="1" applyBorder="1"/>
    <xf numFmtId="14" fontId="1" fillId="0" borderId="0" xfId="0" applyNumberFormat="1" applyFont="1"/>
    <xf numFmtId="14" fontId="6" fillId="10" borderId="6" xfId="0" applyNumberFormat="1" applyFont="1" applyFill="1" applyBorder="1" applyAlignment="1">
      <alignment wrapText="1"/>
    </xf>
    <xf numFmtId="14" fontId="9" fillId="3" borderId="8" xfId="0" applyNumberFormat="1" applyFont="1" applyFill="1" applyBorder="1"/>
    <xf numFmtId="14" fontId="11" fillId="3" borderId="8" xfId="0" applyNumberFormat="1" applyFont="1" applyFill="1" applyBorder="1"/>
    <xf numFmtId="168" fontId="9" fillId="3" borderId="8" xfId="0" applyNumberFormat="1" applyFont="1" applyFill="1" applyBorder="1"/>
    <xf numFmtId="0" fontId="9" fillId="0" borderId="0" xfId="0" applyFont="1" applyFill="1"/>
    <xf numFmtId="0" fontId="8" fillId="13" borderId="4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8" fillId="15" borderId="4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8" fillId="10" borderId="4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mruColors>
      <color rgb="FFFBE2D1"/>
      <color rgb="FFF4E5FF"/>
      <color rgb="FFFFECC9"/>
      <color rgb="FFE2EFDA"/>
      <color rgb="FFFFF9E5"/>
      <color rgb="FFDDEBF7"/>
      <color rgb="FFFFE1E1"/>
      <color rgb="FFC65911"/>
      <color rgb="FF7030A0"/>
      <color rgb="FF7F5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9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 customHeight="1"/>
  <cols>
    <col min="1" max="1" width="32.7109375" customWidth="1"/>
    <col min="2" max="2" width="22.7109375" customWidth="1"/>
    <col min="3" max="3" width="12.7109375" customWidth="1"/>
    <col min="4" max="4" width="27.7109375" customWidth="1"/>
    <col min="5" max="5" width="9" customWidth="1"/>
    <col min="6" max="6" width="13.42578125" customWidth="1"/>
    <col min="7" max="7" width="8.85546875" customWidth="1"/>
    <col min="8" max="8" width="10.42578125" customWidth="1"/>
    <col min="9" max="9" width="11.85546875" style="8" customWidth="1"/>
    <col min="10" max="10" width="10.28515625" style="67" customWidth="1"/>
    <col min="11" max="11" width="11.140625" style="67" customWidth="1"/>
    <col min="12" max="12" width="9.140625" customWidth="1"/>
    <col min="13" max="13" width="11.42578125" customWidth="1"/>
    <col min="14" max="14" width="9.28515625" customWidth="1"/>
    <col min="15" max="15" width="8.7109375" customWidth="1"/>
    <col min="16" max="16" width="8.28515625" customWidth="1"/>
    <col min="17" max="17" width="9.5703125" customWidth="1"/>
    <col min="18" max="18" width="11.140625" customWidth="1"/>
    <col min="19" max="19" width="10.28515625" customWidth="1"/>
    <col min="20" max="20" width="11.140625" customWidth="1"/>
    <col min="21" max="21" width="10.28515625" style="9" customWidth="1"/>
    <col min="22" max="22" width="9.7109375" customWidth="1"/>
    <col min="23" max="23" width="9.5703125" customWidth="1"/>
    <col min="24" max="25" width="11" customWidth="1"/>
    <col min="26" max="26" width="11.85546875" customWidth="1"/>
    <col min="27" max="27" width="13.5703125" customWidth="1"/>
    <col min="28" max="28" width="12.42578125" customWidth="1"/>
    <col min="29" max="29" width="11.42578125" customWidth="1"/>
    <col min="30" max="30" width="10.5703125" customWidth="1"/>
    <col min="31" max="31" width="9" customWidth="1"/>
    <col min="32" max="32" width="8.5703125" customWidth="1"/>
    <col min="33" max="33" width="10.7109375" customWidth="1"/>
    <col min="34" max="34" width="11.28515625" customWidth="1"/>
    <col min="35" max="35" width="8.7109375" customWidth="1"/>
    <col min="36" max="36" width="9.140625" customWidth="1"/>
    <col min="37" max="37" width="9.5703125" customWidth="1"/>
    <col min="38" max="38" width="9.42578125" customWidth="1"/>
    <col min="39" max="39" width="9.5703125" customWidth="1"/>
    <col min="40" max="40" width="10.7109375" customWidth="1"/>
    <col min="41" max="41" width="10.85546875" customWidth="1"/>
    <col min="42" max="42" width="11.28515625" customWidth="1"/>
    <col min="43" max="43" width="11.5703125" customWidth="1"/>
    <col min="44" max="44" width="11.28515625" customWidth="1"/>
    <col min="45" max="45" width="11.140625" customWidth="1"/>
    <col min="46" max="46" width="15.42578125" customWidth="1"/>
    <col min="47" max="47" width="14.7109375" customWidth="1"/>
    <col min="48" max="48" width="15.28515625" customWidth="1"/>
    <col min="49" max="49" width="15.42578125" customWidth="1"/>
    <col min="50" max="50" width="13.140625" style="9" customWidth="1"/>
    <col min="51" max="51" width="12.5703125" customWidth="1"/>
    <col min="52" max="52" width="12" customWidth="1"/>
    <col min="53" max="53" width="15.28515625" customWidth="1"/>
    <col min="54" max="54" width="15.140625" customWidth="1"/>
    <col min="55" max="55" width="12.5703125" customWidth="1"/>
    <col min="56" max="56" width="15.7109375" customWidth="1"/>
    <col min="57" max="57" width="15.85546875" style="2" customWidth="1"/>
    <col min="58" max="58" width="15.28515625" customWidth="1"/>
    <col min="59" max="61" width="11.42578125" customWidth="1"/>
    <col min="62" max="62" width="10.42578125" customWidth="1"/>
    <col min="63" max="63" width="9.42578125" customWidth="1"/>
    <col min="64" max="64" width="9.5703125" customWidth="1"/>
    <col min="65" max="65" width="9.42578125" customWidth="1"/>
    <col min="66" max="66" width="8.85546875" customWidth="1"/>
    <col min="67" max="67" width="9.7109375" customWidth="1"/>
    <col min="68" max="68" width="8.85546875" customWidth="1"/>
    <col min="69" max="69" width="14.5703125" customWidth="1"/>
    <col min="70" max="70" width="12.140625" customWidth="1"/>
    <col min="71" max="71" width="12.28515625" customWidth="1"/>
    <col min="72" max="72" width="11.85546875" customWidth="1"/>
    <col min="73" max="73" width="12.42578125" customWidth="1"/>
    <col min="74" max="74" width="12.5703125" customWidth="1"/>
    <col min="75" max="75" width="12.85546875" customWidth="1"/>
    <col min="76" max="76" width="12.7109375" customWidth="1"/>
    <col min="77" max="77" width="12.28515625" customWidth="1"/>
    <col min="78" max="78" width="12.28515625" style="8" customWidth="1"/>
    <col min="79" max="79" width="8.85546875" customWidth="1"/>
    <col min="80" max="80" width="10.7109375" style="8" customWidth="1"/>
    <col min="81" max="81" width="12.5703125" customWidth="1"/>
    <col min="82" max="82" width="13.42578125" customWidth="1"/>
    <col min="83" max="83" width="9.85546875" customWidth="1"/>
    <col min="84" max="84" width="13" customWidth="1"/>
    <col min="85" max="85" width="12.85546875" customWidth="1"/>
    <col min="86" max="86" width="15.140625" customWidth="1"/>
    <col min="87" max="87" width="12.140625" customWidth="1"/>
    <col min="88" max="88" width="12.140625" style="8" customWidth="1"/>
    <col min="89" max="89" width="11" style="8" customWidth="1"/>
    <col min="90" max="90" width="11" customWidth="1"/>
    <col min="91" max="91" width="11.42578125" customWidth="1"/>
    <col min="92" max="92" width="11.7109375" customWidth="1"/>
    <col min="93" max="93" width="11.85546875" customWidth="1"/>
    <col min="94" max="95" width="11.5703125" customWidth="1"/>
    <col min="96" max="96" width="13.7109375" customWidth="1"/>
    <col min="97" max="97" width="13.85546875" customWidth="1"/>
    <col min="98" max="98" width="13.7109375" customWidth="1"/>
    <col min="99" max="99" width="14.140625" customWidth="1"/>
    <col min="100" max="100" width="13.85546875" customWidth="1"/>
    <col min="101" max="101" width="13.85546875" style="8" customWidth="1"/>
    <col min="102" max="102" width="12.7109375" customWidth="1"/>
    <col min="103" max="104" width="12.28515625" customWidth="1"/>
    <col min="105" max="105" width="11.140625" customWidth="1"/>
    <col min="106" max="106" width="13" customWidth="1"/>
    <col min="107" max="107" width="10.28515625" customWidth="1"/>
    <col min="108" max="108" width="10.85546875" customWidth="1"/>
    <col min="109" max="109" width="11.140625" customWidth="1"/>
    <col min="110" max="110" width="9.140625" customWidth="1"/>
  </cols>
  <sheetData>
    <row r="1" spans="1:110" ht="23.25" customHeight="1">
      <c r="A1" s="84" t="s">
        <v>26</v>
      </c>
      <c r="B1" s="84"/>
      <c r="C1" s="84"/>
    </row>
    <row r="2" spans="1:110" ht="30" customHeight="1">
      <c r="A2" s="85" t="s">
        <v>25</v>
      </c>
      <c r="B2" s="85"/>
      <c r="C2" s="85"/>
    </row>
    <row r="3" spans="1:110" ht="18.75" customHeight="1">
      <c r="A3" s="5"/>
      <c r="B3" s="6"/>
      <c r="C3" s="6"/>
      <c r="D3" s="86" t="s">
        <v>99</v>
      </c>
      <c r="E3" s="87"/>
      <c r="F3" s="87"/>
      <c r="G3" s="87"/>
      <c r="H3" s="87"/>
      <c r="I3" s="87"/>
      <c r="J3" s="87"/>
      <c r="K3" s="88"/>
      <c r="L3" s="89" t="s">
        <v>102</v>
      </c>
      <c r="M3" s="90"/>
      <c r="N3" s="90"/>
      <c r="O3" s="90"/>
      <c r="P3" s="90"/>
      <c r="Q3" s="90"/>
      <c r="R3" s="90"/>
      <c r="S3" s="91"/>
      <c r="T3" s="92" t="s">
        <v>103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  <c r="AO3" s="73" t="s">
        <v>104</v>
      </c>
      <c r="AP3" s="74"/>
      <c r="AQ3" s="74"/>
      <c r="AR3" s="74"/>
      <c r="AS3" s="75"/>
      <c r="AT3" s="76" t="s">
        <v>482</v>
      </c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8"/>
      <c r="BG3" s="79" t="s">
        <v>108</v>
      </c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1"/>
      <c r="BW3" s="82" t="s">
        <v>111</v>
      </c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</row>
    <row r="4" spans="1:110" s="1" customFormat="1" ht="80.099999999999994" customHeight="1">
      <c r="A4" s="3" t="s">
        <v>27</v>
      </c>
      <c r="B4" s="4" t="s">
        <v>8</v>
      </c>
      <c r="C4" s="4" t="s">
        <v>1</v>
      </c>
      <c r="D4" s="34" t="s">
        <v>2</v>
      </c>
      <c r="E4" s="34" t="s">
        <v>29</v>
      </c>
      <c r="F4" s="34" t="s">
        <v>32</v>
      </c>
      <c r="G4" s="34" t="s">
        <v>28</v>
      </c>
      <c r="H4" s="34" t="s">
        <v>38</v>
      </c>
      <c r="I4" s="35" t="s">
        <v>100</v>
      </c>
      <c r="J4" s="68" t="s">
        <v>30</v>
      </c>
      <c r="K4" s="68" t="s">
        <v>31</v>
      </c>
      <c r="L4" s="36" t="s">
        <v>33</v>
      </c>
      <c r="M4" s="36" t="s">
        <v>477</v>
      </c>
      <c r="N4" s="36" t="s">
        <v>34</v>
      </c>
      <c r="O4" s="36" t="s">
        <v>35</v>
      </c>
      <c r="P4" s="36" t="s">
        <v>101</v>
      </c>
      <c r="Q4" s="36" t="s">
        <v>36</v>
      </c>
      <c r="R4" s="36" t="s">
        <v>37</v>
      </c>
      <c r="S4" s="36" t="s">
        <v>7</v>
      </c>
      <c r="T4" s="37" t="s">
        <v>9</v>
      </c>
      <c r="U4" s="38" t="s">
        <v>478</v>
      </c>
      <c r="V4" s="37" t="s">
        <v>479</v>
      </c>
      <c r="W4" s="37" t="s">
        <v>480</v>
      </c>
      <c r="X4" s="37" t="s">
        <v>39</v>
      </c>
      <c r="Y4" s="37" t="s">
        <v>40</v>
      </c>
      <c r="Z4" s="37" t="s">
        <v>41</v>
      </c>
      <c r="AA4" s="37" t="s">
        <v>42</v>
      </c>
      <c r="AB4" s="37" t="s">
        <v>10</v>
      </c>
      <c r="AC4" s="37" t="s">
        <v>43</v>
      </c>
      <c r="AD4" s="37" t="s">
        <v>44</v>
      </c>
      <c r="AE4" s="37" t="s">
        <v>45</v>
      </c>
      <c r="AF4" s="37" t="s">
        <v>12</v>
      </c>
      <c r="AG4" s="37" t="s">
        <v>46</v>
      </c>
      <c r="AH4" s="37" t="s">
        <v>47</v>
      </c>
      <c r="AI4" s="37" t="s">
        <v>17</v>
      </c>
      <c r="AJ4" s="37" t="s">
        <v>48</v>
      </c>
      <c r="AK4" s="37" t="s">
        <v>13</v>
      </c>
      <c r="AL4" s="37" t="s">
        <v>11</v>
      </c>
      <c r="AM4" s="37" t="s">
        <v>14</v>
      </c>
      <c r="AN4" s="37" t="s">
        <v>49</v>
      </c>
      <c r="AO4" s="39" t="s">
        <v>50</v>
      </c>
      <c r="AP4" s="39" t="s">
        <v>51</v>
      </c>
      <c r="AQ4" s="39" t="s">
        <v>52</v>
      </c>
      <c r="AR4" s="39" t="s">
        <v>53</v>
      </c>
      <c r="AS4" s="39" t="s">
        <v>54</v>
      </c>
      <c r="AT4" s="40" t="s">
        <v>105</v>
      </c>
      <c r="AU4" s="40" t="s">
        <v>55</v>
      </c>
      <c r="AV4" s="40" t="s">
        <v>56</v>
      </c>
      <c r="AW4" s="40" t="s">
        <v>57</v>
      </c>
      <c r="AX4" s="41" t="s">
        <v>106</v>
      </c>
      <c r="AY4" s="40" t="s">
        <v>15</v>
      </c>
      <c r="AZ4" s="40" t="s">
        <v>16</v>
      </c>
      <c r="BA4" s="40" t="s">
        <v>58</v>
      </c>
      <c r="BB4" s="40" t="s">
        <v>59</v>
      </c>
      <c r="BC4" s="40" t="s">
        <v>63</v>
      </c>
      <c r="BD4" s="40" t="s">
        <v>60</v>
      </c>
      <c r="BE4" s="40" t="s">
        <v>62</v>
      </c>
      <c r="BF4" s="40" t="s">
        <v>61</v>
      </c>
      <c r="BG4" s="42" t="s">
        <v>64</v>
      </c>
      <c r="BH4" s="42" t="s">
        <v>65</v>
      </c>
      <c r="BI4" s="42" t="s">
        <v>66</v>
      </c>
      <c r="BJ4" s="42" t="s">
        <v>67</v>
      </c>
      <c r="BK4" s="42" t="s">
        <v>68</v>
      </c>
      <c r="BL4" s="42" t="s">
        <v>69</v>
      </c>
      <c r="BM4" s="42" t="s">
        <v>70</v>
      </c>
      <c r="BN4" s="42" t="s">
        <v>71</v>
      </c>
      <c r="BO4" s="42" t="s">
        <v>72</v>
      </c>
      <c r="BP4" s="42" t="s">
        <v>19</v>
      </c>
      <c r="BQ4" s="42" t="s">
        <v>73</v>
      </c>
      <c r="BR4" s="42" t="s">
        <v>107</v>
      </c>
      <c r="BS4" s="42" t="s">
        <v>487</v>
      </c>
      <c r="BT4" s="42" t="s">
        <v>486</v>
      </c>
      <c r="BU4" s="42" t="s">
        <v>488</v>
      </c>
      <c r="BV4" s="42" t="s">
        <v>74</v>
      </c>
      <c r="BW4" s="43" t="s">
        <v>75</v>
      </c>
      <c r="BX4" s="43" t="s">
        <v>76</v>
      </c>
      <c r="BY4" s="43" t="s">
        <v>77</v>
      </c>
      <c r="BZ4" s="44" t="s">
        <v>489</v>
      </c>
      <c r="CA4" s="43" t="s">
        <v>20</v>
      </c>
      <c r="CB4" s="44" t="s">
        <v>109</v>
      </c>
      <c r="CC4" s="43" t="s">
        <v>78</v>
      </c>
      <c r="CD4" s="43" t="s">
        <v>481</v>
      </c>
      <c r="CE4" s="43" t="s">
        <v>79</v>
      </c>
      <c r="CF4" s="43" t="s">
        <v>80</v>
      </c>
      <c r="CG4" s="43" t="s">
        <v>81</v>
      </c>
      <c r="CH4" s="43" t="s">
        <v>82</v>
      </c>
      <c r="CI4" s="43" t="s">
        <v>83</v>
      </c>
      <c r="CJ4" s="44" t="s">
        <v>110</v>
      </c>
      <c r="CK4" s="44" t="s">
        <v>490</v>
      </c>
      <c r="CL4" s="43" t="s">
        <v>84</v>
      </c>
      <c r="CM4" s="43" t="s">
        <v>85</v>
      </c>
      <c r="CN4" s="43" t="s">
        <v>21</v>
      </c>
      <c r="CO4" s="43" t="s">
        <v>22</v>
      </c>
      <c r="CP4" s="43" t="s">
        <v>18</v>
      </c>
      <c r="CQ4" s="43" t="s">
        <v>23</v>
      </c>
      <c r="CR4" s="43" t="s">
        <v>86</v>
      </c>
      <c r="CS4" s="43" t="s">
        <v>87</v>
      </c>
      <c r="CT4" s="43" t="s">
        <v>88</v>
      </c>
      <c r="CU4" s="43" t="s">
        <v>89</v>
      </c>
      <c r="CV4" s="43" t="s">
        <v>90</v>
      </c>
      <c r="CW4" s="44" t="s">
        <v>491</v>
      </c>
      <c r="CX4" s="43" t="s">
        <v>91</v>
      </c>
      <c r="CY4" s="43" t="s">
        <v>92</v>
      </c>
      <c r="CZ4" s="43" t="s">
        <v>93</v>
      </c>
      <c r="DA4" s="43" t="s">
        <v>94</v>
      </c>
      <c r="DB4" s="43" t="s">
        <v>95</v>
      </c>
      <c r="DC4" s="43" t="s">
        <v>96</v>
      </c>
      <c r="DD4" s="43" t="s">
        <v>97</v>
      </c>
      <c r="DE4" s="43" t="s">
        <v>98</v>
      </c>
      <c r="DF4" s="45" t="s">
        <v>24</v>
      </c>
    </row>
    <row r="5" spans="1:110" ht="15">
      <c r="A5" s="7" t="s">
        <v>116</v>
      </c>
      <c r="B5" s="7" t="s">
        <v>299</v>
      </c>
      <c r="C5" s="7" t="s">
        <v>343</v>
      </c>
      <c r="D5" s="46" t="s">
        <v>5</v>
      </c>
      <c r="E5" s="11">
        <v>0</v>
      </c>
      <c r="F5" s="10">
        <v>1326</v>
      </c>
      <c r="G5" s="26"/>
      <c r="H5" s="26" t="s">
        <v>0</v>
      </c>
      <c r="I5" s="12"/>
      <c r="J5" s="71"/>
      <c r="K5" s="71"/>
      <c r="L5" s="14"/>
      <c r="M5" s="14"/>
      <c r="N5" s="14"/>
      <c r="O5" s="14"/>
      <c r="P5" s="14"/>
      <c r="Q5" s="14"/>
      <c r="R5" s="14"/>
      <c r="S5" s="14"/>
      <c r="T5" s="15"/>
      <c r="U5" s="16"/>
      <c r="V5" s="28"/>
      <c r="W5" s="28"/>
      <c r="X5" s="28"/>
      <c r="Y5" s="28"/>
      <c r="Z5" s="15"/>
      <c r="AA5" s="15"/>
      <c r="AB5" s="28"/>
      <c r="AC5" s="15"/>
      <c r="AD5" s="28"/>
      <c r="AE5" s="28"/>
      <c r="AF5" s="28"/>
      <c r="AG5" s="15"/>
      <c r="AH5" s="28"/>
      <c r="AI5" s="28"/>
      <c r="AJ5" s="15"/>
      <c r="AK5" s="15"/>
      <c r="AL5" s="15"/>
      <c r="AM5" s="15"/>
      <c r="AN5" s="15"/>
      <c r="AO5" s="29"/>
      <c r="AP5" s="29"/>
      <c r="AQ5" s="29"/>
      <c r="AR5" s="29"/>
      <c r="AS5" s="18"/>
      <c r="AT5" s="30"/>
      <c r="AU5" s="30"/>
      <c r="AV5" s="30"/>
      <c r="AW5" s="19"/>
      <c r="AX5" s="20"/>
      <c r="AY5" s="30"/>
      <c r="AZ5" s="30"/>
      <c r="BA5" s="19"/>
      <c r="BB5" s="30"/>
      <c r="BC5" s="19"/>
      <c r="BD5" s="19"/>
      <c r="BE5" s="19"/>
      <c r="BF5" s="30"/>
      <c r="BG5" s="27"/>
      <c r="BH5" s="27"/>
      <c r="BI5" s="21"/>
      <c r="BJ5" s="27"/>
      <c r="BK5" s="27"/>
      <c r="BL5" s="27"/>
      <c r="BM5" s="21"/>
      <c r="BN5" s="27"/>
      <c r="BO5" s="27"/>
      <c r="BP5" s="21"/>
      <c r="BQ5" s="27"/>
      <c r="BR5" s="22"/>
      <c r="BS5" s="27"/>
      <c r="BT5" s="27"/>
      <c r="BU5" s="21"/>
      <c r="BV5" s="21"/>
      <c r="BW5" s="31"/>
      <c r="BX5" s="31"/>
      <c r="BY5" s="23"/>
      <c r="BZ5" s="25">
        <f>BY5/F5</f>
        <v>0</v>
      </c>
      <c r="CA5" s="31"/>
      <c r="CB5" s="25"/>
      <c r="CC5" s="31"/>
      <c r="CD5" s="31"/>
      <c r="CE5" s="31"/>
      <c r="CF5" s="31"/>
      <c r="CG5" s="31"/>
      <c r="CH5" s="23"/>
      <c r="CI5" s="23"/>
      <c r="CJ5" s="25"/>
      <c r="CK5" s="25"/>
      <c r="CL5" s="31"/>
      <c r="CM5" s="31"/>
      <c r="CN5" s="31"/>
      <c r="CO5" s="31"/>
      <c r="CP5" s="31"/>
      <c r="CQ5" s="23"/>
      <c r="CR5" s="31"/>
      <c r="CS5" s="31"/>
      <c r="CT5" s="31"/>
      <c r="CU5" s="31"/>
      <c r="CV5" s="23"/>
      <c r="CW5" s="25"/>
      <c r="CX5" s="31"/>
      <c r="CY5" s="31"/>
      <c r="CZ5" s="31"/>
      <c r="DA5" s="31"/>
      <c r="DB5" s="31"/>
      <c r="DC5" s="31"/>
      <c r="DD5" s="31"/>
      <c r="DE5" s="31"/>
      <c r="DF5" s="31"/>
    </row>
    <row r="6" spans="1:110" ht="15">
      <c r="A6" s="7" t="s">
        <v>145</v>
      </c>
      <c r="B6" s="7" t="s">
        <v>328</v>
      </c>
      <c r="C6" s="7" t="s">
        <v>467</v>
      </c>
      <c r="D6" s="26" t="s">
        <v>5</v>
      </c>
      <c r="E6" s="10">
        <v>2700</v>
      </c>
      <c r="F6" s="10">
        <v>1347</v>
      </c>
      <c r="G6" s="11">
        <v>50</v>
      </c>
      <c r="H6" s="10">
        <v>1964</v>
      </c>
      <c r="I6" s="12">
        <f>H6/F6</f>
        <v>1.4580549368968077</v>
      </c>
      <c r="J6" s="71">
        <v>43282</v>
      </c>
      <c r="K6" s="71">
        <v>43646</v>
      </c>
      <c r="L6" s="14">
        <v>0</v>
      </c>
      <c r="M6" s="14">
        <v>41.5</v>
      </c>
      <c r="N6" s="14">
        <v>0</v>
      </c>
      <c r="O6" s="14">
        <v>41.5</v>
      </c>
      <c r="P6" s="14">
        <v>32</v>
      </c>
      <c r="Q6" s="14">
        <v>73.5</v>
      </c>
      <c r="R6" s="14">
        <v>0</v>
      </c>
      <c r="S6" s="14">
        <v>3</v>
      </c>
      <c r="T6" s="15">
        <v>38600</v>
      </c>
      <c r="U6" s="16">
        <f>T6/F6</f>
        <v>28.656273199703044</v>
      </c>
      <c r="V6" s="15">
        <v>0</v>
      </c>
      <c r="W6" s="15">
        <v>0</v>
      </c>
      <c r="X6" s="15">
        <v>0</v>
      </c>
      <c r="Y6" s="15">
        <v>8000</v>
      </c>
      <c r="Z6" s="15">
        <v>8000</v>
      </c>
      <c r="AA6" s="15">
        <v>46600</v>
      </c>
      <c r="AB6" s="15">
        <v>90000</v>
      </c>
      <c r="AC6" s="15">
        <v>136600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7">
        <v>0</v>
      </c>
      <c r="AJ6" s="15">
        <v>0</v>
      </c>
      <c r="AK6" s="15">
        <v>0</v>
      </c>
      <c r="AL6" s="15">
        <v>5500</v>
      </c>
      <c r="AM6" s="15">
        <v>5500</v>
      </c>
      <c r="AN6" s="15">
        <v>8000</v>
      </c>
      <c r="AO6" s="18">
        <v>0</v>
      </c>
      <c r="AP6" s="18">
        <v>0</v>
      </c>
      <c r="AQ6" s="18">
        <v>0</v>
      </c>
      <c r="AR6" s="18">
        <v>19080</v>
      </c>
      <c r="AS6" s="18">
        <v>19080</v>
      </c>
      <c r="AT6" s="19">
        <v>7131</v>
      </c>
      <c r="AU6" s="19">
        <v>329</v>
      </c>
      <c r="AV6" s="19">
        <v>2965</v>
      </c>
      <c r="AW6" s="19">
        <v>10425</v>
      </c>
      <c r="AX6" s="20">
        <f>AW6/F6</f>
        <v>7.7394209354120269</v>
      </c>
      <c r="AY6" s="19">
        <v>76695</v>
      </c>
      <c r="AZ6" s="19">
        <v>9892</v>
      </c>
      <c r="BA6" s="19">
        <v>86587</v>
      </c>
      <c r="BB6" s="19">
        <v>11678</v>
      </c>
      <c r="BC6" s="19">
        <v>136600</v>
      </c>
      <c r="BD6" s="19">
        <v>108690</v>
      </c>
      <c r="BE6" s="19">
        <v>0</v>
      </c>
      <c r="BF6" s="19">
        <v>17492</v>
      </c>
      <c r="BG6" s="21">
        <v>0</v>
      </c>
      <c r="BH6" s="21">
        <v>0</v>
      </c>
      <c r="BI6" s="22">
        <v>12160</v>
      </c>
      <c r="BJ6" s="22">
        <v>9424</v>
      </c>
      <c r="BK6" s="21">
        <v>0</v>
      </c>
      <c r="BL6" s="21">
        <v>0</v>
      </c>
      <c r="BM6" s="22">
        <v>1403</v>
      </c>
      <c r="BN6" s="21">
        <v>0</v>
      </c>
      <c r="BO6" s="21">
        <v>0</v>
      </c>
      <c r="BP6" s="21">
        <v>463</v>
      </c>
      <c r="BQ6" s="22">
        <v>5969</v>
      </c>
      <c r="BR6" s="22">
        <f>BI6 + BJ6 + BM6 + BP6 + BQ6</f>
        <v>29419</v>
      </c>
      <c r="BS6" s="21">
        <v>38</v>
      </c>
      <c r="BT6" s="21">
        <v>0</v>
      </c>
      <c r="BU6" s="21">
        <v>38</v>
      </c>
      <c r="BV6" s="21">
        <v>51</v>
      </c>
      <c r="BW6" s="23">
        <v>0</v>
      </c>
      <c r="BX6" s="23">
        <v>0</v>
      </c>
      <c r="BY6" s="23">
        <v>724</v>
      </c>
      <c r="BZ6" s="25">
        <f>BY6/F6</f>
        <v>0.53749072011878252</v>
      </c>
      <c r="CA6" s="24">
        <v>9817</v>
      </c>
      <c r="CB6" s="25">
        <f>CA6/F6</f>
        <v>7.2880475129918336</v>
      </c>
      <c r="CC6" s="23">
        <v>815</v>
      </c>
      <c r="CD6" s="23">
        <v>633</v>
      </c>
      <c r="CE6" s="23">
        <v>9</v>
      </c>
      <c r="CF6" s="23">
        <v>0</v>
      </c>
      <c r="CG6" s="23">
        <v>0</v>
      </c>
      <c r="CH6" s="24">
        <v>6926</v>
      </c>
      <c r="CI6" s="24">
        <v>7568</v>
      </c>
      <c r="CJ6" s="25">
        <f>CI6/F6</f>
        <v>5.6184112843355605</v>
      </c>
      <c r="CK6" s="25">
        <f>CI6/CA6</f>
        <v>0.77090760924926149</v>
      </c>
      <c r="CL6" s="23">
        <v>146</v>
      </c>
      <c r="CM6" s="23">
        <v>153</v>
      </c>
      <c r="CN6" s="23">
        <v>23</v>
      </c>
      <c r="CO6" s="23">
        <v>109</v>
      </c>
      <c r="CP6" s="23">
        <v>0</v>
      </c>
      <c r="CQ6" s="23">
        <v>132</v>
      </c>
      <c r="CR6" s="23">
        <v>12</v>
      </c>
      <c r="CS6" s="23">
        <v>186</v>
      </c>
      <c r="CT6" s="23">
        <v>932</v>
      </c>
      <c r="CU6" s="23">
        <v>0</v>
      </c>
      <c r="CV6" s="24">
        <v>1118</v>
      </c>
      <c r="CW6" s="25">
        <f>CV6/F6</f>
        <v>0.82999257609502597</v>
      </c>
      <c r="CX6" s="23">
        <v>6</v>
      </c>
      <c r="CY6" s="23">
        <v>6</v>
      </c>
      <c r="CZ6" s="23">
        <v>0</v>
      </c>
      <c r="DA6" s="23">
        <v>0</v>
      </c>
      <c r="DB6" s="23">
        <v>4</v>
      </c>
      <c r="DC6" s="23">
        <v>25</v>
      </c>
      <c r="DD6" s="24">
        <v>4918</v>
      </c>
      <c r="DE6" s="23">
        <v>80</v>
      </c>
      <c r="DF6" s="23">
        <v>740</v>
      </c>
    </row>
    <row r="7" spans="1:110" ht="15">
      <c r="A7" s="7" t="s">
        <v>149</v>
      </c>
      <c r="B7" s="7" t="s">
        <v>331</v>
      </c>
      <c r="C7" s="7" t="s">
        <v>427</v>
      </c>
      <c r="D7" s="26" t="s">
        <v>5</v>
      </c>
      <c r="E7" s="11">
        <v>980</v>
      </c>
      <c r="F7" s="10">
        <v>1342</v>
      </c>
      <c r="G7" s="11">
        <v>52</v>
      </c>
      <c r="H7" s="10">
        <v>1700</v>
      </c>
      <c r="I7" s="12">
        <f>H7/F7</f>
        <v>1.2667660208643816</v>
      </c>
      <c r="J7" s="71">
        <v>43282</v>
      </c>
      <c r="K7" s="71">
        <v>43646</v>
      </c>
      <c r="L7" s="14">
        <v>0</v>
      </c>
      <c r="M7" s="14">
        <v>0</v>
      </c>
      <c r="N7" s="14">
        <v>22.5</v>
      </c>
      <c r="O7" s="14">
        <v>22.5</v>
      </c>
      <c r="P7" s="14">
        <v>0</v>
      </c>
      <c r="Q7" s="14">
        <v>22.5</v>
      </c>
      <c r="R7" s="14">
        <v>0</v>
      </c>
      <c r="S7" s="14">
        <v>6</v>
      </c>
      <c r="T7" s="15">
        <v>17000</v>
      </c>
      <c r="U7" s="16">
        <f>T7/F7</f>
        <v>12.667660208643815</v>
      </c>
      <c r="V7" s="15">
        <v>0</v>
      </c>
      <c r="W7" s="15">
        <v>0</v>
      </c>
      <c r="X7" s="15">
        <v>0</v>
      </c>
      <c r="Y7" s="15">
        <v>5848</v>
      </c>
      <c r="Z7" s="15">
        <v>5848</v>
      </c>
      <c r="AA7" s="15">
        <v>22848</v>
      </c>
      <c r="AB7" s="15">
        <v>98</v>
      </c>
      <c r="AC7" s="15">
        <v>22946</v>
      </c>
      <c r="AD7" s="15">
        <v>200</v>
      </c>
      <c r="AE7" s="15">
        <v>0</v>
      </c>
      <c r="AF7" s="15">
        <v>0</v>
      </c>
      <c r="AG7" s="15">
        <v>200</v>
      </c>
      <c r="AH7" s="15">
        <v>0</v>
      </c>
      <c r="AI7" s="17">
        <v>0</v>
      </c>
      <c r="AJ7" s="15">
        <v>0</v>
      </c>
      <c r="AK7" s="15">
        <v>0</v>
      </c>
      <c r="AL7" s="15">
        <v>0</v>
      </c>
      <c r="AM7" s="15">
        <v>200</v>
      </c>
      <c r="AN7" s="15">
        <v>100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9">
        <v>1705</v>
      </c>
      <c r="AU7" s="19">
        <v>321</v>
      </c>
      <c r="AV7" s="19">
        <v>0</v>
      </c>
      <c r="AW7" s="19">
        <v>2026</v>
      </c>
      <c r="AX7" s="20">
        <f>AW7/F7</f>
        <v>1.5096870342771982</v>
      </c>
      <c r="AY7" s="19">
        <v>12095</v>
      </c>
      <c r="AZ7" s="19">
        <v>2541</v>
      </c>
      <c r="BA7" s="19">
        <v>14636</v>
      </c>
      <c r="BB7" s="19">
        <v>4959</v>
      </c>
      <c r="BC7" s="19">
        <v>22946</v>
      </c>
      <c r="BD7" s="19">
        <v>21621</v>
      </c>
      <c r="BE7" s="19">
        <v>200</v>
      </c>
      <c r="BF7" s="19">
        <v>0</v>
      </c>
      <c r="BG7" s="22">
        <v>2987</v>
      </c>
      <c r="BH7" s="21">
        <v>24</v>
      </c>
      <c r="BI7" s="22">
        <v>3011</v>
      </c>
      <c r="BJ7" s="22">
        <v>11693</v>
      </c>
      <c r="BK7" s="21">
        <v>0</v>
      </c>
      <c r="BL7" s="21">
        <v>0</v>
      </c>
      <c r="BM7" s="21">
        <v>226</v>
      </c>
      <c r="BN7" s="21">
        <v>0</v>
      </c>
      <c r="BO7" s="21">
        <v>0</v>
      </c>
      <c r="BP7" s="21">
        <v>35</v>
      </c>
      <c r="BQ7" s="22">
        <v>7959</v>
      </c>
      <c r="BR7" s="22">
        <f>BI7 + BJ7 + BM7 + BP7 + BQ7</f>
        <v>22924</v>
      </c>
      <c r="BS7" s="21">
        <v>17</v>
      </c>
      <c r="BT7" s="21">
        <v>2</v>
      </c>
      <c r="BU7" s="21">
        <v>19</v>
      </c>
      <c r="BV7" s="21">
        <v>51</v>
      </c>
      <c r="BW7" s="23">
        <v>0</v>
      </c>
      <c r="BX7" s="23">
        <v>0</v>
      </c>
      <c r="BY7" s="23">
        <v>653</v>
      </c>
      <c r="BZ7" s="25">
        <f>BY7/F7</f>
        <v>0.48658718330849476</v>
      </c>
      <c r="CA7" s="24">
        <v>2647</v>
      </c>
      <c r="CB7" s="25">
        <f>CA7/F7</f>
        <v>1.9724292101341281</v>
      </c>
      <c r="CC7" s="23">
        <v>360</v>
      </c>
      <c r="CD7" s="23">
        <v>0</v>
      </c>
      <c r="CE7" s="23">
        <v>1</v>
      </c>
      <c r="CF7" s="23">
        <v>0</v>
      </c>
      <c r="CG7" s="23">
        <v>0</v>
      </c>
      <c r="CH7" s="24">
        <v>1359</v>
      </c>
      <c r="CI7" s="24">
        <v>1360</v>
      </c>
      <c r="CJ7" s="25">
        <f>CI7/F7</f>
        <v>1.0134128166915053</v>
      </c>
      <c r="CK7" s="25">
        <f>CI7/CA7</f>
        <v>0.51378919531545142</v>
      </c>
      <c r="CL7" s="23">
        <v>3</v>
      </c>
      <c r="CM7" s="23">
        <v>52</v>
      </c>
      <c r="CN7" s="23">
        <v>26</v>
      </c>
      <c r="CO7" s="23">
        <v>15</v>
      </c>
      <c r="CP7" s="23">
        <v>0</v>
      </c>
      <c r="CQ7" s="23">
        <v>41</v>
      </c>
      <c r="CR7" s="23">
        <v>1</v>
      </c>
      <c r="CS7" s="23">
        <v>0</v>
      </c>
      <c r="CT7" s="23">
        <v>0</v>
      </c>
      <c r="CU7" s="23">
        <v>0</v>
      </c>
      <c r="CV7" s="24">
        <v>1074</v>
      </c>
      <c r="CW7" s="25">
        <f>CV7/F7</f>
        <v>0.80029806259314451</v>
      </c>
      <c r="CX7" s="23">
        <v>7</v>
      </c>
      <c r="CY7" s="23">
        <v>0</v>
      </c>
      <c r="CZ7" s="23">
        <v>0</v>
      </c>
      <c r="DA7" s="23">
        <v>0</v>
      </c>
      <c r="DB7" s="23">
        <v>3</v>
      </c>
      <c r="DC7" s="23" t="s">
        <v>0</v>
      </c>
      <c r="DD7" s="23" t="s">
        <v>0</v>
      </c>
      <c r="DE7" s="23" t="s">
        <v>0</v>
      </c>
      <c r="DF7" s="24">
        <v>2666</v>
      </c>
    </row>
    <row r="8" spans="1:110" ht="15">
      <c r="A8" s="7" t="s">
        <v>163</v>
      </c>
      <c r="B8" s="7" t="s">
        <v>345</v>
      </c>
      <c r="C8" s="7" t="s">
        <v>366</v>
      </c>
      <c r="D8" s="26" t="s">
        <v>5</v>
      </c>
      <c r="E8" s="10">
        <v>2625</v>
      </c>
      <c r="F8" s="10">
        <v>4642</v>
      </c>
      <c r="G8" s="11">
        <v>51</v>
      </c>
      <c r="H8" s="10">
        <v>5112</v>
      </c>
      <c r="I8" s="12">
        <f>H8/F8</f>
        <v>1.1012494614390349</v>
      </c>
      <c r="J8" s="71">
        <v>43101</v>
      </c>
      <c r="K8" s="71">
        <v>43465</v>
      </c>
      <c r="L8" s="14">
        <v>0</v>
      </c>
      <c r="M8" s="14">
        <v>36</v>
      </c>
      <c r="N8" s="14">
        <v>0</v>
      </c>
      <c r="O8" s="14">
        <v>36</v>
      </c>
      <c r="P8" s="14">
        <v>35</v>
      </c>
      <c r="Q8" s="14">
        <v>71</v>
      </c>
      <c r="R8" s="14">
        <v>0</v>
      </c>
      <c r="S8" s="14">
        <v>8.5</v>
      </c>
      <c r="T8" s="15">
        <v>107865</v>
      </c>
      <c r="U8" s="16">
        <f>T8/F8</f>
        <v>23.236751400258509</v>
      </c>
      <c r="V8" s="15">
        <v>20</v>
      </c>
      <c r="W8" s="15">
        <v>20</v>
      </c>
      <c r="X8" s="15">
        <v>460</v>
      </c>
      <c r="Y8" s="15">
        <v>1927</v>
      </c>
      <c r="Z8" s="15">
        <v>2387</v>
      </c>
      <c r="AA8" s="15">
        <v>110252</v>
      </c>
      <c r="AB8" s="15">
        <v>0</v>
      </c>
      <c r="AC8" s="15">
        <v>110252</v>
      </c>
      <c r="AD8" s="15">
        <v>200</v>
      </c>
      <c r="AE8" s="15">
        <v>0</v>
      </c>
      <c r="AF8" s="15">
        <v>0</v>
      </c>
      <c r="AG8" s="15">
        <v>200</v>
      </c>
      <c r="AH8" s="15">
        <v>0</v>
      </c>
      <c r="AI8" s="17">
        <v>390</v>
      </c>
      <c r="AJ8" s="15">
        <v>0</v>
      </c>
      <c r="AK8" s="15">
        <v>390</v>
      </c>
      <c r="AL8" s="15">
        <v>0</v>
      </c>
      <c r="AM8" s="15">
        <v>590</v>
      </c>
      <c r="AN8" s="15">
        <v>9000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9">
        <v>10910</v>
      </c>
      <c r="AU8" s="19">
        <v>2413</v>
      </c>
      <c r="AV8" s="19">
        <v>1412</v>
      </c>
      <c r="AW8" s="19">
        <v>14735</v>
      </c>
      <c r="AX8" s="20">
        <f>AW8/F8</f>
        <v>3.1742783283067642</v>
      </c>
      <c r="AY8" s="19">
        <v>79472</v>
      </c>
      <c r="AZ8" s="19">
        <v>15275</v>
      </c>
      <c r="BA8" s="19">
        <v>94747</v>
      </c>
      <c r="BB8" s="19">
        <v>10672</v>
      </c>
      <c r="BC8" s="19">
        <v>110252</v>
      </c>
      <c r="BD8" s="19">
        <v>120154</v>
      </c>
      <c r="BE8" s="19">
        <v>748</v>
      </c>
      <c r="BF8" s="19">
        <v>0</v>
      </c>
      <c r="BG8" s="22">
        <v>49673</v>
      </c>
      <c r="BH8" s="21">
        <v>0</v>
      </c>
      <c r="BI8" s="22">
        <v>49673</v>
      </c>
      <c r="BJ8" s="22">
        <v>11693</v>
      </c>
      <c r="BK8" s="21">
        <v>987</v>
      </c>
      <c r="BL8" s="21">
        <v>0</v>
      </c>
      <c r="BM8" s="21">
        <v>987</v>
      </c>
      <c r="BN8" s="21">
        <v>907</v>
      </c>
      <c r="BO8" s="21">
        <v>0</v>
      </c>
      <c r="BP8" s="21">
        <v>907</v>
      </c>
      <c r="BQ8" s="22">
        <v>7959</v>
      </c>
      <c r="BR8" s="22">
        <f>BI8 + BJ8 + BM8 + BP8 + BQ8</f>
        <v>71219</v>
      </c>
      <c r="BS8" s="21">
        <v>8</v>
      </c>
      <c r="BT8" s="21">
        <v>2</v>
      </c>
      <c r="BU8" s="21">
        <v>10</v>
      </c>
      <c r="BV8" s="21">
        <v>51</v>
      </c>
      <c r="BW8" s="24">
        <v>1592</v>
      </c>
      <c r="BX8" s="23">
        <v>0</v>
      </c>
      <c r="BY8" s="24">
        <v>1592</v>
      </c>
      <c r="BZ8" s="25">
        <f>BY8/F8</f>
        <v>0.34295562257647566</v>
      </c>
      <c r="CA8" s="24">
        <v>17238</v>
      </c>
      <c r="CB8" s="25">
        <f>CA8/F8</f>
        <v>3.7134855665661353</v>
      </c>
      <c r="CC8" s="24">
        <v>1479</v>
      </c>
      <c r="CD8" s="24">
        <v>2801</v>
      </c>
      <c r="CE8" s="24">
        <v>1505</v>
      </c>
      <c r="CF8" s="23">
        <v>0</v>
      </c>
      <c r="CG8" s="23">
        <v>0</v>
      </c>
      <c r="CH8" s="23">
        <v>0</v>
      </c>
      <c r="CI8" s="24">
        <v>4306</v>
      </c>
      <c r="CJ8" s="25">
        <f>CI8/F8</f>
        <v>0.92761740629039202</v>
      </c>
      <c r="CK8" s="25">
        <f>CI8/CA8</f>
        <v>0.24979696020420003</v>
      </c>
      <c r="CL8" s="23">
        <v>362</v>
      </c>
      <c r="CM8" s="23">
        <v>123</v>
      </c>
      <c r="CN8" s="23">
        <v>69</v>
      </c>
      <c r="CO8" s="23">
        <v>145</v>
      </c>
      <c r="CP8" s="23">
        <v>33</v>
      </c>
      <c r="CQ8" s="23">
        <v>247</v>
      </c>
      <c r="CR8" s="23">
        <v>48</v>
      </c>
      <c r="CS8" s="24">
        <v>1007</v>
      </c>
      <c r="CT8" s="24">
        <v>2484</v>
      </c>
      <c r="CU8" s="23">
        <v>245</v>
      </c>
      <c r="CV8" s="24">
        <v>3736</v>
      </c>
      <c r="CW8" s="25">
        <f>CV8/F8</f>
        <v>0.8048255062473072</v>
      </c>
      <c r="CX8" s="23">
        <v>35</v>
      </c>
      <c r="CY8" s="23">
        <v>0</v>
      </c>
      <c r="CZ8" s="23">
        <v>0</v>
      </c>
      <c r="DA8" s="23">
        <v>0</v>
      </c>
      <c r="DB8" s="23">
        <v>7</v>
      </c>
      <c r="DC8" s="23">
        <v>156</v>
      </c>
      <c r="DD8" s="24">
        <v>1397</v>
      </c>
      <c r="DE8" s="24">
        <v>2622</v>
      </c>
      <c r="DF8" s="23">
        <v>822</v>
      </c>
    </row>
    <row r="9" spans="1:110" ht="15">
      <c r="A9" s="7" t="s">
        <v>168</v>
      </c>
      <c r="B9" s="7" t="s">
        <v>350</v>
      </c>
      <c r="C9" s="7" t="s">
        <v>476</v>
      </c>
      <c r="D9" s="46" t="s">
        <v>5</v>
      </c>
      <c r="E9" s="11">
        <v>0</v>
      </c>
      <c r="F9" s="10">
        <v>1822</v>
      </c>
      <c r="G9" s="26"/>
      <c r="H9" s="10">
        <v>1126</v>
      </c>
      <c r="I9" s="12">
        <f>H9/F9</f>
        <v>0.61800219538968171</v>
      </c>
      <c r="J9" s="71"/>
      <c r="K9" s="71"/>
      <c r="L9" s="14"/>
      <c r="M9" s="14"/>
      <c r="N9" s="14"/>
      <c r="O9" s="14"/>
      <c r="P9" s="14"/>
      <c r="Q9" s="14"/>
      <c r="R9" s="14"/>
      <c r="S9" s="14"/>
      <c r="T9" s="28"/>
      <c r="U9" s="16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29"/>
      <c r="AQ9" s="29"/>
      <c r="AR9" s="29"/>
      <c r="AS9" s="29"/>
      <c r="AT9" s="30"/>
      <c r="AU9" s="30"/>
      <c r="AV9" s="30"/>
      <c r="AW9" s="30"/>
      <c r="AX9" s="20"/>
      <c r="AY9" s="30"/>
      <c r="AZ9" s="30"/>
      <c r="BA9" s="30"/>
      <c r="BB9" s="30"/>
      <c r="BC9" s="30"/>
      <c r="BD9" s="30"/>
      <c r="BE9" s="30"/>
      <c r="BF9" s="30"/>
      <c r="BG9" s="27"/>
      <c r="BH9" s="27"/>
      <c r="BI9" s="21"/>
      <c r="BJ9" s="27"/>
      <c r="BK9" s="27"/>
      <c r="BL9" s="27"/>
      <c r="BM9" s="21"/>
      <c r="BN9" s="27"/>
      <c r="BO9" s="27"/>
      <c r="BP9" s="21"/>
      <c r="BQ9" s="27"/>
      <c r="BR9" s="22"/>
      <c r="BS9" s="27"/>
      <c r="BT9" s="27"/>
      <c r="BU9" s="21"/>
      <c r="BV9" s="21"/>
      <c r="BW9" s="31"/>
      <c r="BX9" s="31"/>
      <c r="BY9" s="31"/>
      <c r="BZ9" s="25">
        <f>BY9/F9</f>
        <v>0</v>
      </c>
      <c r="CA9" s="31"/>
      <c r="CB9" s="25"/>
      <c r="CC9" s="31"/>
      <c r="CD9" s="31"/>
      <c r="CE9" s="31"/>
      <c r="CF9" s="31"/>
      <c r="CG9" s="31"/>
      <c r="CH9" s="31"/>
      <c r="CI9" s="31"/>
      <c r="CJ9" s="25"/>
      <c r="CK9" s="25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25"/>
      <c r="CX9" s="31"/>
      <c r="CY9" s="31"/>
      <c r="CZ9" s="31"/>
      <c r="DA9" s="31"/>
      <c r="DB9" s="31"/>
      <c r="DC9" s="31"/>
      <c r="DD9" s="31"/>
      <c r="DE9" s="31"/>
      <c r="DF9" s="31"/>
    </row>
    <row r="10" spans="1:110" ht="15">
      <c r="A10" s="7" t="s">
        <v>178</v>
      </c>
      <c r="B10" s="7" t="s">
        <v>360</v>
      </c>
      <c r="C10" s="7" t="s">
        <v>343</v>
      </c>
      <c r="D10" s="26" t="s">
        <v>5</v>
      </c>
      <c r="E10" s="11">
        <v>448</v>
      </c>
      <c r="F10" s="11">
        <v>406</v>
      </c>
      <c r="G10" s="11">
        <v>28</v>
      </c>
      <c r="H10" s="26" t="s">
        <v>0</v>
      </c>
      <c r="I10" s="12"/>
      <c r="J10" s="71">
        <v>43101</v>
      </c>
      <c r="K10" s="71">
        <v>43465</v>
      </c>
      <c r="L10" s="14">
        <v>0</v>
      </c>
      <c r="M10" s="14">
        <v>0</v>
      </c>
      <c r="N10" s="14">
        <v>1</v>
      </c>
      <c r="O10" s="14">
        <v>1</v>
      </c>
      <c r="P10" s="14">
        <v>15</v>
      </c>
      <c r="Q10" s="14">
        <v>16</v>
      </c>
      <c r="R10" s="14">
        <v>0</v>
      </c>
      <c r="S10" s="14">
        <v>3</v>
      </c>
      <c r="T10" s="15">
        <v>7500</v>
      </c>
      <c r="U10" s="16">
        <f>T10/F10</f>
        <v>18.472906403940886</v>
      </c>
      <c r="V10" s="15">
        <v>0</v>
      </c>
      <c r="W10" s="15">
        <v>0</v>
      </c>
      <c r="X10" s="15">
        <v>0</v>
      </c>
      <c r="Y10" s="15">
        <v>6025</v>
      </c>
      <c r="Z10" s="15">
        <v>6025</v>
      </c>
      <c r="AA10" s="15">
        <v>13525</v>
      </c>
      <c r="AB10" s="15">
        <v>520</v>
      </c>
      <c r="AC10" s="15">
        <v>14045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7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9">
        <v>229</v>
      </c>
      <c r="AU10" s="19">
        <v>0</v>
      </c>
      <c r="AV10" s="19">
        <v>0</v>
      </c>
      <c r="AW10" s="19">
        <v>229</v>
      </c>
      <c r="AX10" s="20">
        <f>AW10/F10</f>
        <v>0.56403940886699511</v>
      </c>
      <c r="AY10" s="19">
        <v>2316</v>
      </c>
      <c r="AZ10" s="19">
        <v>453</v>
      </c>
      <c r="BA10" s="19">
        <v>2769</v>
      </c>
      <c r="BB10" s="19">
        <v>2780</v>
      </c>
      <c r="BC10" s="19">
        <v>14045</v>
      </c>
      <c r="BD10" s="19">
        <v>5778</v>
      </c>
      <c r="BE10" s="19">
        <v>0</v>
      </c>
      <c r="BF10" s="19">
        <v>0</v>
      </c>
      <c r="BG10" s="21">
        <v>0</v>
      </c>
      <c r="BH10" s="21">
        <v>0</v>
      </c>
      <c r="BI10" s="22">
        <v>1500</v>
      </c>
      <c r="BJ10" s="21">
        <v>0</v>
      </c>
      <c r="BK10" s="21">
        <v>0</v>
      </c>
      <c r="BL10" s="21">
        <v>0</v>
      </c>
      <c r="BM10" s="21">
        <v>50</v>
      </c>
      <c r="BN10" s="21">
        <v>0</v>
      </c>
      <c r="BO10" s="21">
        <v>0</v>
      </c>
      <c r="BP10" s="21">
        <v>0</v>
      </c>
      <c r="BQ10" s="21">
        <v>0</v>
      </c>
      <c r="BR10" s="22">
        <f>BI10 + BJ10 + BM10 + BP10 + BQ10</f>
        <v>1550</v>
      </c>
      <c r="BS10" s="21">
        <v>5</v>
      </c>
      <c r="BT10" s="21">
        <v>0</v>
      </c>
      <c r="BU10" s="21">
        <v>5</v>
      </c>
      <c r="BV10" s="21">
        <v>51</v>
      </c>
      <c r="BW10" s="23">
        <v>0</v>
      </c>
      <c r="BX10" s="23">
        <v>0</v>
      </c>
      <c r="BY10" s="23">
        <v>100</v>
      </c>
      <c r="BZ10" s="25">
        <f>BY10/F10</f>
        <v>0.24630541871921183</v>
      </c>
      <c r="CA10" s="23">
        <v>25</v>
      </c>
      <c r="CB10" s="25">
        <f>CA10/F10</f>
        <v>6.1576354679802957E-2</v>
      </c>
      <c r="CC10" s="23">
        <v>3</v>
      </c>
      <c r="CD10" s="23">
        <v>0</v>
      </c>
      <c r="CE10" s="23">
        <v>1</v>
      </c>
      <c r="CF10" s="23">
        <v>0</v>
      </c>
      <c r="CG10" s="23">
        <v>0</v>
      </c>
      <c r="CH10" s="23">
        <v>200</v>
      </c>
      <c r="CI10" s="23">
        <v>201</v>
      </c>
      <c r="CJ10" s="25">
        <f>CI10/F10</f>
        <v>0.49507389162561577</v>
      </c>
      <c r="CK10" s="25">
        <f>CI10/CA10</f>
        <v>8.0399999999999991</v>
      </c>
      <c r="CL10" s="23">
        <v>0</v>
      </c>
      <c r="CM10" s="23">
        <v>1</v>
      </c>
      <c r="CN10" s="23">
        <v>4</v>
      </c>
      <c r="CO10" s="23">
        <v>0</v>
      </c>
      <c r="CP10" s="23">
        <v>0</v>
      </c>
      <c r="CQ10" s="23">
        <v>4</v>
      </c>
      <c r="CR10" s="23">
        <v>0</v>
      </c>
      <c r="CS10" s="23">
        <v>9</v>
      </c>
      <c r="CT10" s="23">
        <v>0</v>
      </c>
      <c r="CU10" s="23">
        <v>0</v>
      </c>
      <c r="CV10" s="23">
        <v>9</v>
      </c>
      <c r="CW10" s="25">
        <f>CV10/F10</f>
        <v>2.2167487684729065E-2</v>
      </c>
      <c r="CX10" s="23">
        <v>0</v>
      </c>
      <c r="CY10" s="23">
        <v>0</v>
      </c>
      <c r="CZ10" s="23">
        <v>0</v>
      </c>
      <c r="DA10" s="23">
        <v>0</v>
      </c>
      <c r="DB10" s="23">
        <v>2</v>
      </c>
      <c r="DC10" s="23">
        <v>1</v>
      </c>
      <c r="DD10" s="23">
        <v>26</v>
      </c>
      <c r="DE10" s="23">
        <v>15</v>
      </c>
      <c r="DF10" s="23">
        <v>0</v>
      </c>
    </row>
    <row r="11" spans="1:110" ht="15">
      <c r="A11" s="7" t="s">
        <v>208</v>
      </c>
      <c r="B11" s="7" t="s">
        <v>388</v>
      </c>
      <c r="C11" s="7" t="s">
        <v>473</v>
      </c>
      <c r="D11" s="46" t="s">
        <v>5</v>
      </c>
      <c r="E11" s="11">
        <v>0</v>
      </c>
      <c r="F11" s="11">
        <v>754</v>
      </c>
      <c r="G11" s="26"/>
      <c r="H11" s="26" t="s">
        <v>0</v>
      </c>
      <c r="I11" s="12"/>
      <c r="J11" s="71"/>
      <c r="K11" s="71"/>
      <c r="L11" s="14"/>
      <c r="M11" s="14"/>
      <c r="N11" s="14"/>
      <c r="O11" s="14"/>
      <c r="P11" s="14"/>
      <c r="Q11" s="14"/>
      <c r="R11" s="14"/>
      <c r="S11" s="14"/>
      <c r="T11" s="28"/>
      <c r="U11" s="16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29"/>
      <c r="AQ11" s="29"/>
      <c r="AR11" s="29"/>
      <c r="AS11" s="29"/>
      <c r="AT11" s="30"/>
      <c r="AU11" s="30"/>
      <c r="AV11" s="30"/>
      <c r="AW11" s="30"/>
      <c r="AX11" s="20"/>
      <c r="AY11" s="30"/>
      <c r="AZ11" s="30"/>
      <c r="BA11" s="30"/>
      <c r="BB11" s="30"/>
      <c r="BC11" s="30"/>
      <c r="BD11" s="30"/>
      <c r="BE11" s="30"/>
      <c r="BF11" s="30"/>
      <c r="BG11" s="27"/>
      <c r="BH11" s="27"/>
      <c r="BI11" s="21"/>
      <c r="BJ11" s="27"/>
      <c r="BK11" s="27"/>
      <c r="BL11" s="27"/>
      <c r="BM11" s="21"/>
      <c r="BN11" s="27"/>
      <c r="BO11" s="27"/>
      <c r="BP11" s="21"/>
      <c r="BQ11" s="27"/>
      <c r="BR11" s="22"/>
      <c r="BS11" s="27"/>
      <c r="BT11" s="27"/>
      <c r="BU11" s="21"/>
      <c r="BV11" s="21"/>
      <c r="BW11" s="31"/>
      <c r="BX11" s="31"/>
      <c r="BY11" s="31"/>
      <c r="BZ11" s="25">
        <f>BY11/F11</f>
        <v>0</v>
      </c>
      <c r="CA11" s="31"/>
      <c r="CB11" s="25"/>
      <c r="CC11" s="31"/>
      <c r="CD11" s="31"/>
      <c r="CE11" s="31"/>
      <c r="CF11" s="31"/>
      <c r="CG11" s="31"/>
      <c r="CH11" s="31"/>
      <c r="CI11" s="31"/>
      <c r="CJ11" s="25"/>
      <c r="CK11" s="25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25"/>
      <c r="CX11" s="31"/>
      <c r="CY11" s="31"/>
      <c r="CZ11" s="31"/>
      <c r="DA11" s="31"/>
      <c r="DB11" s="31"/>
      <c r="DC11" s="31"/>
      <c r="DD11" s="31"/>
      <c r="DE11" s="31"/>
      <c r="DF11" s="31"/>
    </row>
    <row r="12" spans="1:110" ht="15">
      <c r="A12" s="7" t="s">
        <v>240</v>
      </c>
      <c r="B12" s="7" t="s">
        <v>419</v>
      </c>
      <c r="C12" s="7" t="s">
        <v>309</v>
      </c>
      <c r="D12" s="26" t="s">
        <v>5</v>
      </c>
      <c r="E12" s="11">
        <v>780</v>
      </c>
      <c r="F12" s="11">
        <v>684</v>
      </c>
      <c r="G12" s="11">
        <v>52</v>
      </c>
      <c r="H12" s="11">
        <v>924</v>
      </c>
      <c r="I12" s="12">
        <f>H12/F12</f>
        <v>1.3508771929824561</v>
      </c>
      <c r="J12" s="71">
        <v>43282</v>
      </c>
      <c r="K12" s="71">
        <v>43646</v>
      </c>
      <c r="L12" s="14">
        <v>0</v>
      </c>
      <c r="M12" s="14">
        <v>15</v>
      </c>
      <c r="N12" s="14">
        <v>0</v>
      </c>
      <c r="O12" s="14">
        <v>15</v>
      </c>
      <c r="P12" s="14">
        <v>10</v>
      </c>
      <c r="Q12" s="14">
        <v>25</v>
      </c>
      <c r="R12" s="14">
        <v>0</v>
      </c>
      <c r="S12" s="14">
        <v>2</v>
      </c>
      <c r="T12" s="15">
        <v>28135</v>
      </c>
      <c r="U12" s="16">
        <f>T12/F12</f>
        <v>41.133040935672511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28135</v>
      </c>
      <c r="AB12" s="15">
        <v>0</v>
      </c>
      <c r="AC12" s="15">
        <v>28135</v>
      </c>
      <c r="AD12" s="15">
        <v>200</v>
      </c>
      <c r="AE12" s="15">
        <v>0</v>
      </c>
      <c r="AF12" s="15">
        <v>0</v>
      </c>
      <c r="AG12" s="15">
        <v>200</v>
      </c>
      <c r="AH12" s="15">
        <v>0</v>
      </c>
      <c r="AI12" s="17">
        <v>0</v>
      </c>
      <c r="AJ12" s="15">
        <v>0</v>
      </c>
      <c r="AK12" s="15">
        <v>0</v>
      </c>
      <c r="AL12" s="15">
        <v>0</v>
      </c>
      <c r="AM12" s="15">
        <v>200</v>
      </c>
      <c r="AN12" s="15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9">
        <v>1376</v>
      </c>
      <c r="AU12" s="19">
        <v>375</v>
      </c>
      <c r="AV12" s="19">
        <v>801</v>
      </c>
      <c r="AW12" s="19">
        <v>2552</v>
      </c>
      <c r="AX12" s="20">
        <f>AW12/F12</f>
        <v>3.7309941520467835</v>
      </c>
      <c r="AY12" s="19">
        <v>19870</v>
      </c>
      <c r="AZ12" s="19">
        <v>1512</v>
      </c>
      <c r="BA12" s="19">
        <v>21382</v>
      </c>
      <c r="BB12" s="19">
        <v>4201</v>
      </c>
      <c r="BC12" s="19">
        <v>28135</v>
      </c>
      <c r="BD12" s="19">
        <v>28135</v>
      </c>
      <c r="BE12" s="19">
        <v>0</v>
      </c>
      <c r="BF12" s="19">
        <v>0</v>
      </c>
      <c r="BG12" s="21">
        <v>0</v>
      </c>
      <c r="BH12" s="21">
        <v>0</v>
      </c>
      <c r="BI12" s="22">
        <v>9851</v>
      </c>
      <c r="BJ12" s="21">
        <v>753</v>
      </c>
      <c r="BK12" s="21">
        <v>0</v>
      </c>
      <c r="BL12" s="21">
        <v>0</v>
      </c>
      <c r="BM12" s="22">
        <v>1277</v>
      </c>
      <c r="BN12" s="21">
        <v>0</v>
      </c>
      <c r="BO12" s="21">
        <v>0</v>
      </c>
      <c r="BP12" s="21">
        <v>300</v>
      </c>
      <c r="BQ12" s="22">
        <v>9941</v>
      </c>
      <c r="BR12" s="22">
        <f>BI12 + BJ12 + BM12 + BP12 + BQ12</f>
        <v>22122</v>
      </c>
      <c r="BS12" s="21">
        <v>3</v>
      </c>
      <c r="BT12" s="21">
        <v>0</v>
      </c>
      <c r="BU12" s="21">
        <v>3</v>
      </c>
      <c r="BV12" s="21">
        <v>51</v>
      </c>
      <c r="BW12" s="23">
        <v>0</v>
      </c>
      <c r="BX12" s="23">
        <v>0</v>
      </c>
      <c r="BY12" s="23">
        <v>426</v>
      </c>
      <c r="BZ12" s="25">
        <f>BY12/F12</f>
        <v>0.6228070175438597</v>
      </c>
      <c r="CA12" s="24">
        <v>2615</v>
      </c>
      <c r="CB12" s="25">
        <f>CA12/F12</f>
        <v>3.8230994152046782</v>
      </c>
      <c r="CC12" s="23">
        <v>165</v>
      </c>
      <c r="CD12" s="23">
        <v>753</v>
      </c>
      <c r="CE12" s="23">
        <v>0</v>
      </c>
      <c r="CF12" s="23">
        <v>0</v>
      </c>
      <c r="CG12" s="23">
        <v>0</v>
      </c>
      <c r="CH12" s="24">
        <v>2655</v>
      </c>
      <c r="CI12" s="24">
        <v>3408</v>
      </c>
      <c r="CJ12" s="25">
        <f>CI12/F12</f>
        <v>4.9824561403508776</v>
      </c>
      <c r="CK12" s="25">
        <f>CI12/CA12</f>
        <v>1.3032504780114722</v>
      </c>
      <c r="CL12" s="23">
        <v>0</v>
      </c>
      <c r="CM12" s="23">
        <v>21</v>
      </c>
      <c r="CN12" s="23">
        <v>5</v>
      </c>
      <c r="CO12" s="23">
        <v>0</v>
      </c>
      <c r="CP12" s="23">
        <v>0</v>
      </c>
      <c r="CQ12" s="23">
        <v>33</v>
      </c>
      <c r="CR12" s="23">
        <v>4</v>
      </c>
      <c r="CS12" s="23">
        <v>0</v>
      </c>
      <c r="CT12" s="23">
        <v>0</v>
      </c>
      <c r="CU12" s="23">
        <v>0</v>
      </c>
      <c r="CV12" s="23">
        <v>702</v>
      </c>
      <c r="CW12" s="25">
        <f>CV12/F12</f>
        <v>1.0263157894736843</v>
      </c>
      <c r="CX12" s="23">
        <v>6</v>
      </c>
      <c r="CY12" s="23">
        <v>28</v>
      </c>
      <c r="CZ12" s="23">
        <v>52</v>
      </c>
      <c r="DA12" s="23">
        <v>6</v>
      </c>
      <c r="DB12" s="23">
        <v>4</v>
      </c>
      <c r="DC12" s="23">
        <v>5</v>
      </c>
      <c r="DD12" s="23">
        <v>345</v>
      </c>
      <c r="DE12" s="23">
        <v>156</v>
      </c>
      <c r="DF12" s="23" t="s">
        <v>0</v>
      </c>
    </row>
    <row r="13" spans="1:110" ht="15">
      <c r="A13" s="7" t="s">
        <v>261</v>
      </c>
      <c r="B13" s="7" t="s">
        <v>439</v>
      </c>
      <c r="C13" s="7" t="s">
        <v>309</v>
      </c>
      <c r="D13" s="26" t="s">
        <v>5</v>
      </c>
      <c r="E13" s="10">
        <v>1092</v>
      </c>
      <c r="F13" s="11">
        <v>964</v>
      </c>
      <c r="G13" s="11">
        <v>52</v>
      </c>
      <c r="H13" s="10">
        <v>1080</v>
      </c>
      <c r="I13" s="12">
        <f>H13/F13</f>
        <v>1.1203319502074689</v>
      </c>
      <c r="J13" s="71">
        <v>43466</v>
      </c>
      <c r="K13" s="71">
        <v>43830</v>
      </c>
      <c r="L13" s="14">
        <v>0</v>
      </c>
      <c r="M13" s="14">
        <v>0</v>
      </c>
      <c r="N13" s="14">
        <v>21</v>
      </c>
      <c r="O13" s="14">
        <v>21</v>
      </c>
      <c r="P13" s="14">
        <v>0</v>
      </c>
      <c r="Q13" s="14">
        <v>21</v>
      </c>
      <c r="R13" s="14">
        <v>0</v>
      </c>
      <c r="S13" s="14">
        <v>0</v>
      </c>
      <c r="T13" s="15">
        <v>27857</v>
      </c>
      <c r="U13" s="16">
        <f>T13/F13</f>
        <v>28.897302904564317</v>
      </c>
      <c r="V13" s="15">
        <v>0</v>
      </c>
      <c r="W13" s="15">
        <v>0</v>
      </c>
      <c r="X13" s="15">
        <v>0</v>
      </c>
      <c r="Y13" s="15">
        <v>252</v>
      </c>
      <c r="Z13" s="15">
        <v>252</v>
      </c>
      <c r="AA13" s="15">
        <v>28109</v>
      </c>
      <c r="AB13" s="15">
        <v>1583</v>
      </c>
      <c r="AC13" s="15">
        <v>29692</v>
      </c>
      <c r="AD13" s="15">
        <v>200</v>
      </c>
      <c r="AE13" s="28"/>
      <c r="AF13" s="28"/>
      <c r="AG13" s="15">
        <v>200</v>
      </c>
      <c r="AH13" s="15">
        <v>0</v>
      </c>
      <c r="AI13" s="17">
        <v>0</v>
      </c>
      <c r="AJ13" s="15">
        <v>0</v>
      </c>
      <c r="AK13" s="15">
        <v>0</v>
      </c>
      <c r="AL13" s="15">
        <v>0</v>
      </c>
      <c r="AM13" s="15">
        <v>200</v>
      </c>
      <c r="AN13" s="15">
        <v>2750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9">
        <v>0</v>
      </c>
      <c r="AU13" s="19">
        <v>0</v>
      </c>
      <c r="AV13" s="19">
        <v>0</v>
      </c>
      <c r="AW13" s="19">
        <v>4198</v>
      </c>
      <c r="AX13" s="20">
        <f>AW13/F13</f>
        <v>4.3547717842323648</v>
      </c>
      <c r="AY13" s="19">
        <v>19072</v>
      </c>
      <c r="AZ13" s="19">
        <v>1562</v>
      </c>
      <c r="BA13" s="19">
        <v>20634</v>
      </c>
      <c r="BB13" s="19">
        <v>3480</v>
      </c>
      <c r="BC13" s="19">
        <v>29692</v>
      </c>
      <c r="BD13" s="19">
        <v>28312</v>
      </c>
      <c r="BE13" s="19">
        <v>200</v>
      </c>
      <c r="BF13" s="19">
        <v>0</v>
      </c>
      <c r="BG13" s="21">
        <v>0</v>
      </c>
      <c r="BH13" s="21">
        <v>0</v>
      </c>
      <c r="BI13" s="22">
        <v>10733</v>
      </c>
      <c r="BJ13" s="22">
        <v>10556</v>
      </c>
      <c r="BK13" s="21">
        <v>0</v>
      </c>
      <c r="BL13" s="21">
        <v>0</v>
      </c>
      <c r="BM13" s="21">
        <v>714</v>
      </c>
      <c r="BN13" s="21">
        <v>0</v>
      </c>
      <c r="BO13" s="21">
        <v>0</v>
      </c>
      <c r="BP13" s="21" t="s">
        <v>0</v>
      </c>
      <c r="BQ13" s="22">
        <v>5785</v>
      </c>
      <c r="BR13" s="22"/>
      <c r="BS13" s="21">
        <v>2</v>
      </c>
      <c r="BT13" s="21">
        <v>2</v>
      </c>
      <c r="BU13" s="21">
        <v>4</v>
      </c>
      <c r="BV13" s="21">
        <v>51</v>
      </c>
      <c r="BW13" s="23">
        <v>0</v>
      </c>
      <c r="BX13" s="23">
        <v>0</v>
      </c>
      <c r="BY13" s="23">
        <v>551</v>
      </c>
      <c r="BZ13" s="25">
        <f>BY13/F13</f>
        <v>0.57157676348547715</v>
      </c>
      <c r="CA13" s="24">
        <v>1688</v>
      </c>
      <c r="CB13" s="25">
        <f>CA13/F13</f>
        <v>1.7510373443983402</v>
      </c>
      <c r="CC13" s="23">
        <v>70</v>
      </c>
      <c r="CD13" s="23">
        <v>0</v>
      </c>
      <c r="CE13" s="23">
        <v>0</v>
      </c>
      <c r="CF13" s="23">
        <v>0</v>
      </c>
      <c r="CG13" s="23">
        <v>0</v>
      </c>
      <c r="CH13" s="24">
        <v>6306</v>
      </c>
      <c r="CI13" s="24">
        <v>6306</v>
      </c>
      <c r="CJ13" s="25">
        <f>CI13/F13</f>
        <v>6.5414937759336098</v>
      </c>
      <c r="CK13" s="25">
        <f>CI13/CA13</f>
        <v>3.735781990521327</v>
      </c>
      <c r="CL13" s="23">
        <v>0</v>
      </c>
      <c r="CM13" s="23">
        <v>49</v>
      </c>
      <c r="CN13" s="23">
        <v>18</v>
      </c>
      <c r="CO13" s="23">
        <v>18</v>
      </c>
      <c r="CP13" s="23">
        <v>0</v>
      </c>
      <c r="CQ13" s="23">
        <v>36</v>
      </c>
      <c r="CR13" s="23">
        <v>13</v>
      </c>
      <c r="CS13" s="23">
        <v>219</v>
      </c>
      <c r="CT13" s="23">
        <v>652</v>
      </c>
      <c r="CU13" s="23">
        <v>0</v>
      </c>
      <c r="CV13" s="23">
        <v>871</v>
      </c>
      <c r="CW13" s="25">
        <f>CV13/F13</f>
        <v>0.90352697095435686</v>
      </c>
      <c r="CX13" s="23">
        <v>0</v>
      </c>
      <c r="CY13" s="23">
        <v>0</v>
      </c>
      <c r="CZ13" s="23">
        <v>0</v>
      </c>
      <c r="DA13" s="23">
        <v>0</v>
      </c>
      <c r="DB13" s="23">
        <v>3</v>
      </c>
      <c r="DC13" s="23">
        <v>6</v>
      </c>
      <c r="DD13" s="23">
        <v>255</v>
      </c>
      <c r="DE13" s="23">
        <v>86</v>
      </c>
      <c r="DF13" s="24">
        <v>2553</v>
      </c>
    </row>
    <row r="14" spans="1:110" ht="15">
      <c r="A14" s="7" t="s">
        <v>265</v>
      </c>
      <c r="B14" s="7" t="s">
        <v>443</v>
      </c>
      <c r="C14" s="7" t="s">
        <v>472</v>
      </c>
      <c r="D14" s="26" t="s">
        <v>5</v>
      </c>
      <c r="E14" s="10">
        <v>1040</v>
      </c>
      <c r="F14" s="10">
        <v>1063</v>
      </c>
      <c r="G14" s="11">
        <v>52</v>
      </c>
      <c r="H14" s="10">
        <v>2720</v>
      </c>
      <c r="I14" s="12">
        <f>H14/F14</f>
        <v>2.5587958607714016</v>
      </c>
      <c r="J14" s="71">
        <v>43101</v>
      </c>
      <c r="K14" s="71">
        <v>43465</v>
      </c>
      <c r="L14" s="14">
        <v>0</v>
      </c>
      <c r="M14" s="14">
        <v>0</v>
      </c>
      <c r="N14" s="14">
        <v>25</v>
      </c>
      <c r="O14" s="14">
        <v>25</v>
      </c>
      <c r="P14" s="14">
        <v>0</v>
      </c>
      <c r="Q14" s="14">
        <v>25</v>
      </c>
      <c r="R14" s="14">
        <v>0</v>
      </c>
      <c r="S14" s="14">
        <v>20</v>
      </c>
      <c r="T14" s="15">
        <v>18000</v>
      </c>
      <c r="U14" s="16">
        <f>T14/F14</f>
        <v>16.933207902163687</v>
      </c>
      <c r="V14" s="15">
        <v>0</v>
      </c>
      <c r="W14" s="15">
        <v>0</v>
      </c>
      <c r="X14" s="15">
        <v>0</v>
      </c>
      <c r="Y14" s="15">
        <v>28928</v>
      </c>
      <c r="Z14" s="15">
        <v>28928</v>
      </c>
      <c r="AA14" s="15">
        <v>46928</v>
      </c>
      <c r="AB14" s="15">
        <v>14661</v>
      </c>
      <c r="AC14" s="15">
        <v>61589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7">
        <v>0</v>
      </c>
      <c r="AJ14" s="15">
        <v>0</v>
      </c>
      <c r="AK14" s="15">
        <v>0</v>
      </c>
      <c r="AL14" s="15">
        <v>81</v>
      </c>
      <c r="AM14" s="15">
        <v>81</v>
      </c>
      <c r="AN14" s="15">
        <v>543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9">
        <v>5039</v>
      </c>
      <c r="AU14" s="19">
        <v>0</v>
      </c>
      <c r="AV14" s="19">
        <v>232</v>
      </c>
      <c r="AW14" s="19">
        <v>5271</v>
      </c>
      <c r="AX14" s="20">
        <f>AW14/F14</f>
        <v>4.9586077140169333</v>
      </c>
      <c r="AY14" s="19">
        <v>20392</v>
      </c>
      <c r="AZ14" s="19">
        <v>1987</v>
      </c>
      <c r="BA14" s="19">
        <v>22379</v>
      </c>
      <c r="BB14" s="19">
        <v>19927</v>
      </c>
      <c r="BC14" s="19">
        <v>61589</v>
      </c>
      <c r="BD14" s="19">
        <v>47577</v>
      </c>
      <c r="BE14" s="19">
        <v>0</v>
      </c>
      <c r="BF14" s="19">
        <v>0</v>
      </c>
      <c r="BG14" s="22">
        <v>9110</v>
      </c>
      <c r="BH14" s="22">
        <v>1660</v>
      </c>
      <c r="BI14" s="22">
        <v>10770</v>
      </c>
      <c r="BJ14" s="22">
        <v>12406</v>
      </c>
      <c r="BK14" s="21">
        <v>0</v>
      </c>
      <c r="BL14" s="21">
        <v>0</v>
      </c>
      <c r="BM14" s="22">
        <v>1030</v>
      </c>
      <c r="BN14" s="21">
        <v>0</v>
      </c>
      <c r="BO14" s="21">
        <v>0</v>
      </c>
      <c r="BP14" s="21">
        <v>308</v>
      </c>
      <c r="BQ14" s="22">
        <v>17358</v>
      </c>
      <c r="BR14" s="22">
        <f>BI14 + BJ14 + BM14 + BP14 + BQ14</f>
        <v>41872</v>
      </c>
      <c r="BS14" s="21">
        <v>5</v>
      </c>
      <c r="BT14" s="21">
        <v>1</v>
      </c>
      <c r="BU14" s="21">
        <v>6</v>
      </c>
      <c r="BV14" s="21">
        <v>52</v>
      </c>
      <c r="BW14" s="23">
        <v>630</v>
      </c>
      <c r="BX14" s="23">
        <v>196</v>
      </c>
      <c r="BY14" s="23">
        <v>826</v>
      </c>
      <c r="BZ14" s="25">
        <f>BY14/F14</f>
        <v>0.77704609595484475</v>
      </c>
      <c r="CA14" s="24">
        <v>6008</v>
      </c>
      <c r="CB14" s="25">
        <f>CA14/F14</f>
        <v>5.6519285042333021</v>
      </c>
      <c r="CC14" s="23">
        <v>122</v>
      </c>
      <c r="CD14" s="23">
        <v>480</v>
      </c>
      <c r="CE14" s="23">
        <v>1</v>
      </c>
      <c r="CF14" s="23">
        <v>0</v>
      </c>
      <c r="CG14" s="23">
        <v>0</v>
      </c>
      <c r="CH14" s="24">
        <v>6048</v>
      </c>
      <c r="CI14" s="24">
        <v>6529</v>
      </c>
      <c r="CJ14" s="25">
        <f>CI14/F14</f>
        <v>6.1420507996237061</v>
      </c>
      <c r="CK14" s="25">
        <f>CI14/CA14</f>
        <v>1.0867177097203728</v>
      </c>
      <c r="CL14" s="23">
        <v>180</v>
      </c>
      <c r="CM14" s="23">
        <v>119</v>
      </c>
      <c r="CN14" s="23">
        <v>20</v>
      </c>
      <c r="CO14" s="23">
        <v>18</v>
      </c>
      <c r="CP14" s="23">
        <v>0</v>
      </c>
      <c r="CQ14" s="23">
        <v>77</v>
      </c>
      <c r="CR14" s="23">
        <v>2</v>
      </c>
      <c r="CS14" s="23">
        <v>725</v>
      </c>
      <c r="CT14" s="23">
        <v>120</v>
      </c>
      <c r="CU14" s="23">
        <v>0</v>
      </c>
      <c r="CV14" s="23">
        <v>845</v>
      </c>
      <c r="CW14" s="25">
        <f>CV14/F14</f>
        <v>0.79492003762935093</v>
      </c>
      <c r="CX14" s="23">
        <v>4</v>
      </c>
      <c r="CY14" s="23">
        <v>0</v>
      </c>
      <c r="CZ14" s="23">
        <v>2</v>
      </c>
      <c r="DA14" s="23">
        <v>2</v>
      </c>
      <c r="DB14" s="23">
        <v>5</v>
      </c>
      <c r="DC14" s="23">
        <v>2</v>
      </c>
      <c r="DD14" s="23">
        <v>636</v>
      </c>
      <c r="DE14" s="23">
        <v>260</v>
      </c>
      <c r="DF14" s="31" t="s">
        <v>0</v>
      </c>
    </row>
    <row r="15" spans="1:110" ht="15">
      <c r="A15" s="7" t="s">
        <v>269</v>
      </c>
      <c r="B15" s="7" t="s">
        <v>446</v>
      </c>
      <c r="C15" s="7" t="s">
        <v>467</v>
      </c>
      <c r="D15" s="46" t="s">
        <v>5</v>
      </c>
      <c r="E15" s="11">
        <v>0</v>
      </c>
      <c r="F15" s="11">
        <v>143</v>
      </c>
      <c r="G15" s="26"/>
      <c r="H15" s="26" t="s">
        <v>0</v>
      </c>
      <c r="I15" s="12"/>
      <c r="J15" s="71"/>
      <c r="K15" s="71"/>
      <c r="L15" s="14"/>
      <c r="M15" s="14"/>
      <c r="N15" s="14"/>
      <c r="O15" s="14"/>
      <c r="P15" s="14"/>
      <c r="Q15" s="14"/>
      <c r="R15" s="14"/>
      <c r="S15" s="14"/>
      <c r="T15" s="28"/>
      <c r="U15" s="16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9"/>
      <c r="AP15" s="29"/>
      <c r="AQ15" s="29"/>
      <c r="AR15" s="29"/>
      <c r="AS15" s="29"/>
      <c r="AT15" s="30"/>
      <c r="AU15" s="30"/>
      <c r="AV15" s="30"/>
      <c r="AW15" s="30"/>
      <c r="AX15" s="20"/>
      <c r="AY15" s="30"/>
      <c r="AZ15" s="30"/>
      <c r="BA15" s="30"/>
      <c r="BB15" s="30"/>
      <c r="BC15" s="30"/>
      <c r="BD15" s="30"/>
      <c r="BE15" s="30"/>
      <c r="BF15" s="30"/>
      <c r="BG15" s="27"/>
      <c r="BH15" s="27"/>
      <c r="BI15" s="21"/>
      <c r="BJ15" s="27"/>
      <c r="BK15" s="27"/>
      <c r="BL15" s="27"/>
      <c r="BM15" s="21"/>
      <c r="BN15" s="27"/>
      <c r="BO15" s="27"/>
      <c r="BP15" s="21"/>
      <c r="BQ15" s="27"/>
      <c r="BR15" s="22"/>
      <c r="BS15" s="27"/>
      <c r="BT15" s="27"/>
      <c r="BU15" s="21"/>
      <c r="BV15" s="21"/>
      <c r="BW15" s="31"/>
      <c r="BX15" s="31"/>
      <c r="BY15" s="31"/>
      <c r="BZ15" s="25">
        <f>BY15/F15</f>
        <v>0</v>
      </c>
      <c r="CA15" s="31"/>
      <c r="CB15" s="25"/>
      <c r="CC15" s="31"/>
      <c r="CD15" s="31"/>
      <c r="CE15" s="31"/>
      <c r="CF15" s="31"/>
      <c r="CG15" s="31"/>
      <c r="CH15" s="31"/>
      <c r="CI15" s="31"/>
      <c r="CJ15" s="25"/>
      <c r="CK15" s="25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25"/>
      <c r="CX15" s="31"/>
      <c r="CY15" s="31"/>
      <c r="CZ15" s="31"/>
      <c r="DA15" s="31"/>
      <c r="DB15" s="31"/>
      <c r="DC15" s="31"/>
      <c r="DD15" s="31"/>
      <c r="DE15" s="31"/>
      <c r="DF15" s="31"/>
    </row>
    <row r="16" spans="1:110" ht="15">
      <c r="A16" s="7" t="s">
        <v>273</v>
      </c>
      <c r="B16" s="7" t="s">
        <v>450</v>
      </c>
      <c r="C16" s="7" t="s">
        <v>474</v>
      </c>
      <c r="D16" s="46" t="s">
        <v>5</v>
      </c>
      <c r="E16" s="11">
        <v>0</v>
      </c>
      <c r="F16" s="11">
        <v>986</v>
      </c>
      <c r="G16" s="26"/>
      <c r="H16" s="26" t="s">
        <v>0</v>
      </c>
      <c r="I16" s="12"/>
      <c r="J16" s="71"/>
      <c r="K16" s="71"/>
      <c r="L16" s="14"/>
      <c r="M16" s="14"/>
      <c r="N16" s="14"/>
      <c r="O16" s="14"/>
      <c r="P16" s="14"/>
      <c r="Q16" s="14"/>
      <c r="R16" s="14"/>
      <c r="S16" s="14"/>
      <c r="T16" s="28"/>
      <c r="U16" s="16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9"/>
      <c r="AP16" s="29"/>
      <c r="AQ16" s="29"/>
      <c r="AR16" s="29"/>
      <c r="AS16" s="29"/>
      <c r="AT16" s="30"/>
      <c r="AU16" s="30"/>
      <c r="AV16" s="30"/>
      <c r="AW16" s="30"/>
      <c r="AX16" s="20"/>
      <c r="AY16" s="30"/>
      <c r="AZ16" s="30"/>
      <c r="BA16" s="30"/>
      <c r="BB16" s="30"/>
      <c r="BC16" s="30"/>
      <c r="BD16" s="30"/>
      <c r="BE16" s="30"/>
      <c r="BF16" s="30"/>
      <c r="BG16" s="27"/>
      <c r="BH16" s="27"/>
      <c r="BI16" s="21"/>
      <c r="BJ16" s="27"/>
      <c r="BK16" s="27"/>
      <c r="BL16" s="27"/>
      <c r="BM16" s="21"/>
      <c r="BN16" s="27"/>
      <c r="BO16" s="27"/>
      <c r="BP16" s="21"/>
      <c r="BQ16" s="27"/>
      <c r="BR16" s="22"/>
      <c r="BS16" s="27"/>
      <c r="BT16" s="27"/>
      <c r="BU16" s="21"/>
      <c r="BV16" s="21"/>
      <c r="BW16" s="31"/>
      <c r="BX16" s="31"/>
      <c r="BY16" s="31"/>
      <c r="BZ16" s="25">
        <f>BY16/F16</f>
        <v>0</v>
      </c>
      <c r="CA16" s="31"/>
      <c r="CB16" s="25"/>
      <c r="CC16" s="31"/>
      <c r="CD16" s="31"/>
      <c r="CE16" s="31"/>
      <c r="CF16" s="31"/>
      <c r="CG16" s="31"/>
      <c r="CH16" s="31"/>
      <c r="CI16" s="31"/>
      <c r="CJ16" s="25"/>
      <c r="CK16" s="25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25"/>
      <c r="CX16" s="31"/>
      <c r="CY16" s="31"/>
      <c r="CZ16" s="31"/>
      <c r="DA16" s="31"/>
      <c r="DB16" s="31"/>
      <c r="DC16" s="31"/>
      <c r="DD16" s="31"/>
      <c r="DE16" s="31"/>
      <c r="DF16" s="31"/>
    </row>
    <row r="17" spans="1:110" ht="15">
      <c r="A17" s="7" t="s">
        <v>294</v>
      </c>
      <c r="B17" s="7" t="s">
        <v>471</v>
      </c>
      <c r="C17" s="7" t="s">
        <v>325</v>
      </c>
      <c r="D17" s="26" t="s">
        <v>5</v>
      </c>
      <c r="E17" s="11">
        <v>744</v>
      </c>
      <c r="F17" s="11">
        <v>934</v>
      </c>
      <c r="G17" s="11">
        <v>52</v>
      </c>
      <c r="H17" s="10">
        <v>1500</v>
      </c>
      <c r="I17" s="12">
        <f>H17/F17</f>
        <v>1.6059957173447537</v>
      </c>
      <c r="J17" s="71">
        <v>43282</v>
      </c>
      <c r="K17" s="71">
        <v>43646</v>
      </c>
      <c r="L17" s="14">
        <v>0</v>
      </c>
      <c r="M17" s="14">
        <v>0</v>
      </c>
      <c r="N17" s="14">
        <v>20</v>
      </c>
      <c r="O17" s="14">
        <v>20</v>
      </c>
      <c r="P17" s="14">
        <v>0</v>
      </c>
      <c r="Q17" s="14">
        <v>20</v>
      </c>
      <c r="R17" s="14">
        <v>0</v>
      </c>
      <c r="S17" s="14">
        <v>0</v>
      </c>
      <c r="T17" s="15">
        <v>12000</v>
      </c>
      <c r="U17" s="16">
        <f>T17/F17</f>
        <v>12.847965738758029</v>
      </c>
      <c r="V17" s="15">
        <v>0</v>
      </c>
      <c r="W17" s="15">
        <v>0</v>
      </c>
      <c r="X17" s="15">
        <v>0</v>
      </c>
      <c r="Y17" s="15">
        <v>4000</v>
      </c>
      <c r="Z17" s="15">
        <v>4000</v>
      </c>
      <c r="AA17" s="15">
        <v>16000</v>
      </c>
      <c r="AB17" s="15">
        <v>0</v>
      </c>
      <c r="AC17" s="15">
        <v>16000</v>
      </c>
      <c r="AD17" s="15">
        <v>200</v>
      </c>
      <c r="AE17" s="15">
        <v>0</v>
      </c>
      <c r="AF17" s="15">
        <v>0</v>
      </c>
      <c r="AG17" s="15">
        <v>200</v>
      </c>
      <c r="AH17" s="15">
        <v>0</v>
      </c>
      <c r="AI17" s="17">
        <v>100</v>
      </c>
      <c r="AJ17" s="15">
        <v>0</v>
      </c>
      <c r="AK17" s="15">
        <v>100</v>
      </c>
      <c r="AL17" s="15">
        <v>0</v>
      </c>
      <c r="AM17" s="15">
        <v>300</v>
      </c>
      <c r="AN17" s="15">
        <v>1675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9">
        <v>1843</v>
      </c>
      <c r="AU17" s="19">
        <v>0</v>
      </c>
      <c r="AV17" s="19">
        <v>0</v>
      </c>
      <c r="AW17" s="19">
        <v>1843</v>
      </c>
      <c r="AX17" s="20">
        <f>AW17/F17</f>
        <v>1.9732334047109208</v>
      </c>
      <c r="AY17" s="19">
        <v>10888</v>
      </c>
      <c r="AZ17" s="19">
        <v>1331</v>
      </c>
      <c r="BA17" s="19">
        <v>12219</v>
      </c>
      <c r="BB17" s="19">
        <v>3503</v>
      </c>
      <c r="BC17" s="19">
        <v>16000</v>
      </c>
      <c r="BD17" s="19">
        <v>17565</v>
      </c>
      <c r="BE17" s="19">
        <v>0</v>
      </c>
      <c r="BF17" s="19">
        <v>0</v>
      </c>
      <c r="BG17" s="21">
        <v>0</v>
      </c>
      <c r="BH17" s="21">
        <v>0</v>
      </c>
      <c r="BI17" s="22">
        <v>6743</v>
      </c>
      <c r="BJ17" s="22">
        <v>11693</v>
      </c>
      <c r="BK17" s="21">
        <v>0</v>
      </c>
      <c r="BL17" s="21">
        <v>0</v>
      </c>
      <c r="BM17" s="21">
        <v>196</v>
      </c>
      <c r="BN17" s="21">
        <v>0</v>
      </c>
      <c r="BO17" s="21">
        <v>0</v>
      </c>
      <c r="BP17" s="21">
        <v>152</v>
      </c>
      <c r="BQ17" s="22">
        <v>7959</v>
      </c>
      <c r="BR17" s="22">
        <f>BI17 + BJ17 + BM17 + BP17 + BQ17</f>
        <v>26743</v>
      </c>
      <c r="BS17" s="21">
        <v>0</v>
      </c>
      <c r="BT17" s="21">
        <v>0</v>
      </c>
      <c r="BU17" s="21">
        <v>0</v>
      </c>
      <c r="BV17" s="21">
        <v>51</v>
      </c>
      <c r="BW17" s="23">
        <v>0</v>
      </c>
      <c r="BX17" s="23">
        <v>0</v>
      </c>
      <c r="BY17" s="23">
        <v>784</v>
      </c>
      <c r="BZ17" s="25">
        <f>BY17/F17</f>
        <v>0.83940042826552463</v>
      </c>
      <c r="CA17" s="24">
        <v>4294</v>
      </c>
      <c r="CB17" s="25">
        <f>CA17/F17</f>
        <v>4.597430406852248</v>
      </c>
      <c r="CC17" s="23">
        <v>122</v>
      </c>
      <c r="CD17" s="23">
        <v>0</v>
      </c>
      <c r="CE17" s="23">
        <v>0</v>
      </c>
      <c r="CF17" s="23">
        <v>0</v>
      </c>
      <c r="CG17" s="23">
        <v>0</v>
      </c>
      <c r="CH17" s="24">
        <v>2212</v>
      </c>
      <c r="CI17" s="24">
        <v>2212</v>
      </c>
      <c r="CJ17" s="25">
        <f>CI17/F17</f>
        <v>2.3683083511777303</v>
      </c>
      <c r="CK17" s="25">
        <f>CI17/CA17</f>
        <v>0.51513740102468564</v>
      </c>
      <c r="CL17" s="23">
        <v>102</v>
      </c>
      <c r="CM17" s="23">
        <v>91</v>
      </c>
      <c r="CN17" s="23">
        <v>11</v>
      </c>
      <c r="CO17" s="23">
        <v>13</v>
      </c>
      <c r="CP17" s="23">
        <v>0</v>
      </c>
      <c r="CQ17" s="23">
        <v>24</v>
      </c>
      <c r="CR17" s="23">
        <v>13</v>
      </c>
      <c r="CS17" s="23">
        <v>128</v>
      </c>
      <c r="CT17" s="23">
        <v>298</v>
      </c>
      <c r="CU17" s="23">
        <v>0</v>
      </c>
      <c r="CV17" s="23">
        <v>426</v>
      </c>
      <c r="CW17" s="25">
        <f>CV17/F17</f>
        <v>0.45610278372591007</v>
      </c>
      <c r="CX17" s="23">
        <v>5</v>
      </c>
      <c r="CY17" s="23">
        <v>0</v>
      </c>
      <c r="CZ17" s="23">
        <v>0</v>
      </c>
      <c r="DA17" s="23">
        <v>0</v>
      </c>
      <c r="DB17" s="23">
        <v>3</v>
      </c>
      <c r="DC17" s="23">
        <v>5</v>
      </c>
      <c r="DD17" s="23">
        <v>35</v>
      </c>
      <c r="DE17" s="23">
        <v>208</v>
      </c>
      <c r="DF17" s="24">
        <v>1210</v>
      </c>
    </row>
    <row r="18" spans="1:110" ht="15">
      <c r="A18" s="7" t="s">
        <v>115</v>
      </c>
      <c r="B18" s="7" t="s">
        <v>298</v>
      </c>
      <c r="C18" s="7" t="s">
        <v>357</v>
      </c>
      <c r="D18" s="26" t="s">
        <v>4</v>
      </c>
      <c r="E18" s="10">
        <v>1612</v>
      </c>
      <c r="F18" s="10">
        <v>1707</v>
      </c>
      <c r="G18" s="11">
        <v>52</v>
      </c>
      <c r="H18" s="10">
        <v>3240</v>
      </c>
      <c r="I18" s="12">
        <f>H18/F18</f>
        <v>1.898066783831283</v>
      </c>
      <c r="J18" s="71">
        <v>43101</v>
      </c>
      <c r="K18" s="71">
        <v>43465</v>
      </c>
      <c r="L18" s="14">
        <v>0</v>
      </c>
      <c r="M18" s="14">
        <v>35</v>
      </c>
      <c r="N18" s="14">
        <v>20</v>
      </c>
      <c r="O18" s="14">
        <v>55</v>
      </c>
      <c r="P18" s="14">
        <v>0</v>
      </c>
      <c r="Q18" s="14">
        <v>55</v>
      </c>
      <c r="R18" s="14">
        <v>0</v>
      </c>
      <c r="S18" s="14">
        <v>12</v>
      </c>
      <c r="T18" s="15">
        <v>48500</v>
      </c>
      <c r="U18" s="16">
        <f>T18/F18</f>
        <v>28.412419449326304</v>
      </c>
      <c r="V18" s="15">
        <v>0</v>
      </c>
      <c r="W18" s="15">
        <v>0</v>
      </c>
      <c r="X18" s="15">
        <v>0</v>
      </c>
      <c r="Y18" s="15">
        <v>22747</v>
      </c>
      <c r="Z18" s="15">
        <v>22747</v>
      </c>
      <c r="AA18" s="15">
        <v>71247</v>
      </c>
      <c r="AB18" s="15">
        <v>0</v>
      </c>
      <c r="AC18" s="15">
        <v>71247</v>
      </c>
      <c r="AD18" s="15">
        <v>200</v>
      </c>
      <c r="AE18" s="28"/>
      <c r="AF18" s="28"/>
      <c r="AG18" s="15">
        <v>200</v>
      </c>
      <c r="AH18" s="15">
        <v>0</v>
      </c>
      <c r="AI18" s="17">
        <v>0</v>
      </c>
      <c r="AJ18" s="15">
        <v>0</v>
      </c>
      <c r="AK18" s="15">
        <v>0</v>
      </c>
      <c r="AL18" s="15">
        <v>1300</v>
      </c>
      <c r="AM18" s="15">
        <v>1500</v>
      </c>
      <c r="AN18" s="15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9">
        <v>2708</v>
      </c>
      <c r="AU18" s="19">
        <v>350</v>
      </c>
      <c r="AV18" s="19">
        <v>230</v>
      </c>
      <c r="AW18" s="19">
        <v>3288</v>
      </c>
      <c r="AX18" s="20">
        <f>AW18/F18</f>
        <v>1.9261862917398946</v>
      </c>
      <c r="AY18" s="19">
        <v>35291</v>
      </c>
      <c r="AZ18" s="19">
        <v>7161</v>
      </c>
      <c r="BA18" s="19">
        <v>42452</v>
      </c>
      <c r="BB18" s="19">
        <v>14080</v>
      </c>
      <c r="BC18" s="19">
        <v>71247</v>
      </c>
      <c r="BD18" s="19">
        <v>59820</v>
      </c>
      <c r="BE18" s="19">
        <v>0</v>
      </c>
      <c r="BF18" s="19">
        <v>0</v>
      </c>
      <c r="BG18" s="21">
        <v>0</v>
      </c>
      <c r="BH18" s="21">
        <v>0</v>
      </c>
      <c r="BI18" s="22">
        <v>8443</v>
      </c>
      <c r="BJ18" s="22">
        <v>9662</v>
      </c>
      <c r="BK18" s="21">
        <v>0</v>
      </c>
      <c r="BL18" s="21">
        <v>0</v>
      </c>
      <c r="BM18" s="21">
        <v>661</v>
      </c>
      <c r="BN18" s="21">
        <v>0</v>
      </c>
      <c r="BO18" s="21">
        <v>0</v>
      </c>
      <c r="BP18" s="21">
        <v>306</v>
      </c>
      <c r="BQ18" s="22">
        <v>5299</v>
      </c>
      <c r="BR18" s="22">
        <f>BI18 + BJ18 + BM18 + BP18 + BQ18</f>
        <v>24371</v>
      </c>
      <c r="BS18" s="21">
        <v>3</v>
      </c>
      <c r="BT18" s="21">
        <v>0</v>
      </c>
      <c r="BU18" s="21">
        <v>3</v>
      </c>
      <c r="BV18" s="21">
        <v>54</v>
      </c>
      <c r="BW18" s="23">
        <v>0</v>
      </c>
      <c r="BX18" s="23">
        <v>0</v>
      </c>
      <c r="BY18" s="23">
        <v>920</v>
      </c>
      <c r="BZ18" s="25">
        <f>BY18/F18</f>
        <v>0.53895723491505565</v>
      </c>
      <c r="CA18" s="24">
        <v>13944</v>
      </c>
      <c r="CB18" s="25">
        <f>CA18/F18</f>
        <v>8.1687170474516702</v>
      </c>
      <c r="CC18" s="23">
        <v>589</v>
      </c>
      <c r="CD18" s="23">
        <v>412</v>
      </c>
      <c r="CE18" s="23">
        <v>6</v>
      </c>
      <c r="CF18" s="24">
        <v>5370</v>
      </c>
      <c r="CG18" s="24">
        <v>1091</v>
      </c>
      <c r="CH18" s="24">
        <v>6461</v>
      </c>
      <c r="CI18" s="24">
        <v>6879</v>
      </c>
      <c r="CJ18" s="25">
        <f>CI18/F18</f>
        <v>4.0298769771528997</v>
      </c>
      <c r="CK18" s="25">
        <f>CI18/CA18</f>
        <v>0.49333046471600689</v>
      </c>
      <c r="CL18" s="23">
        <v>35</v>
      </c>
      <c r="CM18" s="23">
        <v>27</v>
      </c>
      <c r="CN18" s="23">
        <v>73</v>
      </c>
      <c r="CO18" s="23">
        <v>150</v>
      </c>
      <c r="CP18" s="23">
        <v>0</v>
      </c>
      <c r="CQ18" s="23">
        <v>223</v>
      </c>
      <c r="CR18" s="23">
        <v>48</v>
      </c>
      <c r="CS18" s="23">
        <v>843</v>
      </c>
      <c r="CT18" s="24">
        <v>1457</v>
      </c>
      <c r="CU18" s="23">
        <v>0</v>
      </c>
      <c r="CV18" s="24">
        <v>2300</v>
      </c>
      <c r="CW18" s="25">
        <f>CV18/F18</f>
        <v>1.3473930872876392</v>
      </c>
      <c r="CX18" s="23">
        <v>168</v>
      </c>
      <c r="CY18" s="23">
        <v>11</v>
      </c>
      <c r="CZ18" s="23">
        <v>0</v>
      </c>
      <c r="DA18" s="23">
        <v>0</v>
      </c>
      <c r="DB18" s="23">
        <v>4</v>
      </c>
      <c r="DC18" s="23">
        <v>22</v>
      </c>
      <c r="DD18" s="24">
        <v>1411</v>
      </c>
      <c r="DE18" s="24">
        <v>1495</v>
      </c>
      <c r="DF18" s="23" t="s">
        <v>0</v>
      </c>
    </row>
    <row r="19" spans="1:110" ht="15">
      <c r="A19" s="7" t="s">
        <v>117</v>
      </c>
      <c r="B19" s="7" t="s">
        <v>300</v>
      </c>
      <c r="C19" s="7" t="s">
        <v>325</v>
      </c>
      <c r="D19" s="26" t="s">
        <v>4</v>
      </c>
      <c r="E19" s="10">
        <v>2781</v>
      </c>
      <c r="F19" s="10">
        <v>16461</v>
      </c>
      <c r="G19" s="11">
        <v>52</v>
      </c>
      <c r="H19" s="10">
        <v>20000</v>
      </c>
      <c r="I19" s="12">
        <f>H19/F19</f>
        <v>1.2149930137901708</v>
      </c>
      <c r="J19" s="71">
        <v>43282</v>
      </c>
      <c r="K19" s="71">
        <v>43646</v>
      </c>
      <c r="L19" s="14">
        <v>120</v>
      </c>
      <c r="M19" s="14">
        <v>124</v>
      </c>
      <c r="N19" s="14">
        <v>0</v>
      </c>
      <c r="O19" s="14">
        <v>244</v>
      </c>
      <c r="P19" s="14">
        <v>92</v>
      </c>
      <c r="Q19" s="14">
        <v>336</v>
      </c>
      <c r="R19" s="14">
        <v>0</v>
      </c>
      <c r="S19" s="14">
        <v>42</v>
      </c>
      <c r="T19" s="15">
        <v>386000</v>
      </c>
      <c r="U19" s="16">
        <f>T19/F19</f>
        <v>23.449365166150294</v>
      </c>
      <c r="V19" s="15">
        <v>20</v>
      </c>
      <c r="W19" s="15">
        <v>25</v>
      </c>
      <c r="X19" s="15">
        <v>2058</v>
      </c>
      <c r="Y19" s="15">
        <v>254209</v>
      </c>
      <c r="Z19" s="15">
        <v>256267</v>
      </c>
      <c r="AA19" s="15">
        <v>642267</v>
      </c>
      <c r="AB19" s="15">
        <v>106856</v>
      </c>
      <c r="AC19" s="15">
        <v>749123</v>
      </c>
      <c r="AD19" s="28"/>
      <c r="AE19" s="28"/>
      <c r="AF19" s="28"/>
      <c r="AG19" s="15">
        <v>0</v>
      </c>
      <c r="AH19" s="28"/>
      <c r="AI19" s="17">
        <v>292.5</v>
      </c>
      <c r="AJ19" s="15">
        <v>0</v>
      </c>
      <c r="AK19" s="15">
        <v>293</v>
      </c>
      <c r="AL19" s="15">
        <v>550</v>
      </c>
      <c r="AM19" s="15">
        <v>843</v>
      </c>
      <c r="AN19" s="15">
        <v>4600</v>
      </c>
      <c r="AO19" s="18">
        <v>0</v>
      </c>
      <c r="AP19" s="18">
        <v>0</v>
      </c>
      <c r="AQ19" s="18">
        <v>141432</v>
      </c>
      <c r="AR19" s="18">
        <v>40000</v>
      </c>
      <c r="AS19" s="18">
        <v>181432</v>
      </c>
      <c r="AT19" s="19">
        <v>39525</v>
      </c>
      <c r="AU19" s="19">
        <v>4756</v>
      </c>
      <c r="AV19" s="19">
        <v>2671</v>
      </c>
      <c r="AW19" s="19">
        <v>46952</v>
      </c>
      <c r="AX19" s="20">
        <f>AW19/F19</f>
        <v>2.8523175991738046</v>
      </c>
      <c r="AY19" s="19">
        <v>342351</v>
      </c>
      <c r="AZ19" s="19">
        <v>62643</v>
      </c>
      <c r="BA19" s="19">
        <v>404994</v>
      </c>
      <c r="BB19" s="19">
        <v>147881</v>
      </c>
      <c r="BC19" s="19">
        <v>749123</v>
      </c>
      <c r="BD19" s="19">
        <v>599827</v>
      </c>
      <c r="BE19" s="19">
        <v>0</v>
      </c>
      <c r="BF19" s="19">
        <v>163807</v>
      </c>
      <c r="BG19" s="22">
        <v>27391</v>
      </c>
      <c r="BH19" s="22">
        <v>22768</v>
      </c>
      <c r="BI19" s="22">
        <v>50159</v>
      </c>
      <c r="BJ19" s="22">
        <v>12397</v>
      </c>
      <c r="BK19" s="22">
        <v>2997</v>
      </c>
      <c r="BL19" s="21">
        <v>415</v>
      </c>
      <c r="BM19" s="22">
        <v>3412</v>
      </c>
      <c r="BN19" s="22">
        <v>1527</v>
      </c>
      <c r="BO19" s="21">
        <v>514</v>
      </c>
      <c r="BP19" s="22">
        <v>2041</v>
      </c>
      <c r="BQ19" s="22">
        <v>17117</v>
      </c>
      <c r="BR19" s="22">
        <f>BI19 + BJ19 + BM19 + BP19 + BQ19</f>
        <v>85126</v>
      </c>
      <c r="BS19" s="21">
        <v>71</v>
      </c>
      <c r="BT19" s="21">
        <v>7</v>
      </c>
      <c r="BU19" s="21">
        <v>78</v>
      </c>
      <c r="BV19" s="21">
        <v>51</v>
      </c>
      <c r="BW19" s="24">
        <v>6470</v>
      </c>
      <c r="BX19" s="24">
        <v>1371</v>
      </c>
      <c r="BY19" s="24">
        <v>7841</v>
      </c>
      <c r="BZ19" s="25">
        <f>BY19/F19</f>
        <v>0.47633801105643642</v>
      </c>
      <c r="CA19" s="24">
        <v>126136</v>
      </c>
      <c r="CB19" s="25">
        <f>CA19/F19</f>
        <v>7.6627179393718485</v>
      </c>
      <c r="CC19" s="24">
        <v>15500</v>
      </c>
      <c r="CD19" s="24">
        <v>8358</v>
      </c>
      <c r="CE19" s="24">
        <v>2427</v>
      </c>
      <c r="CF19" s="24">
        <v>36572</v>
      </c>
      <c r="CG19" s="24">
        <v>29879</v>
      </c>
      <c r="CH19" s="24">
        <v>66451</v>
      </c>
      <c r="CI19" s="24">
        <v>77236</v>
      </c>
      <c r="CJ19" s="25">
        <f>CI19/F19</f>
        <v>4.692060020654881</v>
      </c>
      <c r="CK19" s="25">
        <f>CI19/CA19</f>
        <v>0.61232320669753282</v>
      </c>
      <c r="CL19" s="24">
        <v>1120</v>
      </c>
      <c r="CM19" s="24">
        <v>1055</v>
      </c>
      <c r="CN19" s="23">
        <v>0</v>
      </c>
      <c r="CO19" s="23">
        <v>0</v>
      </c>
      <c r="CP19" s="23">
        <v>0</v>
      </c>
      <c r="CQ19" s="23">
        <v>330</v>
      </c>
      <c r="CR19" s="23">
        <v>0</v>
      </c>
      <c r="CS19" s="23">
        <v>0</v>
      </c>
      <c r="CT19" s="23">
        <v>0</v>
      </c>
      <c r="CU19" s="23">
        <v>0</v>
      </c>
      <c r="CV19" s="24">
        <v>5237</v>
      </c>
      <c r="CW19" s="25">
        <f>CV19/F19</f>
        <v>0.31814592066095621</v>
      </c>
      <c r="CX19" s="23">
        <v>260</v>
      </c>
      <c r="CY19" s="23">
        <v>181</v>
      </c>
      <c r="CZ19" s="23">
        <v>0</v>
      </c>
      <c r="DA19" s="23">
        <v>4</v>
      </c>
      <c r="DB19" s="23">
        <v>21</v>
      </c>
      <c r="DC19" s="24">
        <v>2000</v>
      </c>
      <c r="DD19" s="24">
        <v>10667</v>
      </c>
      <c r="DE19" s="24">
        <v>52453</v>
      </c>
      <c r="DF19" s="31" t="s">
        <v>0</v>
      </c>
    </row>
    <row r="20" spans="1:110" ht="15">
      <c r="A20" s="7" t="s">
        <v>119</v>
      </c>
      <c r="B20" s="7" t="s">
        <v>302</v>
      </c>
      <c r="C20" s="7" t="s">
        <v>366</v>
      </c>
      <c r="D20" s="26" t="s">
        <v>4</v>
      </c>
      <c r="E20" s="10">
        <v>1456</v>
      </c>
      <c r="F20" s="10">
        <v>2585</v>
      </c>
      <c r="G20" s="11">
        <v>52</v>
      </c>
      <c r="H20" s="10">
        <v>2750</v>
      </c>
      <c r="I20" s="12">
        <f>H20/F20</f>
        <v>1.0638297872340425</v>
      </c>
      <c r="J20" s="71">
        <v>43101</v>
      </c>
      <c r="K20" s="71">
        <v>43465</v>
      </c>
      <c r="L20" s="14">
        <v>0</v>
      </c>
      <c r="M20" s="14">
        <v>26</v>
      </c>
      <c r="N20" s="14">
        <v>0</v>
      </c>
      <c r="O20" s="14">
        <v>26</v>
      </c>
      <c r="P20" s="14">
        <v>29</v>
      </c>
      <c r="Q20" s="14">
        <v>55</v>
      </c>
      <c r="R20" s="14">
        <v>0</v>
      </c>
      <c r="S20" s="14">
        <v>2</v>
      </c>
      <c r="T20" s="15">
        <v>60000</v>
      </c>
      <c r="U20" s="16">
        <f>T20/F20</f>
        <v>23.210831721470019</v>
      </c>
      <c r="V20" s="15">
        <v>0</v>
      </c>
      <c r="W20" s="15">
        <v>0</v>
      </c>
      <c r="X20" s="15">
        <v>0</v>
      </c>
      <c r="Y20" s="15">
        <v>6950</v>
      </c>
      <c r="Z20" s="15">
        <v>6950</v>
      </c>
      <c r="AA20" s="15">
        <v>66950</v>
      </c>
      <c r="AB20" s="15">
        <v>0</v>
      </c>
      <c r="AC20" s="15">
        <v>66950</v>
      </c>
      <c r="AD20" s="15">
        <v>200</v>
      </c>
      <c r="AE20" s="15">
        <v>0</v>
      </c>
      <c r="AF20" s="15">
        <v>0</v>
      </c>
      <c r="AG20" s="15">
        <v>200</v>
      </c>
      <c r="AH20" s="15">
        <v>0</v>
      </c>
      <c r="AI20" s="32">
        <v>390</v>
      </c>
      <c r="AJ20" s="15">
        <v>0</v>
      </c>
      <c r="AK20" s="15">
        <v>390</v>
      </c>
      <c r="AL20" s="15">
        <v>0</v>
      </c>
      <c r="AM20" s="15">
        <v>590</v>
      </c>
      <c r="AN20" s="15">
        <v>4452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9">
        <v>3866</v>
      </c>
      <c r="AU20" s="19">
        <v>432</v>
      </c>
      <c r="AV20" s="19">
        <v>449</v>
      </c>
      <c r="AW20" s="19">
        <v>4747</v>
      </c>
      <c r="AX20" s="20">
        <f>AW20/F20</f>
        <v>1.8363636363636364</v>
      </c>
      <c r="AY20" s="19">
        <v>44958</v>
      </c>
      <c r="AZ20" s="19">
        <v>4088</v>
      </c>
      <c r="BA20" s="19">
        <v>49046</v>
      </c>
      <c r="BB20" s="19">
        <v>14621</v>
      </c>
      <c r="BC20" s="19">
        <v>66950</v>
      </c>
      <c r="BD20" s="19">
        <v>68414</v>
      </c>
      <c r="BE20" s="19">
        <v>590</v>
      </c>
      <c r="BF20" s="19">
        <v>0</v>
      </c>
      <c r="BG20" s="22">
        <v>7343</v>
      </c>
      <c r="BH20" s="22">
        <v>4357</v>
      </c>
      <c r="BI20" s="22">
        <v>11700</v>
      </c>
      <c r="BJ20" s="22">
        <v>9247</v>
      </c>
      <c r="BK20" s="22">
        <v>1325</v>
      </c>
      <c r="BL20" s="21">
        <v>263</v>
      </c>
      <c r="BM20" s="22">
        <v>1588</v>
      </c>
      <c r="BN20" s="21">
        <v>245</v>
      </c>
      <c r="BO20" s="21">
        <v>22</v>
      </c>
      <c r="BP20" s="21">
        <v>267</v>
      </c>
      <c r="BQ20" s="22">
        <v>5163</v>
      </c>
      <c r="BR20" s="22">
        <f>BI20 + BJ20 + BM20 + BP20 + BQ20</f>
        <v>27965</v>
      </c>
      <c r="BS20" s="21">
        <v>15</v>
      </c>
      <c r="BT20" s="21">
        <v>0</v>
      </c>
      <c r="BU20" s="21">
        <v>15</v>
      </c>
      <c r="BV20" s="21">
        <v>51</v>
      </c>
      <c r="BW20" s="24">
        <v>1055</v>
      </c>
      <c r="BX20" s="23">
        <v>344</v>
      </c>
      <c r="BY20" s="24">
        <v>1399</v>
      </c>
      <c r="BZ20" s="25">
        <f>BY20/F20</f>
        <v>0.54119922630560924</v>
      </c>
      <c r="CA20" s="24">
        <v>5918</v>
      </c>
      <c r="CB20" s="25">
        <f>CA20/F20</f>
        <v>2.2893617021276595</v>
      </c>
      <c r="CC20" s="23">
        <v>156</v>
      </c>
      <c r="CD20" s="23">
        <v>606</v>
      </c>
      <c r="CE20" s="23">
        <v>208</v>
      </c>
      <c r="CF20" s="24">
        <v>5346</v>
      </c>
      <c r="CG20" s="24">
        <v>1838</v>
      </c>
      <c r="CH20" s="24">
        <v>7184</v>
      </c>
      <c r="CI20" s="24">
        <v>7998</v>
      </c>
      <c r="CJ20" s="25">
        <f>CI20/F20</f>
        <v>3.0940038684719537</v>
      </c>
      <c r="CK20" s="25">
        <f>CI20/CA20</f>
        <v>1.351470091247043</v>
      </c>
      <c r="CL20" s="23">
        <v>205</v>
      </c>
      <c r="CM20" s="23">
        <v>241</v>
      </c>
      <c r="CN20" s="23">
        <v>2</v>
      </c>
      <c r="CO20" s="23">
        <v>50</v>
      </c>
      <c r="CP20" s="23">
        <v>2</v>
      </c>
      <c r="CQ20" s="23">
        <v>54</v>
      </c>
      <c r="CR20" s="23">
        <v>41</v>
      </c>
      <c r="CS20" s="23">
        <v>11</v>
      </c>
      <c r="CT20" s="24">
        <v>1377</v>
      </c>
      <c r="CU20" s="23">
        <v>30</v>
      </c>
      <c r="CV20" s="24">
        <v>1418</v>
      </c>
      <c r="CW20" s="25">
        <f>CV20/F20</f>
        <v>0.54854932301740811</v>
      </c>
      <c r="CX20" s="23">
        <v>45</v>
      </c>
      <c r="CY20" s="23">
        <v>0</v>
      </c>
      <c r="CZ20" s="23">
        <v>0</v>
      </c>
      <c r="DA20" s="23">
        <v>30</v>
      </c>
      <c r="DB20" s="23">
        <v>9</v>
      </c>
      <c r="DC20" s="23">
        <v>156</v>
      </c>
      <c r="DD20" s="23">
        <v>878</v>
      </c>
      <c r="DE20" s="23">
        <v>624</v>
      </c>
      <c r="DF20" s="24">
        <v>1639</v>
      </c>
    </row>
    <row r="21" spans="1:110" ht="15">
      <c r="A21" s="7" t="s">
        <v>120</v>
      </c>
      <c r="B21" s="7" t="s">
        <v>303</v>
      </c>
      <c r="C21" s="7" t="s">
        <v>427</v>
      </c>
      <c r="D21" s="26" t="s">
        <v>4</v>
      </c>
      <c r="E21" s="10">
        <v>1300</v>
      </c>
      <c r="F21" s="10">
        <v>2497</v>
      </c>
      <c r="G21" s="11">
        <v>52</v>
      </c>
      <c r="H21" s="10">
        <v>1577</v>
      </c>
      <c r="I21" s="12">
        <f>H21/F21</f>
        <v>0.63155786944333203</v>
      </c>
      <c r="J21" s="71">
        <v>43282</v>
      </c>
      <c r="K21" s="71">
        <v>43646</v>
      </c>
      <c r="L21" s="14">
        <v>0</v>
      </c>
      <c r="M21" s="14">
        <v>0</v>
      </c>
      <c r="N21" s="14">
        <v>21.5</v>
      </c>
      <c r="O21" s="14">
        <v>21.5</v>
      </c>
      <c r="P21" s="14">
        <v>8.5</v>
      </c>
      <c r="Q21" s="14">
        <v>30</v>
      </c>
      <c r="R21" s="14">
        <v>0</v>
      </c>
      <c r="S21" s="14">
        <v>0</v>
      </c>
      <c r="T21" s="15">
        <v>26275</v>
      </c>
      <c r="U21" s="16">
        <f>T21/F21</f>
        <v>10.5226271525831</v>
      </c>
      <c r="V21" s="15">
        <v>5</v>
      </c>
      <c r="W21" s="15">
        <v>0</v>
      </c>
      <c r="X21" s="15">
        <v>10</v>
      </c>
      <c r="Y21" s="15">
        <v>1548</v>
      </c>
      <c r="Z21" s="15">
        <v>1558</v>
      </c>
      <c r="AA21" s="15">
        <v>27833</v>
      </c>
      <c r="AB21" s="15">
        <v>0</v>
      </c>
      <c r="AC21" s="15">
        <v>27833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7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9">
        <v>1262</v>
      </c>
      <c r="AU21" s="19">
        <v>0</v>
      </c>
      <c r="AV21" s="19">
        <v>0</v>
      </c>
      <c r="AW21" s="19">
        <v>1262</v>
      </c>
      <c r="AX21" s="20">
        <f>AW21/F21</f>
        <v>0.50540648778534236</v>
      </c>
      <c r="AY21" s="19">
        <v>16360</v>
      </c>
      <c r="AZ21" s="19">
        <v>2681</v>
      </c>
      <c r="BA21" s="19">
        <v>19041</v>
      </c>
      <c r="BB21" s="19">
        <v>5251</v>
      </c>
      <c r="BC21" s="19">
        <v>27833</v>
      </c>
      <c r="BD21" s="19">
        <v>25554</v>
      </c>
      <c r="BE21" s="19">
        <v>0</v>
      </c>
      <c r="BF21" s="19">
        <v>0</v>
      </c>
      <c r="BG21" s="21">
        <v>0</v>
      </c>
      <c r="BH21" s="21">
        <v>0</v>
      </c>
      <c r="BI21" s="21" t="s">
        <v>0</v>
      </c>
      <c r="BJ21" s="21">
        <v>0</v>
      </c>
      <c r="BK21" s="21">
        <v>300</v>
      </c>
      <c r="BL21" s="21">
        <v>254</v>
      </c>
      <c r="BM21" s="21">
        <v>554</v>
      </c>
      <c r="BN21" s="21">
        <v>293</v>
      </c>
      <c r="BO21" s="21">
        <v>2</v>
      </c>
      <c r="BP21" s="21">
        <v>295</v>
      </c>
      <c r="BQ21" s="21">
        <v>0</v>
      </c>
      <c r="BR21" s="22"/>
      <c r="BS21" s="21">
        <v>0</v>
      </c>
      <c r="BT21" s="21">
        <v>0</v>
      </c>
      <c r="BU21" s="21">
        <v>0</v>
      </c>
      <c r="BV21" s="21">
        <v>51</v>
      </c>
      <c r="BW21" s="23">
        <v>0</v>
      </c>
      <c r="BX21" s="23">
        <v>0</v>
      </c>
      <c r="BY21" s="23">
        <v>486</v>
      </c>
      <c r="BZ21" s="25">
        <f>BY21/F21</f>
        <v>0.19463356027232678</v>
      </c>
      <c r="CA21" s="24">
        <v>1922</v>
      </c>
      <c r="CB21" s="25">
        <f>CA21/F21</f>
        <v>0.76972366840208251</v>
      </c>
      <c r="CC21" s="23">
        <v>0</v>
      </c>
      <c r="CD21" s="23">
        <v>0</v>
      </c>
      <c r="CE21" s="23">
        <v>0</v>
      </c>
      <c r="CF21" s="24">
        <v>1914</v>
      </c>
      <c r="CG21" s="23">
        <v>599</v>
      </c>
      <c r="CH21" s="24">
        <v>2513</v>
      </c>
      <c r="CI21" s="24">
        <v>2513</v>
      </c>
      <c r="CJ21" s="25">
        <f>CI21/F21</f>
        <v>1.0064076892270726</v>
      </c>
      <c r="CK21" s="25">
        <f>CI21/CA21</f>
        <v>1.3074921956295527</v>
      </c>
      <c r="CL21" s="23">
        <v>0</v>
      </c>
      <c r="CM21" s="23">
        <v>0</v>
      </c>
      <c r="CN21" s="23">
        <v>0</v>
      </c>
      <c r="CO21" s="23">
        <v>5</v>
      </c>
      <c r="CP21" s="23">
        <v>0</v>
      </c>
      <c r="CQ21" s="23">
        <v>5</v>
      </c>
      <c r="CR21" s="23">
        <v>3</v>
      </c>
      <c r="CS21" s="23">
        <v>0</v>
      </c>
      <c r="CT21" s="23">
        <v>0</v>
      </c>
      <c r="CU21" s="23">
        <v>0</v>
      </c>
      <c r="CV21" s="23" t="s">
        <v>0</v>
      </c>
      <c r="CW21" s="25"/>
      <c r="CX21" s="23">
        <v>52</v>
      </c>
      <c r="CY21" s="23">
        <v>12</v>
      </c>
      <c r="CZ21" s="23">
        <v>0</v>
      </c>
      <c r="DA21" s="23">
        <v>0</v>
      </c>
      <c r="DB21" s="23">
        <v>2</v>
      </c>
      <c r="DC21" s="23">
        <v>7</v>
      </c>
      <c r="DD21" s="23">
        <v>352</v>
      </c>
      <c r="DE21" s="23">
        <v>33</v>
      </c>
      <c r="DF21" s="23">
        <v>0</v>
      </c>
    </row>
    <row r="22" spans="1:110" ht="15">
      <c r="A22" s="7" t="s">
        <v>121</v>
      </c>
      <c r="B22" s="7" t="s">
        <v>304</v>
      </c>
      <c r="C22" s="7" t="s">
        <v>472</v>
      </c>
      <c r="D22" s="26" t="s">
        <v>4</v>
      </c>
      <c r="E22" s="10">
        <v>1040</v>
      </c>
      <c r="F22" s="10">
        <v>1332</v>
      </c>
      <c r="G22" s="11">
        <v>52</v>
      </c>
      <c r="H22" s="10">
        <v>1716</v>
      </c>
      <c r="I22" s="12">
        <f>H22/F22</f>
        <v>1.2882882882882882</v>
      </c>
      <c r="J22" s="71">
        <v>43101</v>
      </c>
      <c r="K22" s="71">
        <v>43465</v>
      </c>
      <c r="L22" s="14">
        <v>0</v>
      </c>
      <c r="M22" s="14">
        <v>26</v>
      </c>
      <c r="N22" s="14">
        <v>0</v>
      </c>
      <c r="O22" s="14">
        <v>26</v>
      </c>
      <c r="P22" s="14">
        <v>1.5</v>
      </c>
      <c r="Q22" s="14">
        <v>27.5</v>
      </c>
      <c r="R22" s="14">
        <v>0</v>
      </c>
      <c r="S22" s="14">
        <v>12</v>
      </c>
      <c r="T22" s="15">
        <v>37000</v>
      </c>
      <c r="U22" s="16">
        <f>T22/F22</f>
        <v>27.777777777777779</v>
      </c>
      <c r="V22" s="15">
        <v>0</v>
      </c>
      <c r="W22" s="15">
        <v>0</v>
      </c>
      <c r="X22" s="15">
        <v>0</v>
      </c>
      <c r="Y22" s="15">
        <v>8668</v>
      </c>
      <c r="Z22" s="15">
        <v>8668</v>
      </c>
      <c r="AA22" s="15">
        <v>45668</v>
      </c>
      <c r="AB22" s="15">
        <v>0</v>
      </c>
      <c r="AC22" s="15">
        <v>45668</v>
      </c>
      <c r="AD22" s="15">
        <v>200</v>
      </c>
      <c r="AE22" s="15">
        <v>0</v>
      </c>
      <c r="AF22" s="15">
        <v>0</v>
      </c>
      <c r="AG22" s="15">
        <v>200</v>
      </c>
      <c r="AH22" s="15">
        <v>0</v>
      </c>
      <c r="AI22" s="17">
        <v>0</v>
      </c>
      <c r="AJ22" s="15">
        <v>0</v>
      </c>
      <c r="AK22" s="15">
        <v>0</v>
      </c>
      <c r="AL22" s="15">
        <v>0</v>
      </c>
      <c r="AM22" s="15">
        <v>200</v>
      </c>
      <c r="AN22" s="15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9">
        <v>4250</v>
      </c>
      <c r="AU22" s="19">
        <v>960</v>
      </c>
      <c r="AV22" s="19">
        <v>0</v>
      </c>
      <c r="AW22" s="19">
        <v>5210</v>
      </c>
      <c r="AX22" s="20">
        <f>AW22/F22</f>
        <v>3.9114114114114114</v>
      </c>
      <c r="AY22" s="19">
        <v>23091</v>
      </c>
      <c r="AZ22" s="19">
        <v>1762</v>
      </c>
      <c r="BA22" s="19">
        <v>24853</v>
      </c>
      <c r="BB22" s="19">
        <v>13176</v>
      </c>
      <c r="BC22" s="19">
        <v>45668</v>
      </c>
      <c r="BD22" s="19">
        <v>43239</v>
      </c>
      <c r="BE22" s="19">
        <v>200</v>
      </c>
      <c r="BF22" s="19">
        <v>0</v>
      </c>
      <c r="BG22" s="22">
        <v>9944</v>
      </c>
      <c r="BH22" s="22">
        <v>3757</v>
      </c>
      <c r="BI22" s="22">
        <v>13701</v>
      </c>
      <c r="BJ22" s="22">
        <v>11693</v>
      </c>
      <c r="BK22" s="21">
        <v>0</v>
      </c>
      <c r="BL22" s="21">
        <v>0</v>
      </c>
      <c r="BM22" s="22">
        <v>1185</v>
      </c>
      <c r="BN22" s="21">
        <v>0</v>
      </c>
      <c r="BO22" s="21">
        <v>0</v>
      </c>
      <c r="BP22" s="21">
        <v>434</v>
      </c>
      <c r="BQ22" s="22">
        <v>7959</v>
      </c>
      <c r="BR22" s="22">
        <f>BI22 + BJ22 + BM22 + BP22 + BQ22</f>
        <v>34972</v>
      </c>
      <c r="BS22" s="21">
        <v>23</v>
      </c>
      <c r="BT22" s="21">
        <v>2</v>
      </c>
      <c r="BU22" s="21">
        <v>25</v>
      </c>
      <c r="BV22" s="21">
        <v>51</v>
      </c>
      <c r="BW22" s="23">
        <v>0</v>
      </c>
      <c r="BX22" s="23">
        <v>0</v>
      </c>
      <c r="BY22" s="23">
        <v>413</v>
      </c>
      <c r="BZ22" s="25">
        <f>BY22/F22</f>
        <v>0.31006006006006004</v>
      </c>
      <c r="CA22" s="24">
        <v>6665</v>
      </c>
      <c r="CB22" s="25">
        <f>CA22/F22</f>
        <v>5.0037537537537542</v>
      </c>
      <c r="CC22" s="23">
        <v>430</v>
      </c>
      <c r="CD22" s="23" t="s">
        <v>0</v>
      </c>
      <c r="CE22" s="23" t="s">
        <v>0</v>
      </c>
      <c r="CF22" s="23">
        <v>0</v>
      </c>
      <c r="CG22" s="23">
        <v>0</v>
      </c>
      <c r="CH22" s="24">
        <v>7100</v>
      </c>
      <c r="CI22" s="24">
        <v>7098</v>
      </c>
      <c r="CJ22" s="25">
        <f>CI22/F22</f>
        <v>5.3288288288288292</v>
      </c>
      <c r="CK22" s="25">
        <f>CI22/CA22</f>
        <v>1.06496624156039</v>
      </c>
      <c r="CL22" s="23">
        <v>74</v>
      </c>
      <c r="CM22" s="23">
        <v>331</v>
      </c>
      <c r="CN22" s="23">
        <v>0</v>
      </c>
      <c r="CO22" s="23">
        <v>0</v>
      </c>
      <c r="CP22" s="23">
        <v>0</v>
      </c>
      <c r="CQ22" s="23">
        <v>20</v>
      </c>
      <c r="CR22" s="23">
        <v>8</v>
      </c>
      <c r="CS22" s="23">
        <v>0</v>
      </c>
      <c r="CT22" s="23">
        <v>0</v>
      </c>
      <c r="CU22" s="23">
        <v>0</v>
      </c>
      <c r="CV22" s="23" t="s">
        <v>0</v>
      </c>
      <c r="CW22" s="25"/>
      <c r="CX22" s="23">
        <v>38</v>
      </c>
      <c r="CY22" s="23">
        <v>26</v>
      </c>
      <c r="CZ22" s="23">
        <v>0</v>
      </c>
      <c r="DA22" s="23">
        <v>0</v>
      </c>
      <c r="DB22" s="23">
        <v>3</v>
      </c>
      <c r="DC22" s="23" t="s">
        <v>0</v>
      </c>
      <c r="DD22" s="24">
        <v>1321</v>
      </c>
      <c r="DE22" s="23" t="s">
        <v>0</v>
      </c>
      <c r="DF22" s="23" t="s">
        <v>0</v>
      </c>
    </row>
    <row r="23" spans="1:110" ht="15">
      <c r="A23" s="7" t="s">
        <v>123</v>
      </c>
      <c r="B23" s="7" t="s">
        <v>306</v>
      </c>
      <c r="C23" s="7" t="s">
        <v>473</v>
      </c>
      <c r="D23" s="26" t="s">
        <v>4</v>
      </c>
      <c r="E23" s="10">
        <v>1352</v>
      </c>
      <c r="F23" s="10">
        <v>1282</v>
      </c>
      <c r="G23" s="11">
        <v>52</v>
      </c>
      <c r="H23" s="10">
        <v>2184</v>
      </c>
      <c r="I23" s="12">
        <f>H23/F23</f>
        <v>1.7035881435257409</v>
      </c>
      <c r="J23" s="71">
        <v>43101</v>
      </c>
      <c r="K23" s="71">
        <v>43465</v>
      </c>
      <c r="L23" s="14">
        <v>0</v>
      </c>
      <c r="M23" s="14">
        <v>39</v>
      </c>
      <c r="N23" s="14">
        <v>5</v>
      </c>
      <c r="O23" s="14">
        <v>44</v>
      </c>
      <c r="P23" s="14">
        <v>6</v>
      </c>
      <c r="Q23" s="14">
        <v>50</v>
      </c>
      <c r="R23" s="14">
        <v>20</v>
      </c>
      <c r="S23" s="14">
        <v>22</v>
      </c>
      <c r="T23" s="15">
        <v>21500</v>
      </c>
      <c r="U23" s="16">
        <f>T23/F23</f>
        <v>16.770670826833072</v>
      </c>
      <c r="V23" s="15">
        <v>0</v>
      </c>
      <c r="W23" s="15">
        <v>0</v>
      </c>
      <c r="X23" s="15">
        <v>0</v>
      </c>
      <c r="Y23" s="15">
        <v>35278</v>
      </c>
      <c r="Z23" s="15">
        <v>35278</v>
      </c>
      <c r="AA23" s="15">
        <v>56778</v>
      </c>
      <c r="AB23" s="15">
        <v>0</v>
      </c>
      <c r="AC23" s="15">
        <v>56778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7">
        <v>0</v>
      </c>
      <c r="AJ23" s="15">
        <v>0</v>
      </c>
      <c r="AK23" s="15">
        <v>0</v>
      </c>
      <c r="AL23" s="15">
        <v>2500</v>
      </c>
      <c r="AM23" s="15">
        <v>2500</v>
      </c>
      <c r="AN23" s="15">
        <v>1000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9">
        <v>3070</v>
      </c>
      <c r="AU23" s="19">
        <v>542</v>
      </c>
      <c r="AV23" s="19">
        <v>521</v>
      </c>
      <c r="AW23" s="19">
        <v>4133</v>
      </c>
      <c r="AX23" s="20">
        <f>AW23/F23</f>
        <v>3.2238689547581902</v>
      </c>
      <c r="AY23" s="19">
        <v>25978</v>
      </c>
      <c r="AZ23" s="19">
        <v>2291</v>
      </c>
      <c r="BA23" s="19">
        <v>28269</v>
      </c>
      <c r="BB23" s="19">
        <v>19084</v>
      </c>
      <c r="BC23" s="19">
        <v>56778</v>
      </c>
      <c r="BD23" s="19">
        <v>51486</v>
      </c>
      <c r="BE23" s="19">
        <v>2500</v>
      </c>
      <c r="BF23" s="19">
        <v>0</v>
      </c>
      <c r="BG23" s="22">
        <v>7100</v>
      </c>
      <c r="BH23" s="22">
        <v>5800</v>
      </c>
      <c r="BI23" s="22">
        <v>12900</v>
      </c>
      <c r="BJ23" s="22">
        <v>9427</v>
      </c>
      <c r="BK23" s="21">
        <v>0</v>
      </c>
      <c r="BL23" s="21">
        <v>0</v>
      </c>
      <c r="BM23" s="21">
        <v>535</v>
      </c>
      <c r="BN23" s="21">
        <v>210</v>
      </c>
      <c r="BO23" s="21">
        <v>50</v>
      </c>
      <c r="BP23" s="21">
        <v>260</v>
      </c>
      <c r="BQ23" s="22">
        <v>5969</v>
      </c>
      <c r="BR23" s="22">
        <f>BI23 + BJ23 + BM23 + BP23 + BQ23</f>
        <v>29091</v>
      </c>
      <c r="BS23" s="21">
        <v>16</v>
      </c>
      <c r="BT23" s="21">
        <v>1</v>
      </c>
      <c r="BU23" s="21">
        <v>17</v>
      </c>
      <c r="BV23" s="21">
        <v>51</v>
      </c>
      <c r="BW23" s="23">
        <v>565</v>
      </c>
      <c r="BX23" s="23">
        <v>375</v>
      </c>
      <c r="BY23" s="23">
        <v>940</v>
      </c>
      <c r="BZ23" s="25">
        <f>BY23/F23</f>
        <v>0.73322932917316697</v>
      </c>
      <c r="CA23" s="24">
        <v>11225</v>
      </c>
      <c r="CB23" s="25">
        <f>CA23/F23</f>
        <v>8.75585023400936</v>
      </c>
      <c r="CC23" s="24">
        <v>2225</v>
      </c>
      <c r="CD23" s="24">
        <v>1707</v>
      </c>
      <c r="CE23" s="23">
        <v>0</v>
      </c>
      <c r="CF23" s="24">
        <v>5210</v>
      </c>
      <c r="CG23" s="24">
        <v>3325</v>
      </c>
      <c r="CH23" s="24">
        <v>8535</v>
      </c>
      <c r="CI23" s="24">
        <v>10242</v>
      </c>
      <c r="CJ23" s="25">
        <f>CI23/F23</f>
        <v>7.9890795631825275</v>
      </c>
      <c r="CK23" s="25">
        <f>CI23/CA23</f>
        <v>0.91242761692650332</v>
      </c>
      <c r="CL23" s="23">
        <v>23</v>
      </c>
      <c r="CM23" s="23">
        <v>22</v>
      </c>
      <c r="CN23" s="23">
        <v>128</v>
      </c>
      <c r="CO23" s="23">
        <v>95</v>
      </c>
      <c r="CP23" s="23">
        <v>2</v>
      </c>
      <c r="CQ23" s="23">
        <v>225</v>
      </c>
      <c r="CR23" s="23">
        <v>16</v>
      </c>
      <c r="CS23" s="24">
        <v>1180</v>
      </c>
      <c r="CT23" s="24">
        <v>1163</v>
      </c>
      <c r="CU23" s="23">
        <v>15</v>
      </c>
      <c r="CV23" s="24">
        <v>2358</v>
      </c>
      <c r="CW23" s="25">
        <f>CV23/F23</f>
        <v>1.8393135725429017</v>
      </c>
      <c r="CX23" s="23">
        <v>114</v>
      </c>
      <c r="CY23" s="23">
        <v>52</v>
      </c>
      <c r="CZ23" s="23">
        <v>3</v>
      </c>
      <c r="DA23" s="23">
        <v>65</v>
      </c>
      <c r="DB23" s="23">
        <v>3</v>
      </c>
      <c r="DC23" s="23">
        <v>32</v>
      </c>
      <c r="DD23" s="23">
        <v>354</v>
      </c>
      <c r="DE23" s="24">
        <v>1235</v>
      </c>
      <c r="DF23" s="23">
        <v>572</v>
      </c>
    </row>
    <row r="24" spans="1:110" ht="15">
      <c r="A24" s="7" t="s">
        <v>125</v>
      </c>
      <c r="B24" s="7" t="s">
        <v>308</v>
      </c>
      <c r="C24" s="7" t="s">
        <v>467</v>
      </c>
      <c r="D24" s="46" t="s">
        <v>4</v>
      </c>
      <c r="E24" s="11">
        <v>0</v>
      </c>
      <c r="F24" s="11">
        <v>723</v>
      </c>
      <c r="G24" s="26"/>
      <c r="H24" s="11">
        <v>743</v>
      </c>
      <c r="I24" s="12">
        <f>H24/F24</f>
        <v>1.0276625172890732</v>
      </c>
      <c r="J24" s="71"/>
      <c r="K24" s="71"/>
      <c r="L24" s="14"/>
      <c r="M24" s="14"/>
      <c r="N24" s="14"/>
      <c r="O24" s="14"/>
      <c r="P24" s="14"/>
      <c r="Q24" s="14"/>
      <c r="R24" s="14"/>
      <c r="S24" s="14"/>
      <c r="T24" s="28"/>
      <c r="U24" s="16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9"/>
      <c r="AQ24" s="29"/>
      <c r="AR24" s="29"/>
      <c r="AS24" s="29"/>
      <c r="AT24" s="30"/>
      <c r="AU24" s="30"/>
      <c r="AV24" s="30"/>
      <c r="AW24" s="30"/>
      <c r="AX24" s="20"/>
      <c r="AY24" s="30"/>
      <c r="AZ24" s="30"/>
      <c r="BA24" s="30"/>
      <c r="BB24" s="30"/>
      <c r="BC24" s="30"/>
      <c r="BD24" s="30"/>
      <c r="BE24" s="30"/>
      <c r="BF24" s="30"/>
      <c r="BG24" s="27"/>
      <c r="BH24" s="27"/>
      <c r="BI24" s="21"/>
      <c r="BJ24" s="27"/>
      <c r="BK24" s="27"/>
      <c r="BL24" s="27"/>
      <c r="BM24" s="21"/>
      <c r="BN24" s="27"/>
      <c r="BO24" s="27"/>
      <c r="BP24" s="21"/>
      <c r="BQ24" s="27"/>
      <c r="BR24" s="22"/>
      <c r="BS24" s="27"/>
      <c r="BT24" s="27"/>
      <c r="BU24" s="21"/>
      <c r="BV24" s="21"/>
      <c r="BW24" s="31"/>
      <c r="BX24" s="31"/>
      <c r="BY24" s="31"/>
      <c r="BZ24" s="25">
        <f>BY24/F24</f>
        <v>0</v>
      </c>
      <c r="CA24" s="31"/>
      <c r="CB24" s="25"/>
      <c r="CC24" s="31"/>
      <c r="CD24" s="31"/>
      <c r="CE24" s="31"/>
      <c r="CF24" s="31"/>
      <c r="CG24" s="31"/>
      <c r="CH24" s="31"/>
      <c r="CI24" s="31"/>
      <c r="CJ24" s="25"/>
      <c r="CK24" s="25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25"/>
      <c r="CX24" s="31"/>
      <c r="CY24" s="31"/>
      <c r="CZ24" s="31"/>
      <c r="DA24" s="31"/>
      <c r="DB24" s="31"/>
      <c r="DC24" s="31"/>
      <c r="DD24" s="31"/>
      <c r="DE24" s="31"/>
      <c r="DF24" s="31"/>
    </row>
    <row r="25" spans="1:110" ht="15">
      <c r="A25" s="7" t="s">
        <v>126</v>
      </c>
      <c r="B25" s="7" t="s">
        <v>309</v>
      </c>
      <c r="C25" s="7" t="s">
        <v>309</v>
      </c>
      <c r="D25" s="26" t="s">
        <v>4</v>
      </c>
      <c r="E25" s="10">
        <v>2024</v>
      </c>
      <c r="F25" s="10">
        <v>14644</v>
      </c>
      <c r="G25" s="11">
        <v>52</v>
      </c>
      <c r="H25" s="10">
        <v>11511</v>
      </c>
      <c r="I25" s="12">
        <f>H25/F25</f>
        <v>0.78605572248019662</v>
      </c>
      <c r="J25" s="71">
        <v>43282</v>
      </c>
      <c r="K25" s="71">
        <v>43646</v>
      </c>
      <c r="L25" s="14">
        <v>80</v>
      </c>
      <c r="M25" s="14">
        <v>0</v>
      </c>
      <c r="N25" s="14">
        <v>40</v>
      </c>
      <c r="O25" s="14">
        <v>120</v>
      </c>
      <c r="P25" s="14">
        <v>223</v>
      </c>
      <c r="Q25" s="14">
        <v>343</v>
      </c>
      <c r="R25" s="14">
        <v>0</v>
      </c>
      <c r="S25" s="14">
        <v>33</v>
      </c>
      <c r="T25" s="15">
        <v>489750</v>
      </c>
      <c r="U25" s="16">
        <f>T25/F25</f>
        <v>33.443731220977874</v>
      </c>
      <c r="V25" s="15">
        <v>19</v>
      </c>
      <c r="W25" s="15">
        <v>25</v>
      </c>
      <c r="X25" s="15">
        <v>679</v>
      </c>
      <c r="Y25" s="15">
        <v>83760</v>
      </c>
      <c r="Z25" s="15">
        <v>84439</v>
      </c>
      <c r="AA25" s="15">
        <v>574189</v>
      </c>
      <c r="AB25" s="15">
        <v>32923</v>
      </c>
      <c r="AC25" s="15">
        <v>607112</v>
      </c>
      <c r="AD25" s="15">
        <v>200</v>
      </c>
      <c r="AE25" s="15">
        <v>2250</v>
      </c>
      <c r="AF25" s="15">
        <v>0</v>
      </c>
      <c r="AG25" s="15">
        <v>2450</v>
      </c>
      <c r="AH25" s="15">
        <v>0</v>
      </c>
      <c r="AI25" s="17">
        <v>292.5</v>
      </c>
      <c r="AJ25" s="15">
        <v>0</v>
      </c>
      <c r="AK25" s="15">
        <v>293</v>
      </c>
      <c r="AL25" s="15">
        <v>8050</v>
      </c>
      <c r="AM25" s="15">
        <v>10793</v>
      </c>
      <c r="AN25" s="15">
        <v>7650</v>
      </c>
      <c r="AO25" s="18">
        <v>0</v>
      </c>
      <c r="AP25" s="18">
        <v>25000</v>
      </c>
      <c r="AQ25" s="18">
        <v>0</v>
      </c>
      <c r="AR25" s="18">
        <v>15000</v>
      </c>
      <c r="AS25" s="18">
        <v>40000</v>
      </c>
      <c r="AT25" s="19">
        <v>0</v>
      </c>
      <c r="AU25" s="19">
        <v>0</v>
      </c>
      <c r="AV25" s="19">
        <v>0</v>
      </c>
      <c r="AW25" s="19">
        <v>48214</v>
      </c>
      <c r="AX25" s="20">
        <f>AW25/F25</f>
        <v>3.2924064463261402</v>
      </c>
      <c r="AY25" s="19">
        <v>332454</v>
      </c>
      <c r="AZ25" s="19">
        <v>60860</v>
      </c>
      <c r="BA25" s="19">
        <v>393314</v>
      </c>
      <c r="BB25" s="19">
        <v>127179</v>
      </c>
      <c r="BC25" s="19">
        <v>607112</v>
      </c>
      <c r="BD25" s="19">
        <v>568707</v>
      </c>
      <c r="BE25" s="19">
        <v>5837</v>
      </c>
      <c r="BF25" s="19">
        <v>151813</v>
      </c>
      <c r="BG25" s="22">
        <v>40348</v>
      </c>
      <c r="BH25" s="22">
        <v>13768</v>
      </c>
      <c r="BI25" s="22">
        <v>54116</v>
      </c>
      <c r="BJ25" s="22">
        <v>10944</v>
      </c>
      <c r="BK25" s="22">
        <v>2460</v>
      </c>
      <c r="BL25" s="21">
        <v>790</v>
      </c>
      <c r="BM25" s="22">
        <v>3250</v>
      </c>
      <c r="BN25" s="22">
        <v>1246</v>
      </c>
      <c r="BO25" s="21">
        <v>444</v>
      </c>
      <c r="BP25" s="22">
        <v>1690</v>
      </c>
      <c r="BQ25" s="22">
        <v>15541</v>
      </c>
      <c r="BR25" s="22">
        <f>BI25 + BJ25 + BM25 + BP25 + BQ25</f>
        <v>85541</v>
      </c>
      <c r="BS25" s="21">
        <v>108</v>
      </c>
      <c r="BT25" s="21">
        <v>8</v>
      </c>
      <c r="BU25" s="21">
        <v>116</v>
      </c>
      <c r="BV25" s="21">
        <v>54</v>
      </c>
      <c r="BW25" s="24">
        <v>5746</v>
      </c>
      <c r="BX25" s="24">
        <v>2643</v>
      </c>
      <c r="BY25" s="24">
        <v>8389</v>
      </c>
      <c r="BZ25" s="25">
        <f>BY25/F25</f>
        <v>0.57286260584539739</v>
      </c>
      <c r="CA25" s="24">
        <v>74562</v>
      </c>
      <c r="CB25" s="25">
        <f>CA25/F25</f>
        <v>5.0916416279704997</v>
      </c>
      <c r="CC25" s="24">
        <v>3577</v>
      </c>
      <c r="CD25" s="24">
        <v>4798</v>
      </c>
      <c r="CE25" s="24">
        <v>1791</v>
      </c>
      <c r="CF25" s="24">
        <v>34960</v>
      </c>
      <c r="CG25" s="24">
        <v>19868</v>
      </c>
      <c r="CH25" s="24">
        <v>54828</v>
      </c>
      <c r="CI25" s="24">
        <v>61417</v>
      </c>
      <c r="CJ25" s="25">
        <f>CI25/F25</f>
        <v>4.194004370390604</v>
      </c>
      <c r="CK25" s="25">
        <f>CI25/CA25</f>
        <v>0.82370376331106998</v>
      </c>
      <c r="CL25" s="24">
        <v>2210</v>
      </c>
      <c r="CM25" s="24">
        <v>1071</v>
      </c>
      <c r="CN25" s="23">
        <v>30</v>
      </c>
      <c r="CO25" s="23">
        <v>139</v>
      </c>
      <c r="CP25" s="23">
        <v>8</v>
      </c>
      <c r="CQ25" s="23">
        <v>177</v>
      </c>
      <c r="CR25" s="23">
        <v>93</v>
      </c>
      <c r="CS25" s="23">
        <v>465</v>
      </c>
      <c r="CT25" s="23">
        <v>0</v>
      </c>
      <c r="CU25" s="23">
        <v>0</v>
      </c>
      <c r="CV25" s="24">
        <v>7353</v>
      </c>
      <c r="CW25" s="25">
        <f>CV25/F25</f>
        <v>0.50211690794864794</v>
      </c>
      <c r="CX25" s="23">
        <v>0</v>
      </c>
      <c r="CY25" s="23">
        <v>0</v>
      </c>
      <c r="CZ25" s="23">
        <v>324</v>
      </c>
      <c r="DA25" s="23">
        <v>0</v>
      </c>
      <c r="DB25" s="23">
        <v>26</v>
      </c>
      <c r="DC25" s="24">
        <v>4194</v>
      </c>
      <c r="DD25" s="24">
        <v>10847</v>
      </c>
      <c r="DE25" s="24">
        <v>29118</v>
      </c>
      <c r="DF25" s="24">
        <v>25652</v>
      </c>
    </row>
    <row r="26" spans="1:110" ht="15">
      <c r="A26" s="7" t="s">
        <v>129</v>
      </c>
      <c r="B26" s="7" t="s">
        <v>312</v>
      </c>
      <c r="C26" s="7" t="s">
        <v>467</v>
      </c>
      <c r="D26" s="46" t="s">
        <v>4</v>
      </c>
      <c r="E26" s="11">
        <v>0</v>
      </c>
      <c r="F26" s="10">
        <v>2093</v>
      </c>
      <c r="G26" s="26"/>
      <c r="H26" s="26" t="s">
        <v>0</v>
      </c>
      <c r="I26" s="12"/>
      <c r="J26" s="71"/>
      <c r="K26" s="71"/>
      <c r="L26" s="14"/>
      <c r="M26" s="14"/>
      <c r="N26" s="14"/>
      <c r="O26" s="14"/>
      <c r="P26" s="14"/>
      <c r="Q26" s="14"/>
      <c r="R26" s="14"/>
      <c r="S26" s="14"/>
      <c r="T26" s="28"/>
      <c r="U26" s="16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9"/>
      <c r="AP26" s="29"/>
      <c r="AQ26" s="29"/>
      <c r="AR26" s="29"/>
      <c r="AS26" s="29"/>
      <c r="AT26" s="30"/>
      <c r="AU26" s="30"/>
      <c r="AV26" s="30"/>
      <c r="AW26" s="30"/>
      <c r="AX26" s="20"/>
      <c r="AY26" s="30"/>
      <c r="AZ26" s="30"/>
      <c r="BA26" s="30"/>
      <c r="BB26" s="30"/>
      <c r="BC26" s="30"/>
      <c r="BD26" s="30"/>
      <c r="BE26" s="30"/>
      <c r="BF26" s="30"/>
      <c r="BG26" s="27"/>
      <c r="BH26" s="27"/>
      <c r="BI26" s="21"/>
      <c r="BJ26" s="27"/>
      <c r="BK26" s="27"/>
      <c r="BL26" s="27"/>
      <c r="BM26" s="21"/>
      <c r="BN26" s="27"/>
      <c r="BO26" s="27"/>
      <c r="BP26" s="21"/>
      <c r="BQ26" s="27"/>
      <c r="BR26" s="22"/>
      <c r="BS26" s="27"/>
      <c r="BT26" s="27"/>
      <c r="BU26" s="21"/>
      <c r="BV26" s="21"/>
      <c r="BW26" s="31"/>
      <c r="BX26" s="31"/>
      <c r="BY26" s="31"/>
      <c r="BZ26" s="25">
        <f>BY26/F26</f>
        <v>0</v>
      </c>
      <c r="CA26" s="31"/>
      <c r="CB26" s="25"/>
      <c r="CC26" s="31"/>
      <c r="CD26" s="31"/>
      <c r="CE26" s="31"/>
      <c r="CF26" s="31"/>
      <c r="CG26" s="31"/>
      <c r="CH26" s="31"/>
      <c r="CI26" s="31"/>
      <c r="CJ26" s="25"/>
      <c r="CK26" s="25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25"/>
      <c r="CX26" s="31"/>
      <c r="CY26" s="31"/>
      <c r="CZ26" s="31"/>
      <c r="DA26" s="31"/>
      <c r="DB26" s="31"/>
      <c r="DC26" s="31"/>
      <c r="DD26" s="31"/>
      <c r="DE26" s="31"/>
      <c r="DF26" s="31"/>
    </row>
    <row r="27" spans="1:110" ht="15">
      <c r="A27" s="7" t="s">
        <v>130</v>
      </c>
      <c r="B27" s="7" t="s">
        <v>313</v>
      </c>
      <c r="C27" s="7" t="s">
        <v>475</v>
      </c>
      <c r="D27" s="26" t="s">
        <v>4</v>
      </c>
      <c r="E27" s="10">
        <v>1924</v>
      </c>
      <c r="F27" s="10">
        <v>7878</v>
      </c>
      <c r="G27" s="11">
        <v>52</v>
      </c>
      <c r="H27" s="10">
        <v>7781</v>
      </c>
      <c r="I27" s="12">
        <f>H27/F27</f>
        <v>0.98768723026148764</v>
      </c>
      <c r="J27" s="71">
        <v>43282</v>
      </c>
      <c r="K27" s="71">
        <v>43646</v>
      </c>
      <c r="L27" s="14">
        <v>70</v>
      </c>
      <c r="M27" s="14">
        <v>33</v>
      </c>
      <c r="N27" s="14">
        <v>0</v>
      </c>
      <c r="O27" s="14">
        <v>103</v>
      </c>
      <c r="P27" s="14">
        <v>54</v>
      </c>
      <c r="Q27" s="14">
        <v>157</v>
      </c>
      <c r="R27" s="14">
        <v>10</v>
      </c>
      <c r="S27" s="14">
        <v>75</v>
      </c>
      <c r="T27" s="15">
        <v>163246</v>
      </c>
      <c r="U27" s="16">
        <f>T27/F27</f>
        <v>20.721756791063722</v>
      </c>
      <c r="V27" s="15">
        <v>30</v>
      </c>
      <c r="W27" s="15">
        <v>0</v>
      </c>
      <c r="X27" s="15">
        <v>60</v>
      </c>
      <c r="Y27" s="15">
        <v>125766</v>
      </c>
      <c r="Z27" s="15">
        <v>125826</v>
      </c>
      <c r="AA27" s="15">
        <v>289072</v>
      </c>
      <c r="AB27" s="15">
        <v>0</v>
      </c>
      <c r="AC27" s="15">
        <v>289072</v>
      </c>
      <c r="AD27" s="15">
        <v>200</v>
      </c>
      <c r="AE27" s="15">
        <v>0</v>
      </c>
      <c r="AF27" s="15">
        <v>0</v>
      </c>
      <c r="AG27" s="15">
        <v>200</v>
      </c>
      <c r="AH27" s="15">
        <v>0</v>
      </c>
      <c r="AI27" s="17">
        <v>585</v>
      </c>
      <c r="AJ27" s="15">
        <v>0</v>
      </c>
      <c r="AK27" s="15">
        <v>585</v>
      </c>
      <c r="AL27" s="15">
        <v>0</v>
      </c>
      <c r="AM27" s="15">
        <v>785</v>
      </c>
      <c r="AN27" s="15">
        <v>5000</v>
      </c>
      <c r="AO27" s="18">
        <v>0</v>
      </c>
      <c r="AP27" s="18">
        <v>53840</v>
      </c>
      <c r="AQ27" s="18">
        <v>0</v>
      </c>
      <c r="AR27" s="18">
        <v>0</v>
      </c>
      <c r="AS27" s="18">
        <v>53840</v>
      </c>
      <c r="AT27" s="19">
        <v>18829</v>
      </c>
      <c r="AU27" s="19">
        <v>2114</v>
      </c>
      <c r="AV27" s="19">
        <v>978</v>
      </c>
      <c r="AW27" s="19">
        <v>21921</v>
      </c>
      <c r="AX27" s="20">
        <f>AW27/F27</f>
        <v>2.7825590251332826</v>
      </c>
      <c r="AY27" s="19">
        <v>0</v>
      </c>
      <c r="AZ27" s="19">
        <v>0</v>
      </c>
      <c r="BA27" s="19">
        <v>174483</v>
      </c>
      <c r="BB27" s="19">
        <v>64193</v>
      </c>
      <c r="BC27" s="19">
        <v>289072</v>
      </c>
      <c r="BD27" s="19">
        <v>260597</v>
      </c>
      <c r="BE27" s="19">
        <v>200</v>
      </c>
      <c r="BF27" s="19">
        <v>0</v>
      </c>
      <c r="BG27" s="22">
        <v>13536</v>
      </c>
      <c r="BH27" s="22">
        <v>8870</v>
      </c>
      <c r="BI27" s="22">
        <v>22406</v>
      </c>
      <c r="BJ27" s="22">
        <v>11076</v>
      </c>
      <c r="BK27" s="21">
        <v>717</v>
      </c>
      <c r="BL27" s="21">
        <v>552</v>
      </c>
      <c r="BM27" s="22">
        <v>1269</v>
      </c>
      <c r="BN27" s="21">
        <v>730</v>
      </c>
      <c r="BO27" s="21">
        <v>137</v>
      </c>
      <c r="BP27" s="21">
        <v>867</v>
      </c>
      <c r="BQ27" s="22">
        <v>7258</v>
      </c>
      <c r="BR27" s="22">
        <f>BI27 + BJ27 + BM27 + BP27 + BQ27</f>
        <v>42876</v>
      </c>
      <c r="BS27" s="21">
        <v>0</v>
      </c>
      <c r="BT27" s="21">
        <v>0</v>
      </c>
      <c r="BU27" s="21">
        <v>26</v>
      </c>
      <c r="BV27" s="21">
        <v>51</v>
      </c>
      <c r="BW27" s="24">
        <v>3785</v>
      </c>
      <c r="BX27" s="23">
        <v>797</v>
      </c>
      <c r="BY27" s="24">
        <v>4582</v>
      </c>
      <c r="BZ27" s="25">
        <f>BY27/F27</f>
        <v>0.58161970043158162</v>
      </c>
      <c r="CA27" s="24">
        <v>32161</v>
      </c>
      <c r="CB27" s="25">
        <f>CA27/F27</f>
        <v>4.0823813150545822</v>
      </c>
      <c r="CC27" s="23">
        <v>639</v>
      </c>
      <c r="CD27" s="24">
        <v>5870</v>
      </c>
      <c r="CE27" s="23">
        <v>703</v>
      </c>
      <c r="CF27" s="24">
        <v>29718</v>
      </c>
      <c r="CG27" s="24">
        <v>27988</v>
      </c>
      <c r="CH27" s="24">
        <v>57706</v>
      </c>
      <c r="CI27" s="24">
        <v>64279</v>
      </c>
      <c r="CJ27" s="25">
        <f>CI27/F27</f>
        <v>8.1593043919776598</v>
      </c>
      <c r="CK27" s="25">
        <f>CI27/CA27</f>
        <v>1.9986629768974846</v>
      </c>
      <c r="CL27" s="23">
        <v>329</v>
      </c>
      <c r="CM27" s="23">
        <v>833</v>
      </c>
      <c r="CN27" s="23">
        <v>44</v>
      </c>
      <c r="CO27" s="23">
        <v>291</v>
      </c>
      <c r="CP27" s="23">
        <v>4</v>
      </c>
      <c r="CQ27" s="23">
        <v>339</v>
      </c>
      <c r="CR27" s="23">
        <v>107</v>
      </c>
      <c r="CS27" s="23">
        <v>437</v>
      </c>
      <c r="CT27" s="24">
        <v>5616</v>
      </c>
      <c r="CU27" s="23">
        <v>18</v>
      </c>
      <c r="CV27" s="24">
        <v>6071</v>
      </c>
      <c r="CW27" s="25">
        <f>CV27/F27</f>
        <v>0.77062706270627068</v>
      </c>
      <c r="CX27" s="23">
        <v>322</v>
      </c>
      <c r="CY27" s="23">
        <v>0</v>
      </c>
      <c r="CZ27" s="23">
        <v>118</v>
      </c>
      <c r="DA27" s="23">
        <v>0</v>
      </c>
      <c r="DB27" s="23">
        <v>9</v>
      </c>
      <c r="DC27" s="23">
        <v>254</v>
      </c>
      <c r="DD27" s="24">
        <v>1508</v>
      </c>
      <c r="DE27" s="24">
        <v>15326</v>
      </c>
      <c r="DF27" s="24">
        <v>4938</v>
      </c>
    </row>
    <row r="28" spans="1:110" ht="15">
      <c r="A28" s="7" t="s">
        <v>131</v>
      </c>
      <c r="B28" s="7" t="s">
        <v>314</v>
      </c>
      <c r="C28" s="7" t="s">
        <v>472</v>
      </c>
      <c r="D28" s="26" t="s">
        <v>4</v>
      </c>
      <c r="E28" s="10">
        <v>1136</v>
      </c>
      <c r="F28" s="10">
        <v>2533</v>
      </c>
      <c r="G28" s="11">
        <v>52</v>
      </c>
      <c r="H28" s="10">
        <v>2890</v>
      </c>
      <c r="I28" s="12">
        <f>H28/F28</f>
        <v>1.1409395973154361</v>
      </c>
      <c r="J28" s="71">
        <v>43101</v>
      </c>
      <c r="K28" s="71">
        <v>43465</v>
      </c>
      <c r="L28" s="14">
        <v>0</v>
      </c>
      <c r="M28" s="14">
        <v>0</v>
      </c>
      <c r="N28" s="14">
        <v>30</v>
      </c>
      <c r="O28" s="14">
        <v>30</v>
      </c>
      <c r="P28" s="14">
        <v>0</v>
      </c>
      <c r="Q28" s="14">
        <v>30</v>
      </c>
      <c r="R28" s="14">
        <v>0</v>
      </c>
      <c r="S28" s="14">
        <v>30</v>
      </c>
      <c r="T28" s="15">
        <v>5086</v>
      </c>
      <c r="U28" s="16">
        <f>T28/F28</f>
        <v>2.0078957757599682</v>
      </c>
      <c r="V28" s="15">
        <v>0</v>
      </c>
      <c r="W28" s="15">
        <v>0</v>
      </c>
      <c r="X28" s="15">
        <v>0</v>
      </c>
      <c r="Y28" s="15">
        <v>59802</v>
      </c>
      <c r="Z28" s="15">
        <v>59802</v>
      </c>
      <c r="AA28" s="15">
        <v>64888</v>
      </c>
      <c r="AB28" s="15">
        <v>16000</v>
      </c>
      <c r="AC28" s="15">
        <v>80888</v>
      </c>
      <c r="AD28" s="15">
        <v>200</v>
      </c>
      <c r="AE28" s="15">
        <v>0</v>
      </c>
      <c r="AF28" s="15">
        <v>0</v>
      </c>
      <c r="AG28" s="15">
        <v>200</v>
      </c>
      <c r="AH28" s="15">
        <v>0</v>
      </c>
      <c r="AI28" s="17">
        <v>390</v>
      </c>
      <c r="AJ28" s="15">
        <v>0</v>
      </c>
      <c r="AK28" s="15">
        <v>390</v>
      </c>
      <c r="AL28" s="15">
        <v>0</v>
      </c>
      <c r="AM28" s="15">
        <v>590</v>
      </c>
      <c r="AN28" s="15">
        <v>1000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9">
        <v>7811</v>
      </c>
      <c r="AU28" s="19">
        <v>1059</v>
      </c>
      <c r="AV28" s="19">
        <v>0</v>
      </c>
      <c r="AW28" s="19">
        <v>8870</v>
      </c>
      <c r="AX28" s="20">
        <f>AW28/F28</f>
        <v>3.5017765495459927</v>
      </c>
      <c r="AY28" s="19">
        <v>0</v>
      </c>
      <c r="AZ28" s="19">
        <v>0</v>
      </c>
      <c r="BA28" s="19">
        <v>40950</v>
      </c>
      <c r="BB28" s="19">
        <v>18310</v>
      </c>
      <c r="BC28" s="19">
        <v>80888</v>
      </c>
      <c r="BD28" s="19">
        <v>68130</v>
      </c>
      <c r="BE28" s="19">
        <v>590</v>
      </c>
      <c r="BF28" s="19">
        <v>0</v>
      </c>
      <c r="BG28" s="22">
        <v>9500</v>
      </c>
      <c r="BH28" s="22">
        <v>5265</v>
      </c>
      <c r="BI28" s="22">
        <v>14765</v>
      </c>
      <c r="BJ28" s="22">
        <v>11305</v>
      </c>
      <c r="BK28" s="22">
        <v>1111</v>
      </c>
      <c r="BL28" s="21">
        <v>270</v>
      </c>
      <c r="BM28" s="22">
        <v>1381</v>
      </c>
      <c r="BN28" s="21">
        <v>297</v>
      </c>
      <c r="BO28" s="21">
        <v>46</v>
      </c>
      <c r="BP28" s="21">
        <v>343</v>
      </c>
      <c r="BQ28" s="22">
        <v>7822</v>
      </c>
      <c r="BR28" s="22">
        <f>BI28 + BJ28 + BM28 + BP28 + BQ28</f>
        <v>35616</v>
      </c>
      <c r="BS28" s="21">
        <v>60</v>
      </c>
      <c r="BT28" s="21">
        <v>0</v>
      </c>
      <c r="BU28" s="21">
        <v>60</v>
      </c>
      <c r="BV28" s="21">
        <v>51</v>
      </c>
      <c r="BW28" s="23">
        <v>0</v>
      </c>
      <c r="BX28" s="23">
        <v>0</v>
      </c>
      <c r="BY28" s="23">
        <v>876</v>
      </c>
      <c r="BZ28" s="25">
        <f>BY28/F28</f>
        <v>0.34583497828661663</v>
      </c>
      <c r="CA28" s="24">
        <v>7788</v>
      </c>
      <c r="CB28" s="25">
        <f>CA28/F28</f>
        <v>3.0746150809317014</v>
      </c>
      <c r="CC28" s="23">
        <v>0</v>
      </c>
      <c r="CD28" s="23">
        <v>919</v>
      </c>
      <c r="CE28" s="23">
        <v>279</v>
      </c>
      <c r="CF28" s="24">
        <v>5776</v>
      </c>
      <c r="CG28" s="24">
        <v>5663</v>
      </c>
      <c r="CH28" s="24">
        <v>11439</v>
      </c>
      <c r="CI28" s="24">
        <v>12637</v>
      </c>
      <c r="CJ28" s="25">
        <f>CI28/F28</f>
        <v>4.9889459139360444</v>
      </c>
      <c r="CK28" s="25">
        <f>CI28/CA28</f>
        <v>1.6226245505906522</v>
      </c>
      <c r="CL28" s="23">
        <v>255</v>
      </c>
      <c r="CM28" s="23">
        <v>223</v>
      </c>
      <c r="CN28" s="23">
        <v>85</v>
      </c>
      <c r="CO28" s="23">
        <v>78</v>
      </c>
      <c r="CP28" s="23">
        <v>2</v>
      </c>
      <c r="CQ28" s="23">
        <v>165</v>
      </c>
      <c r="CR28" s="23">
        <v>60</v>
      </c>
      <c r="CS28" s="23">
        <v>0</v>
      </c>
      <c r="CT28" s="23">
        <v>0</v>
      </c>
      <c r="CU28" s="23">
        <v>0</v>
      </c>
      <c r="CV28" s="24">
        <v>1974</v>
      </c>
      <c r="CW28" s="25">
        <f>CV28/F28</f>
        <v>0.77931306750888274</v>
      </c>
      <c r="CX28" s="23">
        <v>0</v>
      </c>
      <c r="CY28" s="23">
        <v>0</v>
      </c>
      <c r="CZ28" s="23">
        <v>0</v>
      </c>
      <c r="DA28" s="23">
        <v>0</v>
      </c>
      <c r="DB28" s="23">
        <v>9</v>
      </c>
      <c r="DC28" s="23">
        <v>500</v>
      </c>
      <c r="DD28" s="24">
        <v>1371</v>
      </c>
      <c r="DE28" s="23">
        <v>0</v>
      </c>
      <c r="DF28" s="24">
        <v>6416</v>
      </c>
    </row>
    <row r="29" spans="1:110" ht="15">
      <c r="A29" s="7" t="s">
        <v>132</v>
      </c>
      <c r="B29" s="7" t="s">
        <v>315</v>
      </c>
      <c r="C29" s="7" t="s">
        <v>472</v>
      </c>
      <c r="D29" s="26" t="s">
        <v>4</v>
      </c>
      <c r="E29" s="10">
        <v>1704</v>
      </c>
      <c r="F29" s="10">
        <v>2719</v>
      </c>
      <c r="G29" s="11">
        <v>52</v>
      </c>
      <c r="H29" s="10">
        <v>3744</v>
      </c>
      <c r="I29" s="12">
        <f>H29/F29</f>
        <v>1.3769768297168077</v>
      </c>
      <c r="J29" s="71">
        <v>43101</v>
      </c>
      <c r="K29" s="71">
        <v>43465</v>
      </c>
      <c r="L29" s="14">
        <v>0</v>
      </c>
      <c r="M29" s="14">
        <v>24</v>
      </c>
      <c r="N29" s="14">
        <v>17</v>
      </c>
      <c r="O29" s="14">
        <v>41</v>
      </c>
      <c r="P29" s="14">
        <v>3</v>
      </c>
      <c r="Q29" s="14">
        <v>44</v>
      </c>
      <c r="R29" s="14">
        <v>0</v>
      </c>
      <c r="S29" s="14">
        <v>15</v>
      </c>
      <c r="T29" s="15">
        <v>57000</v>
      </c>
      <c r="U29" s="16">
        <f>T29/F29</f>
        <v>20.96358955498345</v>
      </c>
      <c r="V29" s="15">
        <v>0</v>
      </c>
      <c r="W29" s="15">
        <v>0</v>
      </c>
      <c r="X29" s="15">
        <v>0</v>
      </c>
      <c r="Y29" s="15">
        <v>17105</v>
      </c>
      <c r="Z29" s="15">
        <v>17105</v>
      </c>
      <c r="AA29" s="15">
        <v>74105</v>
      </c>
      <c r="AB29" s="15">
        <v>0</v>
      </c>
      <c r="AC29" s="15">
        <v>74105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7">
        <v>815</v>
      </c>
      <c r="AJ29" s="15">
        <v>1400</v>
      </c>
      <c r="AK29" s="15">
        <v>2215</v>
      </c>
      <c r="AL29" s="15">
        <v>10000</v>
      </c>
      <c r="AM29" s="15">
        <v>12215</v>
      </c>
      <c r="AN29" s="15">
        <v>0</v>
      </c>
      <c r="AO29" s="18">
        <v>5117</v>
      </c>
      <c r="AP29" s="18">
        <v>0</v>
      </c>
      <c r="AQ29" s="18">
        <v>0</v>
      </c>
      <c r="AR29" s="18">
        <v>14500</v>
      </c>
      <c r="AS29" s="18">
        <v>19617</v>
      </c>
      <c r="AT29" s="19">
        <v>10618</v>
      </c>
      <c r="AU29" s="19">
        <v>814</v>
      </c>
      <c r="AV29" s="19">
        <v>0</v>
      </c>
      <c r="AW29" s="19">
        <v>11432</v>
      </c>
      <c r="AX29" s="20">
        <f>AW29/F29</f>
        <v>4.2044869437293126</v>
      </c>
      <c r="AY29" s="19">
        <v>40877</v>
      </c>
      <c r="AZ29" s="19">
        <v>3273</v>
      </c>
      <c r="BA29" s="19">
        <v>44150</v>
      </c>
      <c r="BB29" s="19">
        <v>19825</v>
      </c>
      <c r="BC29" s="19">
        <v>74105</v>
      </c>
      <c r="BD29" s="19">
        <v>75407</v>
      </c>
      <c r="BE29" s="19">
        <v>0</v>
      </c>
      <c r="BF29" s="19">
        <v>5314</v>
      </c>
      <c r="BG29" s="22">
        <v>4595</v>
      </c>
      <c r="BH29" s="22">
        <v>5035</v>
      </c>
      <c r="BI29" s="22">
        <v>9630</v>
      </c>
      <c r="BJ29" s="22">
        <v>9662</v>
      </c>
      <c r="BK29" s="21">
        <v>956</v>
      </c>
      <c r="BL29" s="21">
        <v>126</v>
      </c>
      <c r="BM29" s="22">
        <v>1082</v>
      </c>
      <c r="BN29" s="21">
        <v>310</v>
      </c>
      <c r="BO29" s="21">
        <v>57</v>
      </c>
      <c r="BP29" s="21">
        <v>367</v>
      </c>
      <c r="BQ29" s="22">
        <v>5299</v>
      </c>
      <c r="BR29" s="22">
        <f>BI29 + BJ29 + BM29 + BP29 + BQ29</f>
        <v>26040</v>
      </c>
      <c r="BS29" s="21">
        <v>11</v>
      </c>
      <c r="BT29" s="21">
        <v>1</v>
      </c>
      <c r="BU29" s="21">
        <v>12</v>
      </c>
      <c r="BV29" s="21">
        <v>51</v>
      </c>
      <c r="BW29" s="24">
        <v>1664</v>
      </c>
      <c r="BX29" s="23">
        <v>262</v>
      </c>
      <c r="BY29" s="24">
        <v>1926</v>
      </c>
      <c r="BZ29" s="25">
        <f>BY29/F29</f>
        <v>0.70834865759470389</v>
      </c>
      <c r="CA29" s="24">
        <v>13400</v>
      </c>
      <c r="CB29" s="25">
        <f>CA29/F29</f>
        <v>4.928282456785583</v>
      </c>
      <c r="CC29" s="23">
        <v>520</v>
      </c>
      <c r="CD29" s="24">
        <v>2760</v>
      </c>
      <c r="CE29" s="23">
        <v>0</v>
      </c>
      <c r="CF29" s="23">
        <v>0</v>
      </c>
      <c r="CG29" s="23">
        <v>0</v>
      </c>
      <c r="CH29" s="24">
        <v>10259</v>
      </c>
      <c r="CI29" s="24">
        <v>13019</v>
      </c>
      <c r="CJ29" s="25">
        <f>CI29/F29</f>
        <v>4.7881574108127989</v>
      </c>
      <c r="CK29" s="25">
        <f>CI29/CA29</f>
        <v>0.97156716417910449</v>
      </c>
      <c r="CL29" s="23">
        <v>495</v>
      </c>
      <c r="CM29" s="23">
        <v>514</v>
      </c>
      <c r="CN29" s="23">
        <v>60</v>
      </c>
      <c r="CO29" s="23">
        <v>72</v>
      </c>
      <c r="CP29" s="23">
        <v>0</v>
      </c>
      <c r="CQ29" s="23">
        <v>132</v>
      </c>
      <c r="CR29" s="23">
        <v>12</v>
      </c>
      <c r="CS29" s="23">
        <v>0</v>
      </c>
      <c r="CT29" s="23">
        <v>0</v>
      </c>
      <c r="CU29" s="23">
        <v>0</v>
      </c>
      <c r="CV29" s="24">
        <v>2306</v>
      </c>
      <c r="CW29" s="25">
        <f>CV29/F29</f>
        <v>0.84810592129459361</v>
      </c>
      <c r="CX29" s="23">
        <v>7</v>
      </c>
      <c r="CY29" s="23">
        <v>0</v>
      </c>
      <c r="CZ29" s="23">
        <v>15</v>
      </c>
      <c r="DA29" s="23">
        <v>11</v>
      </c>
      <c r="DB29" s="23">
        <v>11</v>
      </c>
      <c r="DC29" s="23">
        <v>0</v>
      </c>
      <c r="DD29" s="24">
        <v>2860</v>
      </c>
      <c r="DE29" s="24">
        <v>5200</v>
      </c>
      <c r="DF29" s="31" t="s">
        <v>0</v>
      </c>
    </row>
    <row r="30" spans="1:110" ht="15">
      <c r="A30" s="7" t="s">
        <v>133</v>
      </c>
      <c r="B30" s="7" t="s">
        <v>316</v>
      </c>
      <c r="C30" s="7" t="s">
        <v>474</v>
      </c>
      <c r="D30" s="26" t="s">
        <v>4</v>
      </c>
      <c r="E30" s="10">
        <v>1040</v>
      </c>
      <c r="F30" s="10">
        <v>2276</v>
      </c>
      <c r="G30" s="11">
        <v>52</v>
      </c>
      <c r="H30" s="26" t="s">
        <v>0</v>
      </c>
      <c r="I30" s="12"/>
      <c r="J30" s="71">
        <v>43466</v>
      </c>
      <c r="K30" s="71">
        <v>43830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28</v>
      </c>
      <c r="T30" s="15">
        <v>0</v>
      </c>
      <c r="U30" s="16">
        <f>T30/F30</f>
        <v>0</v>
      </c>
      <c r="V30" s="15">
        <v>0</v>
      </c>
      <c r="W30" s="15">
        <v>0</v>
      </c>
      <c r="X30" s="15">
        <v>0</v>
      </c>
      <c r="Y30" s="15">
        <v>5136</v>
      </c>
      <c r="Z30" s="15">
        <v>5136</v>
      </c>
      <c r="AA30" s="15">
        <v>5136</v>
      </c>
      <c r="AB30" s="15">
        <v>0</v>
      </c>
      <c r="AC30" s="15">
        <v>5136</v>
      </c>
      <c r="AD30" s="28"/>
      <c r="AE30" s="28"/>
      <c r="AF30" s="28"/>
      <c r="AG30" s="15">
        <v>0</v>
      </c>
      <c r="AH30" s="15">
        <v>0</v>
      </c>
      <c r="AI30" s="17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2950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9">
        <v>1191</v>
      </c>
      <c r="AU30" s="19">
        <v>0</v>
      </c>
      <c r="AV30" s="19">
        <v>0</v>
      </c>
      <c r="AW30" s="19">
        <v>1191</v>
      </c>
      <c r="AX30" s="20">
        <f>AW30/F30</f>
        <v>0.52328646748681895</v>
      </c>
      <c r="AY30" s="19">
        <v>0</v>
      </c>
      <c r="AZ30" s="19">
        <v>0</v>
      </c>
      <c r="BA30" s="19">
        <v>0</v>
      </c>
      <c r="BB30" s="19">
        <v>1374</v>
      </c>
      <c r="BC30" s="19">
        <v>5136</v>
      </c>
      <c r="BD30" s="19">
        <v>2565</v>
      </c>
      <c r="BE30" s="19">
        <v>0</v>
      </c>
      <c r="BF30" s="19">
        <v>0</v>
      </c>
      <c r="BG30" s="22">
        <v>3227</v>
      </c>
      <c r="BH30" s="22">
        <v>2462</v>
      </c>
      <c r="BI30" s="22">
        <v>5689</v>
      </c>
      <c r="BJ30" s="21">
        <v>0</v>
      </c>
      <c r="BK30" s="21">
        <v>110</v>
      </c>
      <c r="BL30" s="21">
        <v>20</v>
      </c>
      <c r="BM30" s="21">
        <v>130</v>
      </c>
      <c r="BN30" s="21">
        <v>40</v>
      </c>
      <c r="BO30" s="21">
        <v>0</v>
      </c>
      <c r="BP30" s="21">
        <v>40</v>
      </c>
      <c r="BQ30" s="21">
        <v>0</v>
      </c>
      <c r="BR30" s="22">
        <f>BI30 + BJ30 + BM30 + BP30 + BQ30</f>
        <v>5859</v>
      </c>
      <c r="BS30" s="21">
        <v>2</v>
      </c>
      <c r="BT30" s="21">
        <v>0</v>
      </c>
      <c r="BU30" s="21">
        <v>2</v>
      </c>
      <c r="BV30" s="21">
        <v>51</v>
      </c>
      <c r="BW30" s="23">
        <v>121</v>
      </c>
      <c r="BX30" s="23">
        <v>15</v>
      </c>
      <c r="BY30" s="23">
        <v>257</v>
      </c>
      <c r="BZ30" s="25">
        <f>BY30/F30</f>
        <v>0.11291739894551846</v>
      </c>
      <c r="CA30" s="24">
        <v>1800</v>
      </c>
      <c r="CB30" s="25">
        <f>CA30/F30</f>
        <v>0.79086115992970119</v>
      </c>
      <c r="CC30" s="23">
        <v>27</v>
      </c>
      <c r="CD30" s="23">
        <v>0</v>
      </c>
      <c r="CE30" s="23">
        <v>0</v>
      </c>
      <c r="CF30" s="23">
        <v>267</v>
      </c>
      <c r="CG30" s="23">
        <v>294</v>
      </c>
      <c r="CH30" s="23">
        <v>561</v>
      </c>
      <c r="CI30" s="23">
        <v>561</v>
      </c>
      <c r="CJ30" s="25">
        <f>CI30/F30</f>
        <v>0.24648506151142355</v>
      </c>
      <c r="CK30" s="25">
        <f>CI30/CA30</f>
        <v>0.31166666666666665</v>
      </c>
      <c r="CL30" s="23">
        <v>0</v>
      </c>
      <c r="CM30" s="23">
        <v>0</v>
      </c>
      <c r="CN30" s="23">
        <v>14</v>
      </c>
      <c r="CO30" s="23">
        <v>28</v>
      </c>
      <c r="CP30" s="23">
        <v>0</v>
      </c>
      <c r="CQ30" s="23">
        <v>42</v>
      </c>
      <c r="CR30" s="23">
        <v>0</v>
      </c>
      <c r="CS30" s="23">
        <v>177</v>
      </c>
      <c r="CT30" s="23">
        <v>249</v>
      </c>
      <c r="CU30" s="23">
        <v>0</v>
      </c>
      <c r="CV30" s="23">
        <v>426</v>
      </c>
      <c r="CW30" s="25">
        <f>CV30/F30</f>
        <v>0.18717047451669597</v>
      </c>
      <c r="CX30" s="23">
        <v>0</v>
      </c>
      <c r="CY30" s="23">
        <v>0</v>
      </c>
      <c r="CZ30" s="23">
        <v>0</v>
      </c>
      <c r="DA30" s="23">
        <v>0</v>
      </c>
      <c r="DB30" s="23">
        <v>2</v>
      </c>
      <c r="DC30" s="23">
        <v>0</v>
      </c>
      <c r="DD30" s="23">
        <v>87</v>
      </c>
      <c r="DE30" s="23">
        <v>500</v>
      </c>
      <c r="DF30" s="24">
        <v>1100</v>
      </c>
    </row>
    <row r="31" spans="1:110" ht="15">
      <c r="A31" s="7" t="s">
        <v>134</v>
      </c>
      <c r="B31" s="7" t="s">
        <v>317</v>
      </c>
      <c r="C31" s="7" t="s">
        <v>427</v>
      </c>
      <c r="D31" s="26" t="s">
        <v>4</v>
      </c>
      <c r="E31" s="10">
        <v>2236</v>
      </c>
      <c r="F31" s="10">
        <v>5766</v>
      </c>
      <c r="G31" s="11">
        <v>52</v>
      </c>
      <c r="H31" s="10">
        <v>4426</v>
      </c>
      <c r="I31" s="12">
        <f>H31/F31</f>
        <v>0.76760319112036068</v>
      </c>
      <c r="J31" s="71">
        <v>43101</v>
      </c>
      <c r="K31" s="71">
        <v>43465</v>
      </c>
      <c r="L31" s="14">
        <v>0</v>
      </c>
      <c r="M31" s="14">
        <v>0</v>
      </c>
      <c r="N31" s="14">
        <v>92</v>
      </c>
      <c r="O31" s="14">
        <v>92</v>
      </c>
      <c r="P31" s="14">
        <v>31</v>
      </c>
      <c r="Q31" s="14">
        <v>123</v>
      </c>
      <c r="R31" s="14">
        <v>0</v>
      </c>
      <c r="S31" s="14">
        <v>20</v>
      </c>
      <c r="T31" s="15">
        <v>97000</v>
      </c>
      <c r="U31" s="16">
        <f>T31/F31</f>
        <v>16.822754075615677</v>
      </c>
      <c r="V31" s="15">
        <v>15</v>
      </c>
      <c r="W31" s="15">
        <v>20</v>
      </c>
      <c r="X31" s="15">
        <v>0</v>
      </c>
      <c r="Y31" s="15">
        <v>84300</v>
      </c>
      <c r="Z31" s="15">
        <v>84300</v>
      </c>
      <c r="AA31" s="15">
        <v>181300</v>
      </c>
      <c r="AB31" s="15">
        <v>0</v>
      </c>
      <c r="AC31" s="15">
        <v>181300</v>
      </c>
      <c r="AD31" s="15">
        <v>200</v>
      </c>
      <c r="AE31" s="15">
        <v>0</v>
      </c>
      <c r="AF31" s="15">
        <v>0</v>
      </c>
      <c r="AG31" s="15">
        <v>200</v>
      </c>
      <c r="AH31" s="15">
        <v>0</v>
      </c>
      <c r="AI31" s="17">
        <v>135</v>
      </c>
      <c r="AJ31" s="15">
        <v>0</v>
      </c>
      <c r="AK31" s="15">
        <v>135</v>
      </c>
      <c r="AL31" s="15">
        <v>0</v>
      </c>
      <c r="AM31" s="15">
        <v>335</v>
      </c>
      <c r="AN31" s="15">
        <v>2052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9">
        <v>11203</v>
      </c>
      <c r="AU31" s="19">
        <v>980</v>
      </c>
      <c r="AV31" s="19">
        <v>2402</v>
      </c>
      <c r="AW31" s="19">
        <v>14585</v>
      </c>
      <c r="AX31" s="20">
        <f>AW31/F31</f>
        <v>2.5294831772459245</v>
      </c>
      <c r="AY31" s="19">
        <v>92500</v>
      </c>
      <c r="AZ31" s="19">
        <v>7552</v>
      </c>
      <c r="BA31" s="19">
        <v>100052</v>
      </c>
      <c r="BB31" s="19">
        <v>55190</v>
      </c>
      <c r="BC31" s="19">
        <v>181300</v>
      </c>
      <c r="BD31" s="19">
        <v>169827</v>
      </c>
      <c r="BE31" s="19">
        <v>0</v>
      </c>
      <c r="BF31" s="19">
        <v>0</v>
      </c>
      <c r="BG31" s="22">
        <v>12910</v>
      </c>
      <c r="BH31" s="22">
        <v>6576</v>
      </c>
      <c r="BI31" s="22">
        <v>19486</v>
      </c>
      <c r="BJ31" s="22">
        <v>9662</v>
      </c>
      <c r="BK31" s="22">
        <v>1728</v>
      </c>
      <c r="BL31" s="21">
        <v>194</v>
      </c>
      <c r="BM31" s="22">
        <v>1922</v>
      </c>
      <c r="BN31" s="22">
        <v>1067</v>
      </c>
      <c r="BO31" s="21">
        <v>106</v>
      </c>
      <c r="BP31" s="22">
        <v>1173</v>
      </c>
      <c r="BQ31" s="22">
        <v>5299</v>
      </c>
      <c r="BR31" s="22">
        <f>BI31 + BJ31 + BM31 + BP31 + BQ31</f>
        <v>37542</v>
      </c>
      <c r="BS31" s="21">
        <v>39</v>
      </c>
      <c r="BT31" s="21">
        <v>7</v>
      </c>
      <c r="BU31" s="21">
        <v>46</v>
      </c>
      <c r="BV31" s="21">
        <v>51</v>
      </c>
      <c r="BW31" s="23">
        <v>0</v>
      </c>
      <c r="BX31" s="23">
        <v>0</v>
      </c>
      <c r="BY31" s="24">
        <v>1784</v>
      </c>
      <c r="BZ31" s="25">
        <f>BY31/F31</f>
        <v>0.30939993062781823</v>
      </c>
      <c r="CA31" s="24">
        <v>54023</v>
      </c>
      <c r="CB31" s="25">
        <f>CA31/F31</f>
        <v>9.3692334373916051</v>
      </c>
      <c r="CC31" s="24">
        <v>10000</v>
      </c>
      <c r="CD31" s="24">
        <v>2732</v>
      </c>
      <c r="CE31" s="23">
        <v>0</v>
      </c>
      <c r="CF31" s="24">
        <v>19367</v>
      </c>
      <c r="CG31" s="24">
        <v>13020</v>
      </c>
      <c r="CH31" s="24">
        <v>32387</v>
      </c>
      <c r="CI31" s="24">
        <v>35119</v>
      </c>
      <c r="CJ31" s="25">
        <f>CI31/F31</f>
        <v>6.0907041276448144</v>
      </c>
      <c r="CK31" s="25">
        <f>CI31/CA31</f>
        <v>0.65007496806915577</v>
      </c>
      <c r="CL31" s="23">
        <v>413</v>
      </c>
      <c r="CM31" s="23">
        <v>266</v>
      </c>
      <c r="CN31" s="23">
        <v>137</v>
      </c>
      <c r="CO31" s="23">
        <v>113</v>
      </c>
      <c r="CP31" s="23">
        <v>25</v>
      </c>
      <c r="CQ31" s="23">
        <v>275</v>
      </c>
      <c r="CR31" s="23">
        <v>25</v>
      </c>
      <c r="CS31" s="23">
        <v>716</v>
      </c>
      <c r="CT31" s="24">
        <v>2057</v>
      </c>
      <c r="CU31" s="23">
        <v>186</v>
      </c>
      <c r="CV31" s="24">
        <v>2959</v>
      </c>
      <c r="CW31" s="25">
        <f>CV31/F31</f>
        <v>0.51318071453347203</v>
      </c>
      <c r="CX31" s="23">
        <v>66</v>
      </c>
      <c r="CY31" s="23">
        <v>108</v>
      </c>
      <c r="CZ31" s="23">
        <v>900</v>
      </c>
      <c r="DA31" s="23">
        <v>120</v>
      </c>
      <c r="DB31" s="23">
        <v>8</v>
      </c>
      <c r="DC31" s="23">
        <v>150</v>
      </c>
      <c r="DD31" s="24">
        <v>3481</v>
      </c>
      <c r="DE31" s="24">
        <v>2400</v>
      </c>
      <c r="DF31" s="31" t="s">
        <v>0</v>
      </c>
    </row>
    <row r="32" spans="1:110" ht="15">
      <c r="A32" s="7" t="s">
        <v>140</v>
      </c>
      <c r="B32" s="7" t="s">
        <v>323</v>
      </c>
      <c r="C32" s="7" t="s">
        <v>466</v>
      </c>
      <c r="D32" s="26" t="s">
        <v>4</v>
      </c>
      <c r="E32" s="11">
        <v>832</v>
      </c>
      <c r="F32" s="10">
        <v>3046</v>
      </c>
      <c r="G32" s="11">
        <v>52</v>
      </c>
      <c r="H32" s="10">
        <v>1900</v>
      </c>
      <c r="I32" s="12">
        <f>H32/F32</f>
        <v>0.62376887721602103</v>
      </c>
      <c r="J32" s="71">
        <v>43252</v>
      </c>
      <c r="K32" s="71">
        <v>43616</v>
      </c>
      <c r="L32" s="14">
        <v>0</v>
      </c>
      <c r="M32" s="14">
        <v>0</v>
      </c>
      <c r="N32" s="14">
        <v>16</v>
      </c>
      <c r="O32" s="14">
        <v>16</v>
      </c>
      <c r="P32" s="14">
        <v>10</v>
      </c>
      <c r="Q32" s="14">
        <v>26</v>
      </c>
      <c r="R32" s="14">
        <v>0</v>
      </c>
      <c r="S32" s="14">
        <v>0</v>
      </c>
      <c r="T32" s="15">
        <v>0</v>
      </c>
      <c r="U32" s="16">
        <f>T32/F32</f>
        <v>0</v>
      </c>
      <c r="V32" s="15">
        <v>0</v>
      </c>
      <c r="W32" s="15">
        <v>0</v>
      </c>
      <c r="X32" s="15">
        <v>0</v>
      </c>
      <c r="Y32" s="15">
        <v>1381</v>
      </c>
      <c r="Z32" s="15">
        <v>1381</v>
      </c>
      <c r="AA32" s="15">
        <v>1381</v>
      </c>
      <c r="AB32" s="15">
        <v>24377</v>
      </c>
      <c r="AC32" s="15">
        <v>25758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7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9">
        <v>5122</v>
      </c>
      <c r="AU32" s="19">
        <v>0</v>
      </c>
      <c r="AV32" s="19">
        <v>0</v>
      </c>
      <c r="AW32" s="19">
        <v>5122</v>
      </c>
      <c r="AX32" s="20">
        <f>AW32/F32</f>
        <v>1.6815495732107681</v>
      </c>
      <c r="AY32" s="19">
        <v>0</v>
      </c>
      <c r="AZ32" s="19">
        <v>0</v>
      </c>
      <c r="BA32" s="19">
        <v>16941</v>
      </c>
      <c r="BB32" s="19">
        <v>2251</v>
      </c>
      <c r="BC32" s="19">
        <v>25758</v>
      </c>
      <c r="BD32" s="19">
        <v>24314</v>
      </c>
      <c r="BE32" s="19">
        <v>0</v>
      </c>
      <c r="BF32" s="19">
        <v>0</v>
      </c>
      <c r="BG32" s="22">
        <v>5970</v>
      </c>
      <c r="BH32" s="22">
        <v>4001</v>
      </c>
      <c r="BI32" s="22">
        <v>9971</v>
      </c>
      <c r="BJ32" s="22">
        <v>5565</v>
      </c>
      <c r="BK32" s="21">
        <v>152</v>
      </c>
      <c r="BL32" s="21">
        <v>50</v>
      </c>
      <c r="BM32" s="21">
        <v>202</v>
      </c>
      <c r="BN32" s="21">
        <v>227</v>
      </c>
      <c r="BO32" s="21">
        <v>152</v>
      </c>
      <c r="BP32" s="21">
        <v>379</v>
      </c>
      <c r="BQ32" s="22">
        <v>10109</v>
      </c>
      <c r="BR32" s="22">
        <f>BI32 + BJ32 + BM32 + BP32 + BQ32</f>
        <v>26226</v>
      </c>
      <c r="BS32" s="21">
        <v>13</v>
      </c>
      <c r="BT32" s="21">
        <v>0</v>
      </c>
      <c r="BU32" s="21">
        <v>13</v>
      </c>
      <c r="BV32" s="21">
        <v>51</v>
      </c>
      <c r="BW32" s="23">
        <v>0</v>
      </c>
      <c r="BX32" s="23">
        <v>0</v>
      </c>
      <c r="BY32" s="23">
        <v>446</v>
      </c>
      <c r="BZ32" s="25">
        <f>BY32/F32</f>
        <v>0.1464215364412344</v>
      </c>
      <c r="CA32" s="24">
        <v>1292</v>
      </c>
      <c r="CB32" s="25">
        <f>CA32/F32</f>
        <v>0.42416283650689429</v>
      </c>
      <c r="CC32" s="23">
        <v>67</v>
      </c>
      <c r="CD32" s="23">
        <v>0</v>
      </c>
      <c r="CE32" s="23">
        <v>0</v>
      </c>
      <c r="CF32" s="24">
        <v>2867</v>
      </c>
      <c r="CG32" s="23">
        <v>420</v>
      </c>
      <c r="CH32" s="24">
        <v>3287</v>
      </c>
      <c r="CI32" s="24">
        <v>3287</v>
      </c>
      <c r="CJ32" s="25">
        <f>CI32/F32</f>
        <v>1.0791201575837164</v>
      </c>
      <c r="CK32" s="25">
        <f>CI32/CA32</f>
        <v>2.5441176470588234</v>
      </c>
      <c r="CL32" s="23">
        <v>14</v>
      </c>
      <c r="CM32" s="23">
        <v>73</v>
      </c>
      <c r="CN32" s="23">
        <v>0</v>
      </c>
      <c r="CO32" s="23">
        <v>1</v>
      </c>
      <c r="CP32" s="23">
        <v>0</v>
      </c>
      <c r="CQ32" s="23">
        <v>1</v>
      </c>
      <c r="CR32" s="23">
        <v>0</v>
      </c>
      <c r="CS32" s="23">
        <v>0</v>
      </c>
      <c r="CT32" s="23">
        <v>11</v>
      </c>
      <c r="CU32" s="23">
        <v>0</v>
      </c>
      <c r="CV32" s="23">
        <v>11</v>
      </c>
      <c r="CW32" s="25">
        <f>CV32/F32</f>
        <v>3.6112934996717005E-3</v>
      </c>
      <c r="CX32" s="23">
        <v>0</v>
      </c>
      <c r="CY32" s="23">
        <v>8</v>
      </c>
      <c r="CZ32" s="23">
        <v>0</v>
      </c>
      <c r="DA32" s="23">
        <v>0</v>
      </c>
      <c r="DB32" s="23">
        <v>1</v>
      </c>
      <c r="DC32" s="23">
        <v>0</v>
      </c>
      <c r="DD32" s="23">
        <v>97</v>
      </c>
      <c r="DE32" s="23">
        <v>0</v>
      </c>
      <c r="DF32" s="23">
        <v>0</v>
      </c>
    </row>
    <row r="33" spans="1:110" ht="15">
      <c r="A33" s="7" t="s">
        <v>143</v>
      </c>
      <c r="B33" s="7" t="s">
        <v>326</v>
      </c>
      <c r="C33" s="7" t="s">
        <v>331</v>
      </c>
      <c r="D33" s="26" t="s">
        <v>4</v>
      </c>
      <c r="E33" s="10">
        <v>2392</v>
      </c>
      <c r="F33" s="10">
        <v>4855</v>
      </c>
      <c r="G33" s="11">
        <v>52</v>
      </c>
      <c r="H33" s="10">
        <v>6000</v>
      </c>
      <c r="I33" s="12">
        <f>H33/F33</f>
        <v>1.2358393408856849</v>
      </c>
      <c r="J33" s="71">
        <v>43282</v>
      </c>
      <c r="K33" s="71">
        <v>43646</v>
      </c>
      <c r="L33" s="14">
        <v>20</v>
      </c>
      <c r="M33" s="14">
        <v>35</v>
      </c>
      <c r="N33" s="14">
        <v>70</v>
      </c>
      <c r="O33" s="14">
        <v>125</v>
      </c>
      <c r="P33" s="14">
        <v>55</v>
      </c>
      <c r="Q33" s="14">
        <v>180</v>
      </c>
      <c r="R33" s="14">
        <v>0</v>
      </c>
      <c r="S33" s="14">
        <v>10</v>
      </c>
      <c r="T33" s="15">
        <v>217615</v>
      </c>
      <c r="U33" s="16">
        <f>T33/F33</f>
        <v>44.822863027806385</v>
      </c>
      <c r="V33" s="15">
        <v>20</v>
      </c>
      <c r="W33" s="15">
        <v>20</v>
      </c>
      <c r="X33" s="15">
        <v>220</v>
      </c>
      <c r="Y33" s="15">
        <v>27559</v>
      </c>
      <c r="Z33" s="15">
        <v>27779</v>
      </c>
      <c r="AA33" s="15">
        <v>245394</v>
      </c>
      <c r="AB33" s="15">
        <v>9167</v>
      </c>
      <c r="AC33" s="15">
        <v>254561</v>
      </c>
      <c r="AD33" s="15">
        <v>200</v>
      </c>
      <c r="AE33" s="28"/>
      <c r="AF33" s="28"/>
      <c r="AG33" s="15">
        <v>200</v>
      </c>
      <c r="AH33" s="28"/>
      <c r="AI33" s="17">
        <v>292.5</v>
      </c>
      <c r="AJ33" s="15">
        <v>0</v>
      </c>
      <c r="AK33" s="15">
        <v>293</v>
      </c>
      <c r="AL33" s="15">
        <v>1250</v>
      </c>
      <c r="AM33" s="15">
        <v>1743</v>
      </c>
      <c r="AN33" s="15">
        <v>250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9">
        <v>12770</v>
      </c>
      <c r="AU33" s="19">
        <v>3460</v>
      </c>
      <c r="AV33" s="19">
        <v>4125</v>
      </c>
      <c r="AW33" s="19">
        <v>20355</v>
      </c>
      <c r="AX33" s="20">
        <f>AW33/F33</f>
        <v>4.1925849639546859</v>
      </c>
      <c r="AY33" s="30"/>
      <c r="AZ33" s="19">
        <v>0</v>
      </c>
      <c r="BA33" s="19">
        <v>175630</v>
      </c>
      <c r="BB33" s="19">
        <v>84655</v>
      </c>
      <c r="BC33" s="19">
        <v>254561</v>
      </c>
      <c r="BD33" s="19">
        <v>280640</v>
      </c>
      <c r="BE33" s="19">
        <v>1243</v>
      </c>
      <c r="BF33" s="19">
        <v>0</v>
      </c>
      <c r="BG33" s="22">
        <v>12038</v>
      </c>
      <c r="BH33" s="22">
        <v>7026</v>
      </c>
      <c r="BI33" s="22">
        <v>19064</v>
      </c>
      <c r="BJ33" s="22">
        <v>11693</v>
      </c>
      <c r="BK33" s="22">
        <v>1695</v>
      </c>
      <c r="BL33" s="21">
        <v>615</v>
      </c>
      <c r="BM33" s="22">
        <v>2310</v>
      </c>
      <c r="BN33" s="21">
        <v>710</v>
      </c>
      <c r="BO33" s="21">
        <v>296</v>
      </c>
      <c r="BP33" s="22">
        <v>1006</v>
      </c>
      <c r="BQ33" s="22">
        <v>7959</v>
      </c>
      <c r="BR33" s="22">
        <f>BI33 + BJ33 + BM33 + BP33 + BQ33</f>
        <v>42032</v>
      </c>
      <c r="BS33" s="21">
        <v>48</v>
      </c>
      <c r="BT33" s="21">
        <v>9</v>
      </c>
      <c r="BU33" s="21">
        <v>57</v>
      </c>
      <c r="BV33" s="21">
        <v>51</v>
      </c>
      <c r="BW33" s="24">
        <v>1996</v>
      </c>
      <c r="BX33" s="23">
        <v>623</v>
      </c>
      <c r="BY33" s="24">
        <v>2619</v>
      </c>
      <c r="BZ33" s="25">
        <f>BY33/F33</f>
        <v>0.5394438722966014</v>
      </c>
      <c r="CA33" s="24">
        <v>26742</v>
      </c>
      <c r="CB33" s="25">
        <f>CA33/F33</f>
        <v>5.5081359423274971</v>
      </c>
      <c r="CC33" s="24">
        <v>1979</v>
      </c>
      <c r="CD33" s="24">
        <v>5902</v>
      </c>
      <c r="CE33" s="23">
        <v>180</v>
      </c>
      <c r="CF33" s="24">
        <v>23228</v>
      </c>
      <c r="CG33" s="24">
        <v>27058</v>
      </c>
      <c r="CH33" s="24">
        <v>50286</v>
      </c>
      <c r="CI33" s="24">
        <v>56368</v>
      </c>
      <c r="CJ33" s="25">
        <f>CI33/F33</f>
        <v>11.610298661174047</v>
      </c>
      <c r="CK33" s="25">
        <f>CI33/CA33</f>
        <v>2.1078453369231922</v>
      </c>
      <c r="CL33" s="23">
        <v>442</v>
      </c>
      <c r="CM33" s="23">
        <v>538</v>
      </c>
      <c r="CN33" s="23">
        <v>115</v>
      </c>
      <c r="CO33" s="23">
        <v>166</v>
      </c>
      <c r="CP33" s="23">
        <v>0</v>
      </c>
      <c r="CQ33" s="23">
        <v>281</v>
      </c>
      <c r="CR33" s="23">
        <v>4</v>
      </c>
      <c r="CS33" s="24">
        <v>3251</v>
      </c>
      <c r="CT33" s="24">
        <v>2149</v>
      </c>
      <c r="CU33" s="23">
        <v>0</v>
      </c>
      <c r="CV33" s="24">
        <v>5400</v>
      </c>
      <c r="CW33" s="25">
        <f>CV33/F33</f>
        <v>1.1122554067971164</v>
      </c>
      <c r="CX33" s="23">
        <v>0</v>
      </c>
      <c r="CY33" s="23">
        <v>20</v>
      </c>
      <c r="CZ33" s="23">
        <v>2</v>
      </c>
      <c r="DA33" s="23">
        <v>12</v>
      </c>
      <c r="DB33" s="23">
        <v>8</v>
      </c>
      <c r="DC33" s="23">
        <v>58</v>
      </c>
      <c r="DD33" s="24">
        <v>2055</v>
      </c>
      <c r="DE33" s="24">
        <v>1200</v>
      </c>
      <c r="DF33" s="24">
        <v>14585</v>
      </c>
    </row>
    <row r="34" spans="1:110" ht="15">
      <c r="A34" s="7" t="s">
        <v>144</v>
      </c>
      <c r="B34" s="7" t="s">
        <v>327</v>
      </c>
      <c r="C34" s="7" t="s">
        <v>427</v>
      </c>
      <c r="D34" s="26" t="s">
        <v>4</v>
      </c>
      <c r="E34" s="10">
        <v>1456</v>
      </c>
      <c r="F34" s="10">
        <v>5138</v>
      </c>
      <c r="G34" s="11">
        <v>52</v>
      </c>
      <c r="H34" s="10">
        <v>4283</v>
      </c>
      <c r="I34" s="12">
        <f>H34/F34</f>
        <v>0.83359283768003112</v>
      </c>
      <c r="J34" s="71">
        <v>43282</v>
      </c>
      <c r="K34" s="71">
        <v>43646</v>
      </c>
      <c r="L34" s="14">
        <v>0</v>
      </c>
      <c r="M34" s="14">
        <v>26.5</v>
      </c>
      <c r="N34" s="14">
        <v>25.5</v>
      </c>
      <c r="O34" s="14">
        <v>52</v>
      </c>
      <c r="P34" s="14">
        <v>8</v>
      </c>
      <c r="Q34" s="14">
        <v>60</v>
      </c>
      <c r="R34" s="14">
        <v>2.5</v>
      </c>
      <c r="S34" s="14">
        <v>18.5</v>
      </c>
      <c r="T34" s="15">
        <v>116500</v>
      </c>
      <c r="U34" s="16">
        <f>T34/F34</f>
        <v>22.674192292720903</v>
      </c>
      <c r="V34" s="15">
        <v>0</v>
      </c>
      <c r="W34" s="15">
        <v>0</v>
      </c>
      <c r="X34" s="15">
        <v>0</v>
      </c>
      <c r="Y34" s="15">
        <v>4665</v>
      </c>
      <c r="Z34" s="15">
        <v>4665</v>
      </c>
      <c r="AA34" s="15">
        <v>121165</v>
      </c>
      <c r="AB34" s="15">
        <v>0</v>
      </c>
      <c r="AC34" s="15">
        <v>121165</v>
      </c>
      <c r="AD34" s="15">
        <v>200</v>
      </c>
      <c r="AE34" s="15">
        <v>0</v>
      </c>
      <c r="AF34" s="15">
        <v>0</v>
      </c>
      <c r="AG34" s="15">
        <v>200</v>
      </c>
      <c r="AH34" s="15">
        <v>0</v>
      </c>
      <c r="AI34" s="17">
        <v>292.5</v>
      </c>
      <c r="AJ34" s="15">
        <v>900</v>
      </c>
      <c r="AK34" s="15">
        <v>1193</v>
      </c>
      <c r="AL34" s="15">
        <v>0</v>
      </c>
      <c r="AM34" s="15">
        <v>1393</v>
      </c>
      <c r="AN34" s="15">
        <v>4175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9">
        <v>12287</v>
      </c>
      <c r="AU34" s="19">
        <v>839</v>
      </c>
      <c r="AV34" s="19">
        <v>2434</v>
      </c>
      <c r="AW34" s="19">
        <v>15560</v>
      </c>
      <c r="AX34" s="20">
        <f>AW34/F34</f>
        <v>3.0284157259634097</v>
      </c>
      <c r="AY34" s="19">
        <v>55794</v>
      </c>
      <c r="AZ34" s="19">
        <v>10948</v>
      </c>
      <c r="BA34" s="19">
        <v>66742</v>
      </c>
      <c r="BB34" s="19">
        <v>29830</v>
      </c>
      <c r="BC34" s="19">
        <v>121165</v>
      </c>
      <c r="BD34" s="19">
        <v>112132</v>
      </c>
      <c r="BE34" s="19">
        <v>1208</v>
      </c>
      <c r="BF34" s="19">
        <v>5282</v>
      </c>
      <c r="BG34" s="22">
        <v>9049</v>
      </c>
      <c r="BH34" s="22">
        <v>11108</v>
      </c>
      <c r="BI34" s="22">
        <v>20157</v>
      </c>
      <c r="BJ34" s="22">
        <v>10944</v>
      </c>
      <c r="BK34" s="22">
        <v>1751</v>
      </c>
      <c r="BL34" s="21">
        <v>646</v>
      </c>
      <c r="BM34" s="22">
        <v>2397</v>
      </c>
      <c r="BN34" s="21">
        <v>624</v>
      </c>
      <c r="BO34" s="21">
        <v>193</v>
      </c>
      <c r="BP34" s="21">
        <v>817</v>
      </c>
      <c r="BQ34" s="22">
        <v>15541</v>
      </c>
      <c r="BR34" s="22">
        <f>BI34 + BJ34 + BM34 + BP34 + BQ34</f>
        <v>49856</v>
      </c>
      <c r="BS34" s="21">
        <v>27</v>
      </c>
      <c r="BT34" s="21">
        <v>5</v>
      </c>
      <c r="BU34" s="21">
        <v>32</v>
      </c>
      <c r="BV34" s="21">
        <v>51</v>
      </c>
      <c r="BW34" s="23">
        <v>0</v>
      </c>
      <c r="BX34" s="23">
        <v>0</v>
      </c>
      <c r="BY34" s="23" t="s">
        <v>0</v>
      </c>
      <c r="BZ34" s="25"/>
      <c r="CA34" s="24">
        <v>8840</v>
      </c>
      <c r="CB34" s="25">
        <f>CA34/F34</f>
        <v>1.7205138186064617</v>
      </c>
      <c r="CC34" s="23" t="s">
        <v>0</v>
      </c>
      <c r="CD34" s="24">
        <v>1670</v>
      </c>
      <c r="CE34" s="23" t="s">
        <v>0</v>
      </c>
      <c r="CF34" s="24">
        <v>5808</v>
      </c>
      <c r="CG34" s="24">
        <v>6555</v>
      </c>
      <c r="CH34" s="24">
        <v>12363</v>
      </c>
      <c r="CI34" s="24">
        <v>14032</v>
      </c>
      <c r="CJ34" s="25">
        <f>CI34/F34</f>
        <v>2.731023744647723</v>
      </c>
      <c r="CK34" s="25">
        <f>CI34/CA34</f>
        <v>1.5873303167420814</v>
      </c>
      <c r="CL34" s="23">
        <v>315</v>
      </c>
      <c r="CM34" s="23">
        <v>473</v>
      </c>
      <c r="CN34" s="23">
        <v>44</v>
      </c>
      <c r="CO34" s="23">
        <v>173</v>
      </c>
      <c r="CP34" s="23">
        <v>7</v>
      </c>
      <c r="CQ34" s="23">
        <v>224</v>
      </c>
      <c r="CR34" s="23">
        <v>130</v>
      </c>
      <c r="CS34" s="23">
        <v>656</v>
      </c>
      <c r="CT34" s="24">
        <v>1726</v>
      </c>
      <c r="CU34" s="23">
        <v>98</v>
      </c>
      <c r="CV34" s="24">
        <v>2480</v>
      </c>
      <c r="CW34" s="25">
        <f>CV34/F34</f>
        <v>0.48267808485792135</v>
      </c>
      <c r="CX34" s="23" t="s">
        <v>0</v>
      </c>
      <c r="CY34" s="23">
        <v>32</v>
      </c>
      <c r="CZ34" s="23">
        <v>2</v>
      </c>
      <c r="DA34" s="23">
        <v>9</v>
      </c>
      <c r="DB34" s="23">
        <v>6</v>
      </c>
      <c r="DC34" s="23" t="s">
        <v>0</v>
      </c>
      <c r="DD34" s="24">
        <v>2800</v>
      </c>
      <c r="DE34" s="23" t="s">
        <v>0</v>
      </c>
      <c r="DF34" s="23" t="s">
        <v>0</v>
      </c>
    </row>
    <row r="35" spans="1:110" ht="15">
      <c r="A35" s="7" t="s">
        <v>152</v>
      </c>
      <c r="B35" s="7" t="s">
        <v>334</v>
      </c>
      <c r="C35" s="7" t="s">
        <v>473</v>
      </c>
      <c r="D35" s="26" t="s">
        <v>4</v>
      </c>
      <c r="E35" s="10">
        <v>1768</v>
      </c>
      <c r="F35" s="10">
        <v>1225</v>
      </c>
      <c r="G35" s="11">
        <v>52</v>
      </c>
      <c r="H35" s="10">
        <v>3000</v>
      </c>
      <c r="I35" s="12">
        <f>H35/F35</f>
        <v>2.4489795918367347</v>
      </c>
      <c r="J35" s="71">
        <v>43101</v>
      </c>
      <c r="K35" s="71">
        <v>43465</v>
      </c>
      <c r="L35" s="14">
        <v>0</v>
      </c>
      <c r="M35" s="14">
        <v>40</v>
      </c>
      <c r="N35" s="14">
        <v>28</v>
      </c>
      <c r="O35" s="14">
        <v>68</v>
      </c>
      <c r="P35" s="14">
        <v>1.5</v>
      </c>
      <c r="Q35" s="14">
        <v>69.5</v>
      </c>
      <c r="R35" s="14">
        <v>0</v>
      </c>
      <c r="S35" s="14">
        <v>20</v>
      </c>
      <c r="T35" s="15">
        <v>39000</v>
      </c>
      <c r="U35" s="16">
        <f>T35/F35</f>
        <v>31.836734693877553</v>
      </c>
      <c r="V35" s="15">
        <v>0</v>
      </c>
      <c r="W35" s="15">
        <v>0</v>
      </c>
      <c r="X35" s="15">
        <v>0</v>
      </c>
      <c r="Y35" s="15">
        <v>35457</v>
      </c>
      <c r="Z35" s="15">
        <v>35457</v>
      </c>
      <c r="AA35" s="15">
        <v>74457</v>
      </c>
      <c r="AB35" s="15">
        <v>20000</v>
      </c>
      <c r="AC35" s="15">
        <v>94457</v>
      </c>
      <c r="AD35" s="15">
        <v>100</v>
      </c>
      <c r="AE35" s="15">
        <v>0</v>
      </c>
      <c r="AF35" s="15">
        <v>0</v>
      </c>
      <c r="AG35" s="15">
        <v>100</v>
      </c>
      <c r="AH35" s="15">
        <v>0</v>
      </c>
      <c r="AI35" s="17">
        <v>390</v>
      </c>
      <c r="AJ35" s="15">
        <v>0</v>
      </c>
      <c r="AK35" s="15">
        <v>390</v>
      </c>
      <c r="AL35" s="15">
        <v>14008</v>
      </c>
      <c r="AM35" s="15">
        <v>14498</v>
      </c>
      <c r="AN35" s="15">
        <v>520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9">
        <v>0</v>
      </c>
      <c r="AU35" s="19">
        <v>0</v>
      </c>
      <c r="AV35" s="19">
        <v>0</v>
      </c>
      <c r="AW35" s="19">
        <v>10915</v>
      </c>
      <c r="AX35" s="20">
        <f>AW35/F35</f>
        <v>8.9102040816326529</v>
      </c>
      <c r="AY35" s="19">
        <v>53144</v>
      </c>
      <c r="AZ35" s="19">
        <v>17214</v>
      </c>
      <c r="BA35" s="19">
        <v>70358</v>
      </c>
      <c r="BB35" s="19">
        <v>25093</v>
      </c>
      <c r="BC35" s="19">
        <v>94457</v>
      </c>
      <c r="BD35" s="19">
        <v>106366</v>
      </c>
      <c r="BE35" s="19">
        <v>14008</v>
      </c>
      <c r="BF35" s="19">
        <v>0</v>
      </c>
      <c r="BG35" s="22">
        <v>7939</v>
      </c>
      <c r="BH35" s="22">
        <v>6851</v>
      </c>
      <c r="BI35" s="22">
        <v>14790</v>
      </c>
      <c r="BJ35" s="22">
        <v>9662</v>
      </c>
      <c r="BK35" s="22">
        <v>1753</v>
      </c>
      <c r="BL35" s="21">
        <v>465</v>
      </c>
      <c r="BM35" s="22">
        <v>2218</v>
      </c>
      <c r="BN35" s="21">
        <v>344</v>
      </c>
      <c r="BO35" s="21">
        <v>126</v>
      </c>
      <c r="BP35" s="21">
        <v>470</v>
      </c>
      <c r="BQ35" s="22">
        <v>5299</v>
      </c>
      <c r="BR35" s="22">
        <f>BI35 + BJ35 + BM35 + BP35 + BQ35</f>
        <v>32439</v>
      </c>
      <c r="BS35" s="21">
        <v>21</v>
      </c>
      <c r="BT35" s="21">
        <v>0</v>
      </c>
      <c r="BU35" s="21">
        <v>21</v>
      </c>
      <c r="BV35" s="21">
        <v>51</v>
      </c>
      <c r="BW35" s="24">
        <v>1669</v>
      </c>
      <c r="BX35" s="23">
        <v>229</v>
      </c>
      <c r="BY35" s="24">
        <v>1898</v>
      </c>
      <c r="BZ35" s="25">
        <f>BY35/F35</f>
        <v>1.5493877551020407</v>
      </c>
      <c r="CA35" s="24">
        <v>19155</v>
      </c>
      <c r="CB35" s="25">
        <f>CA35/F35</f>
        <v>15.636734693877552</v>
      </c>
      <c r="CC35" s="24">
        <v>5109</v>
      </c>
      <c r="CD35" s="23">
        <v>73</v>
      </c>
      <c r="CE35" s="23">
        <v>23</v>
      </c>
      <c r="CF35" s="24">
        <v>9070</v>
      </c>
      <c r="CG35" s="24">
        <v>9670</v>
      </c>
      <c r="CH35" s="24">
        <v>18740</v>
      </c>
      <c r="CI35" s="24">
        <v>18836</v>
      </c>
      <c r="CJ35" s="25">
        <f>CI35/F35</f>
        <v>15.376326530612245</v>
      </c>
      <c r="CK35" s="25">
        <f>CI35/CA35</f>
        <v>0.98334638475593839</v>
      </c>
      <c r="CL35" s="23">
        <v>220</v>
      </c>
      <c r="CM35" s="23">
        <v>281</v>
      </c>
      <c r="CN35" s="23">
        <v>59</v>
      </c>
      <c r="CO35" s="23">
        <v>185</v>
      </c>
      <c r="CP35" s="23">
        <v>9</v>
      </c>
      <c r="CQ35" s="23">
        <v>253</v>
      </c>
      <c r="CR35" s="23">
        <v>50</v>
      </c>
      <c r="CS35" s="23">
        <v>509</v>
      </c>
      <c r="CT35" s="24">
        <v>3141</v>
      </c>
      <c r="CU35" s="23">
        <v>30</v>
      </c>
      <c r="CV35" s="24">
        <v>3680</v>
      </c>
      <c r="CW35" s="25">
        <f>CV35/F35</f>
        <v>3.0040816326530613</v>
      </c>
      <c r="CX35" s="23">
        <v>57</v>
      </c>
      <c r="CY35" s="23">
        <v>2</v>
      </c>
      <c r="CZ35" s="23">
        <v>11</v>
      </c>
      <c r="DA35" s="23">
        <v>12</v>
      </c>
      <c r="DB35" s="23">
        <v>10</v>
      </c>
      <c r="DC35" s="23">
        <v>259</v>
      </c>
      <c r="DD35" s="24">
        <v>7812</v>
      </c>
      <c r="DE35" s="24">
        <v>15330</v>
      </c>
      <c r="DF35" s="24">
        <v>8776</v>
      </c>
    </row>
    <row r="36" spans="1:110" ht="15">
      <c r="A36" s="7" t="s">
        <v>153</v>
      </c>
      <c r="B36" s="7" t="s">
        <v>335</v>
      </c>
      <c r="C36" s="7" t="s">
        <v>325</v>
      </c>
      <c r="D36" s="26" t="s">
        <v>4</v>
      </c>
      <c r="E36" s="10">
        <v>1352</v>
      </c>
      <c r="F36" s="10">
        <v>1431</v>
      </c>
      <c r="G36" s="11">
        <v>52</v>
      </c>
      <c r="H36" s="10">
        <v>1125</v>
      </c>
      <c r="I36" s="12">
        <f>H36/F36</f>
        <v>0.78616352201257866</v>
      </c>
      <c r="J36" s="71">
        <v>43282</v>
      </c>
      <c r="K36" s="71">
        <v>43646</v>
      </c>
      <c r="L36" s="14">
        <v>0</v>
      </c>
      <c r="M36" s="14">
        <v>24</v>
      </c>
      <c r="N36" s="14">
        <v>0</v>
      </c>
      <c r="O36" s="14">
        <v>24</v>
      </c>
      <c r="P36" s="14">
        <v>0</v>
      </c>
      <c r="Q36" s="14">
        <v>24</v>
      </c>
      <c r="R36" s="14">
        <v>0</v>
      </c>
      <c r="S36" s="14">
        <v>13</v>
      </c>
      <c r="T36" s="15">
        <v>37500</v>
      </c>
      <c r="U36" s="16">
        <f>T36/F36</f>
        <v>26.20545073375262</v>
      </c>
      <c r="V36" s="15">
        <v>15</v>
      </c>
      <c r="W36" s="15">
        <v>0</v>
      </c>
      <c r="X36" s="15">
        <v>0</v>
      </c>
      <c r="Y36" s="15">
        <v>14875</v>
      </c>
      <c r="Z36" s="15">
        <v>14875</v>
      </c>
      <c r="AA36" s="15">
        <v>52375</v>
      </c>
      <c r="AB36" s="15">
        <v>727</v>
      </c>
      <c r="AC36" s="15">
        <v>53102</v>
      </c>
      <c r="AD36" s="15">
        <v>0</v>
      </c>
      <c r="AE36" s="15">
        <v>0</v>
      </c>
      <c r="AF36" s="15">
        <v>0</v>
      </c>
      <c r="AG36" s="15">
        <v>0</v>
      </c>
      <c r="AH36" s="28"/>
      <c r="AI36" s="17">
        <v>390</v>
      </c>
      <c r="AJ36" s="15">
        <v>0</v>
      </c>
      <c r="AK36" s="15">
        <v>390</v>
      </c>
      <c r="AL36" s="15">
        <v>0</v>
      </c>
      <c r="AM36" s="15">
        <v>390</v>
      </c>
      <c r="AN36" s="15">
        <v>2260</v>
      </c>
      <c r="AO36" s="18">
        <v>0</v>
      </c>
      <c r="AP36" s="18">
        <v>0</v>
      </c>
      <c r="AQ36" s="18">
        <v>0</v>
      </c>
      <c r="AR36" s="18">
        <v>28000</v>
      </c>
      <c r="AS36" s="18">
        <v>28000</v>
      </c>
      <c r="AT36" s="19">
        <v>0</v>
      </c>
      <c r="AU36" s="19">
        <v>0</v>
      </c>
      <c r="AV36" s="19">
        <v>0</v>
      </c>
      <c r="AW36" s="19">
        <v>7579</v>
      </c>
      <c r="AX36" s="20">
        <f>AW36/F36</f>
        <v>5.2962962962962967</v>
      </c>
      <c r="AY36" s="19">
        <v>18037</v>
      </c>
      <c r="AZ36" s="19">
        <v>6510</v>
      </c>
      <c r="BA36" s="19">
        <v>24547</v>
      </c>
      <c r="BB36" s="19">
        <v>16424</v>
      </c>
      <c r="BC36" s="19">
        <v>53102</v>
      </c>
      <c r="BD36" s="19">
        <v>48550</v>
      </c>
      <c r="BE36" s="19">
        <v>21780</v>
      </c>
      <c r="BF36" s="19">
        <v>0</v>
      </c>
      <c r="BG36" s="22">
        <v>5961</v>
      </c>
      <c r="BH36" s="22">
        <v>3172</v>
      </c>
      <c r="BI36" s="22">
        <v>9133</v>
      </c>
      <c r="BJ36" s="22">
        <v>10835</v>
      </c>
      <c r="BK36" s="21">
        <v>863</v>
      </c>
      <c r="BL36" s="21">
        <v>213</v>
      </c>
      <c r="BM36" s="22">
        <v>1076</v>
      </c>
      <c r="BN36" s="21">
        <v>200</v>
      </c>
      <c r="BO36" s="21">
        <v>44</v>
      </c>
      <c r="BP36" s="21">
        <v>244</v>
      </c>
      <c r="BQ36" s="22">
        <v>5994</v>
      </c>
      <c r="BR36" s="22">
        <f>BI36 + BJ36 + BM36 + BP36 + BQ36</f>
        <v>27282</v>
      </c>
      <c r="BS36" s="21">
        <v>2</v>
      </c>
      <c r="BT36" s="21">
        <v>0</v>
      </c>
      <c r="BU36" s="21">
        <v>2</v>
      </c>
      <c r="BV36" s="21">
        <v>51</v>
      </c>
      <c r="BW36" s="23">
        <v>0</v>
      </c>
      <c r="BX36" s="23">
        <v>0</v>
      </c>
      <c r="BY36" s="23">
        <v>616</v>
      </c>
      <c r="BZ36" s="25">
        <f>BY36/F36</f>
        <v>0.4304682040531097</v>
      </c>
      <c r="CA36" s="24">
        <v>3332</v>
      </c>
      <c r="CB36" s="25">
        <f>CA36/F36</f>
        <v>2.3284416491963662</v>
      </c>
      <c r="CC36" s="31" t="s">
        <v>0</v>
      </c>
      <c r="CD36" s="24">
        <v>1851</v>
      </c>
      <c r="CE36" s="23">
        <v>32</v>
      </c>
      <c r="CF36" s="24">
        <v>3355</v>
      </c>
      <c r="CG36" s="24">
        <v>1257</v>
      </c>
      <c r="CH36" s="24">
        <v>4612</v>
      </c>
      <c r="CI36" s="24">
        <v>6495</v>
      </c>
      <c r="CJ36" s="25">
        <f>CI36/F36</f>
        <v>4.5387840670859543</v>
      </c>
      <c r="CK36" s="25">
        <f>CI36/CA36</f>
        <v>1.9492797118847538</v>
      </c>
      <c r="CL36" s="23">
        <v>229</v>
      </c>
      <c r="CM36" s="23">
        <v>163</v>
      </c>
      <c r="CN36" s="23">
        <v>65</v>
      </c>
      <c r="CO36" s="23">
        <v>5</v>
      </c>
      <c r="CP36" s="23">
        <v>2</v>
      </c>
      <c r="CQ36" s="23">
        <v>72</v>
      </c>
      <c r="CR36" s="23">
        <v>6</v>
      </c>
      <c r="CS36" s="23">
        <v>419</v>
      </c>
      <c r="CT36" s="23">
        <v>36</v>
      </c>
      <c r="CU36" s="23">
        <v>2</v>
      </c>
      <c r="CV36" s="23">
        <v>457</v>
      </c>
      <c r="CW36" s="25">
        <f>CV36/F36</f>
        <v>0.3193570929419986</v>
      </c>
      <c r="CX36" s="23">
        <v>23</v>
      </c>
      <c r="CY36" s="23">
        <v>0</v>
      </c>
      <c r="CZ36" s="23">
        <v>27</v>
      </c>
      <c r="DA36" s="23">
        <v>4</v>
      </c>
      <c r="DB36" s="23">
        <v>6</v>
      </c>
      <c r="DC36" s="23">
        <v>4</v>
      </c>
      <c r="DD36" s="23">
        <v>240</v>
      </c>
      <c r="DE36" s="24">
        <v>5777</v>
      </c>
      <c r="DF36" s="24">
        <v>3073</v>
      </c>
    </row>
    <row r="37" spans="1:110" ht="15">
      <c r="A37" s="7" t="s">
        <v>154</v>
      </c>
      <c r="B37" s="7" t="s">
        <v>336</v>
      </c>
      <c r="C37" s="7" t="s">
        <v>473</v>
      </c>
      <c r="D37" s="26" t="s">
        <v>4</v>
      </c>
      <c r="E37" s="10">
        <v>1820</v>
      </c>
      <c r="F37" s="10">
        <v>3291</v>
      </c>
      <c r="G37" s="11">
        <v>52</v>
      </c>
      <c r="H37" s="10">
        <v>4000</v>
      </c>
      <c r="I37" s="12">
        <f>H37/F37</f>
        <v>1.2154360376785172</v>
      </c>
      <c r="J37" s="71">
        <v>43405</v>
      </c>
      <c r="K37" s="71">
        <v>43769</v>
      </c>
      <c r="L37" s="14">
        <v>0</v>
      </c>
      <c r="M37" s="14">
        <v>0</v>
      </c>
      <c r="N37" s="14">
        <v>35</v>
      </c>
      <c r="O37" s="14">
        <v>35</v>
      </c>
      <c r="P37" s="14">
        <v>23</v>
      </c>
      <c r="Q37" s="14">
        <v>58</v>
      </c>
      <c r="R37" s="14">
        <v>4</v>
      </c>
      <c r="S37" s="14">
        <v>21</v>
      </c>
      <c r="T37" s="15">
        <v>35400</v>
      </c>
      <c r="U37" s="16">
        <f>T37/F37</f>
        <v>10.756608933454878</v>
      </c>
      <c r="V37" s="15">
        <v>0</v>
      </c>
      <c r="W37" s="15">
        <v>0</v>
      </c>
      <c r="X37" s="15">
        <v>0</v>
      </c>
      <c r="Y37" s="15">
        <v>30749</v>
      </c>
      <c r="Z37" s="15">
        <v>30749</v>
      </c>
      <c r="AA37" s="15">
        <v>66149</v>
      </c>
      <c r="AB37" s="15">
        <v>6098</v>
      </c>
      <c r="AC37" s="15">
        <v>72247</v>
      </c>
      <c r="AD37" s="15">
        <v>200</v>
      </c>
      <c r="AE37" s="15">
        <v>0</v>
      </c>
      <c r="AF37" s="15">
        <v>0</v>
      </c>
      <c r="AG37" s="15">
        <v>200</v>
      </c>
      <c r="AH37" s="28"/>
      <c r="AI37" s="17">
        <v>682.5</v>
      </c>
      <c r="AJ37" s="15">
        <v>0</v>
      </c>
      <c r="AK37" s="15">
        <v>683</v>
      </c>
      <c r="AL37" s="15">
        <v>12100</v>
      </c>
      <c r="AM37" s="15">
        <v>12983</v>
      </c>
      <c r="AN37" s="15">
        <v>3618</v>
      </c>
      <c r="AO37" s="18">
        <v>0</v>
      </c>
      <c r="AP37" s="18">
        <v>0</v>
      </c>
      <c r="AQ37" s="18">
        <v>0</v>
      </c>
      <c r="AR37" s="18">
        <v>7923</v>
      </c>
      <c r="AS37" s="18">
        <v>7923</v>
      </c>
      <c r="AT37" s="19">
        <v>10021</v>
      </c>
      <c r="AU37" s="19">
        <v>1514</v>
      </c>
      <c r="AV37" s="19">
        <v>3295</v>
      </c>
      <c r="AW37" s="19">
        <v>14830</v>
      </c>
      <c r="AX37" s="20">
        <f>AW37/F37</f>
        <v>4.506229109693102</v>
      </c>
      <c r="AY37" s="19">
        <v>43292</v>
      </c>
      <c r="AZ37" s="19">
        <v>3495</v>
      </c>
      <c r="BA37" s="19">
        <v>46787</v>
      </c>
      <c r="BB37" s="19">
        <v>23578</v>
      </c>
      <c r="BC37" s="19">
        <v>72247</v>
      </c>
      <c r="BD37" s="19">
        <v>85195</v>
      </c>
      <c r="BE37" s="19">
        <v>40137</v>
      </c>
      <c r="BF37" s="19">
        <v>8962</v>
      </c>
      <c r="BG37" s="22">
        <v>7369</v>
      </c>
      <c r="BH37" s="22">
        <v>5504</v>
      </c>
      <c r="BI37" s="22">
        <v>12873</v>
      </c>
      <c r="BJ37" s="22">
        <v>11307</v>
      </c>
      <c r="BK37" s="22">
        <v>1182</v>
      </c>
      <c r="BL37" s="21">
        <v>441</v>
      </c>
      <c r="BM37" s="22">
        <v>1623</v>
      </c>
      <c r="BN37" s="21">
        <v>522</v>
      </c>
      <c r="BO37" s="21">
        <v>68</v>
      </c>
      <c r="BP37" s="21">
        <v>590</v>
      </c>
      <c r="BQ37" s="22">
        <v>15802</v>
      </c>
      <c r="BR37" s="22">
        <f>BI37 + BJ37 + BM37 + BP37 + BQ37</f>
        <v>42195</v>
      </c>
      <c r="BS37" s="21">
        <v>26</v>
      </c>
      <c r="BT37" s="21">
        <v>4</v>
      </c>
      <c r="BU37" s="21">
        <v>30</v>
      </c>
      <c r="BV37" s="21">
        <v>52</v>
      </c>
      <c r="BW37" s="23">
        <v>0</v>
      </c>
      <c r="BX37" s="23">
        <v>0</v>
      </c>
      <c r="BY37" s="24">
        <v>1406</v>
      </c>
      <c r="BZ37" s="25">
        <f>BY37/F37</f>
        <v>0.4272257672439988</v>
      </c>
      <c r="CA37" s="24">
        <v>10991</v>
      </c>
      <c r="CB37" s="25">
        <f>CA37/F37</f>
        <v>3.3397143725311453</v>
      </c>
      <c r="CC37" s="24">
        <v>6186</v>
      </c>
      <c r="CD37" s="24">
        <v>2210</v>
      </c>
      <c r="CE37" s="23">
        <v>549</v>
      </c>
      <c r="CF37" s="24">
        <v>9206</v>
      </c>
      <c r="CG37" s="24">
        <v>7412</v>
      </c>
      <c r="CH37" s="24">
        <v>16618</v>
      </c>
      <c r="CI37" s="24">
        <v>19377</v>
      </c>
      <c r="CJ37" s="25">
        <f>CI37/F37</f>
        <v>5.8878760255241565</v>
      </c>
      <c r="CK37" s="25">
        <f>CI37/CA37</f>
        <v>1.7629878991902466</v>
      </c>
      <c r="CL37" s="23">
        <v>360</v>
      </c>
      <c r="CM37" s="23">
        <v>328</v>
      </c>
      <c r="CN37" s="23">
        <v>12</v>
      </c>
      <c r="CO37" s="23">
        <v>111</v>
      </c>
      <c r="CP37" s="23">
        <v>0</v>
      </c>
      <c r="CQ37" s="23">
        <v>123</v>
      </c>
      <c r="CR37" s="23">
        <v>8</v>
      </c>
      <c r="CS37" s="23">
        <v>136</v>
      </c>
      <c r="CT37" s="24">
        <v>1286</v>
      </c>
      <c r="CU37" s="23">
        <v>0</v>
      </c>
      <c r="CV37" s="24">
        <v>1422</v>
      </c>
      <c r="CW37" s="25">
        <f>CV37/F37</f>
        <v>0.43208751139471285</v>
      </c>
      <c r="CX37" s="23">
        <v>66</v>
      </c>
      <c r="CY37" s="23">
        <v>3</v>
      </c>
      <c r="CZ37" s="23">
        <v>86</v>
      </c>
      <c r="DA37" s="23">
        <v>0</v>
      </c>
      <c r="DB37" s="23">
        <v>6</v>
      </c>
      <c r="DC37" s="23">
        <v>10</v>
      </c>
      <c r="DD37" s="24">
        <v>1716</v>
      </c>
      <c r="DE37" s="23">
        <v>520</v>
      </c>
      <c r="DF37" s="24">
        <v>3157</v>
      </c>
    </row>
    <row r="38" spans="1:110" ht="15">
      <c r="A38" s="7" t="s">
        <v>158</v>
      </c>
      <c r="B38" s="7" t="s">
        <v>340</v>
      </c>
      <c r="C38" s="7" t="s">
        <v>309</v>
      </c>
      <c r="D38" s="26" t="s">
        <v>4</v>
      </c>
      <c r="E38" s="10">
        <v>1820</v>
      </c>
      <c r="F38" s="10">
        <v>1918</v>
      </c>
      <c r="G38" s="11">
        <v>52</v>
      </c>
      <c r="H38" s="10">
        <v>3600</v>
      </c>
      <c r="I38" s="12">
        <f>H38/F38</f>
        <v>1.8769551616266944</v>
      </c>
      <c r="J38" s="71">
        <v>43101</v>
      </c>
      <c r="K38" s="71">
        <v>43465</v>
      </c>
      <c r="L38" s="14">
        <v>35</v>
      </c>
      <c r="M38" s="14">
        <v>0</v>
      </c>
      <c r="N38" s="14">
        <v>0</v>
      </c>
      <c r="O38" s="14">
        <v>35</v>
      </c>
      <c r="P38" s="14">
        <v>59</v>
      </c>
      <c r="Q38" s="14">
        <v>94</v>
      </c>
      <c r="R38" s="14">
        <v>0</v>
      </c>
      <c r="S38" s="14">
        <v>0</v>
      </c>
      <c r="T38" s="15">
        <v>20000</v>
      </c>
      <c r="U38" s="16">
        <f>T38/F38</f>
        <v>10.427528675703858</v>
      </c>
      <c r="V38" s="15">
        <v>0</v>
      </c>
      <c r="W38" s="15">
        <v>0</v>
      </c>
      <c r="X38" s="15">
        <v>0</v>
      </c>
      <c r="Y38" s="15">
        <v>79358</v>
      </c>
      <c r="Z38" s="15">
        <v>79358</v>
      </c>
      <c r="AA38" s="15">
        <v>99358</v>
      </c>
      <c r="AB38" s="15">
        <v>50000</v>
      </c>
      <c r="AC38" s="15">
        <v>149358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7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9">
        <v>0</v>
      </c>
      <c r="AU38" s="19">
        <v>0</v>
      </c>
      <c r="AV38" s="19">
        <v>0</v>
      </c>
      <c r="AW38" s="19">
        <v>12894</v>
      </c>
      <c r="AX38" s="20">
        <f>AW38/F38</f>
        <v>6.7226277372262775</v>
      </c>
      <c r="AY38" s="19">
        <v>91840</v>
      </c>
      <c r="AZ38" s="19">
        <v>5867</v>
      </c>
      <c r="BA38" s="19">
        <v>97707</v>
      </c>
      <c r="BB38" s="19">
        <v>44104</v>
      </c>
      <c r="BC38" s="19">
        <v>149358</v>
      </c>
      <c r="BD38" s="19">
        <v>154705</v>
      </c>
      <c r="BE38" s="19">
        <v>0</v>
      </c>
      <c r="BF38" s="19">
        <v>0</v>
      </c>
      <c r="BG38" s="22">
        <v>9147</v>
      </c>
      <c r="BH38" s="22">
        <v>5638</v>
      </c>
      <c r="BI38" s="22">
        <v>14785</v>
      </c>
      <c r="BJ38" s="22">
        <v>11693</v>
      </c>
      <c r="BK38" s="22">
        <v>3362</v>
      </c>
      <c r="BL38" s="22">
        <v>1140</v>
      </c>
      <c r="BM38" s="22">
        <v>4502</v>
      </c>
      <c r="BN38" s="22">
        <v>1552</v>
      </c>
      <c r="BO38" s="21">
        <v>193</v>
      </c>
      <c r="BP38" s="22">
        <v>1745</v>
      </c>
      <c r="BQ38" s="22">
        <v>7959</v>
      </c>
      <c r="BR38" s="22">
        <f>BI38 + BJ38 + BM38 + BP38 + BQ38</f>
        <v>40684</v>
      </c>
      <c r="BS38" s="21">
        <v>35</v>
      </c>
      <c r="BT38" s="21">
        <v>5</v>
      </c>
      <c r="BU38" s="21">
        <v>40</v>
      </c>
      <c r="BV38" s="21">
        <v>51</v>
      </c>
      <c r="BW38" s="24">
        <v>1005</v>
      </c>
      <c r="BX38" s="23">
        <v>88</v>
      </c>
      <c r="BY38" s="24">
        <v>1093</v>
      </c>
      <c r="BZ38" s="25">
        <f>BY38/F38</f>
        <v>0.56986444212721588</v>
      </c>
      <c r="CA38" s="31" t="s">
        <v>0</v>
      </c>
      <c r="CB38" s="25"/>
      <c r="CC38" s="31" t="s">
        <v>0</v>
      </c>
      <c r="CD38" s="24">
        <v>1051</v>
      </c>
      <c r="CE38" s="23">
        <v>0</v>
      </c>
      <c r="CF38" s="23">
        <v>0</v>
      </c>
      <c r="CG38" s="23">
        <v>0</v>
      </c>
      <c r="CH38" s="24">
        <v>10717</v>
      </c>
      <c r="CI38" s="24">
        <v>11768</v>
      </c>
      <c r="CJ38" s="25">
        <f>CI38/F38</f>
        <v>6.1355578727841502</v>
      </c>
      <c r="CK38" s="25"/>
      <c r="CL38" s="23">
        <v>0</v>
      </c>
      <c r="CM38" s="23">
        <v>9</v>
      </c>
      <c r="CN38" s="23">
        <v>26</v>
      </c>
      <c r="CO38" s="23">
        <v>8</v>
      </c>
      <c r="CP38" s="23">
        <v>5</v>
      </c>
      <c r="CQ38" s="23">
        <v>39</v>
      </c>
      <c r="CR38" s="23">
        <v>6</v>
      </c>
      <c r="CS38" s="23">
        <v>0</v>
      </c>
      <c r="CT38" s="23">
        <v>0</v>
      </c>
      <c r="CU38" s="23">
        <v>0</v>
      </c>
      <c r="CV38" s="23">
        <v>688</v>
      </c>
      <c r="CW38" s="25">
        <f>CV38/F38</f>
        <v>0.35870698644421273</v>
      </c>
      <c r="CX38" s="23">
        <v>1</v>
      </c>
      <c r="CY38" s="23">
        <v>2</v>
      </c>
      <c r="CZ38" s="23">
        <v>0</v>
      </c>
      <c r="DA38" s="23">
        <v>4</v>
      </c>
      <c r="DB38" s="23">
        <v>4</v>
      </c>
      <c r="DC38" s="23">
        <v>26</v>
      </c>
      <c r="DD38" s="24">
        <v>1086</v>
      </c>
      <c r="DE38" s="24">
        <v>11064</v>
      </c>
      <c r="DF38" s="24">
        <v>5432</v>
      </c>
    </row>
    <row r="39" spans="1:110" ht="15">
      <c r="A39" s="7" t="s">
        <v>166</v>
      </c>
      <c r="B39" s="7" t="s">
        <v>348</v>
      </c>
      <c r="C39" s="7" t="s">
        <v>467</v>
      </c>
      <c r="D39" s="26" t="s">
        <v>4</v>
      </c>
      <c r="E39" s="10">
        <v>2080</v>
      </c>
      <c r="F39" s="10">
        <v>2288</v>
      </c>
      <c r="G39" s="11">
        <v>52</v>
      </c>
      <c r="H39" s="10">
        <v>7000</v>
      </c>
      <c r="I39" s="12">
        <f>H39/F39</f>
        <v>3.0594405594405596</v>
      </c>
      <c r="J39" s="71">
        <v>43344</v>
      </c>
      <c r="K39" s="71">
        <v>43708</v>
      </c>
      <c r="L39" s="14">
        <v>0</v>
      </c>
      <c r="M39" s="14">
        <v>35</v>
      </c>
      <c r="N39" s="14">
        <v>0</v>
      </c>
      <c r="O39" s="14">
        <v>35</v>
      </c>
      <c r="P39" s="14">
        <v>88</v>
      </c>
      <c r="Q39" s="14">
        <v>123</v>
      </c>
      <c r="R39" s="14">
        <v>0</v>
      </c>
      <c r="S39" s="14">
        <v>15</v>
      </c>
      <c r="T39" s="15">
        <v>26200</v>
      </c>
      <c r="U39" s="16">
        <f>T39/F39</f>
        <v>11.451048951048952</v>
      </c>
      <c r="V39" s="15">
        <v>0</v>
      </c>
      <c r="W39" s="15">
        <v>0</v>
      </c>
      <c r="X39" s="15">
        <v>0</v>
      </c>
      <c r="Y39" s="15">
        <v>51716</v>
      </c>
      <c r="Z39" s="15">
        <v>51716</v>
      </c>
      <c r="AA39" s="15">
        <v>77916</v>
      </c>
      <c r="AB39" s="15">
        <v>104000</v>
      </c>
      <c r="AC39" s="15">
        <v>181916</v>
      </c>
      <c r="AD39" s="15">
        <v>200</v>
      </c>
      <c r="AE39" s="28"/>
      <c r="AF39" s="28"/>
      <c r="AG39" s="15">
        <v>200</v>
      </c>
      <c r="AH39" s="28"/>
      <c r="AI39" s="17">
        <v>292</v>
      </c>
      <c r="AJ39" s="15">
        <v>0</v>
      </c>
      <c r="AK39" s="15">
        <v>292</v>
      </c>
      <c r="AL39" s="15">
        <v>13636</v>
      </c>
      <c r="AM39" s="15">
        <v>14128</v>
      </c>
      <c r="AN39" s="15">
        <v>13430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9">
        <v>0</v>
      </c>
      <c r="AU39" s="19">
        <v>0</v>
      </c>
      <c r="AV39" s="19">
        <v>0</v>
      </c>
      <c r="AW39" s="19">
        <v>15000</v>
      </c>
      <c r="AX39" s="20">
        <f>AW39/F39</f>
        <v>6.5559440559440558</v>
      </c>
      <c r="AY39" s="19">
        <v>123035</v>
      </c>
      <c r="AZ39" s="19">
        <v>8000</v>
      </c>
      <c r="BA39" s="19">
        <v>131035</v>
      </c>
      <c r="BB39" s="19">
        <v>35916</v>
      </c>
      <c r="BC39" s="19">
        <v>181916</v>
      </c>
      <c r="BD39" s="19">
        <v>181951</v>
      </c>
      <c r="BE39" s="19">
        <v>13636</v>
      </c>
      <c r="BF39" s="19">
        <v>0</v>
      </c>
      <c r="BG39" s="22">
        <v>7486</v>
      </c>
      <c r="BH39" s="22">
        <v>5729</v>
      </c>
      <c r="BI39" s="22">
        <v>13215</v>
      </c>
      <c r="BJ39" s="22">
        <v>11693</v>
      </c>
      <c r="BK39" s="21">
        <v>769</v>
      </c>
      <c r="BL39" s="21">
        <v>300</v>
      </c>
      <c r="BM39" s="22">
        <v>1069</v>
      </c>
      <c r="BN39" s="21">
        <v>786</v>
      </c>
      <c r="BO39" s="21">
        <v>158</v>
      </c>
      <c r="BP39" s="21">
        <v>944</v>
      </c>
      <c r="BQ39" s="22">
        <v>7959</v>
      </c>
      <c r="BR39" s="22">
        <f>BI39 + BJ39 + BM39 + BP39 + BQ39</f>
        <v>34880</v>
      </c>
      <c r="BS39" s="21">
        <v>30</v>
      </c>
      <c r="BT39" s="21">
        <v>4</v>
      </c>
      <c r="BU39" s="21">
        <v>34</v>
      </c>
      <c r="BV39" s="21">
        <v>51</v>
      </c>
      <c r="BW39" s="24">
        <v>1153</v>
      </c>
      <c r="BX39" s="23">
        <v>97</v>
      </c>
      <c r="BY39" s="24">
        <v>1250</v>
      </c>
      <c r="BZ39" s="25">
        <f>BY39/F39</f>
        <v>0.54632867132867136</v>
      </c>
      <c r="CA39" s="31" t="s">
        <v>0</v>
      </c>
      <c r="CB39" s="25"/>
      <c r="CC39" s="31" t="s">
        <v>0</v>
      </c>
      <c r="CD39" s="24">
        <v>1264</v>
      </c>
      <c r="CE39" s="23">
        <v>27</v>
      </c>
      <c r="CF39" s="24">
        <v>11203</v>
      </c>
      <c r="CG39" s="24">
        <v>4303</v>
      </c>
      <c r="CH39" s="24">
        <v>15506</v>
      </c>
      <c r="CI39" s="24">
        <v>16797</v>
      </c>
      <c r="CJ39" s="25">
        <f>CI39/F39</f>
        <v>7.3413461538461542</v>
      </c>
      <c r="CK39" s="25"/>
      <c r="CL39" s="24">
        <v>1832</v>
      </c>
      <c r="CM39" s="24">
        <v>1754</v>
      </c>
      <c r="CN39" s="23">
        <v>9</v>
      </c>
      <c r="CO39" s="23">
        <v>131</v>
      </c>
      <c r="CP39" s="23">
        <v>13</v>
      </c>
      <c r="CQ39" s="23">
        <v>153</v>
      </c>
      <c r="CR39" s="23">
        <v>1</v>
      </c>
      <c r="CS39" s="23">
        <v>592</v>
      </c>
      <c r="CT39" s="24">
        <v>1343</v>
      </c>
      <c r="CU39" s="23">
        <v>56</v>
      </c>
      <c r="CV39" s="24">
        <v>1991</v>
      </c>
      <c r="CW39" s="25">
        <f>CV39/F39</f>
        <v>0.87019230769230771</v>
      </c>
      <c r="CX39" s="23">
        <v>150</v>
      </c>
      <c r="CY39" s="23">
        <v>0</v>
      </c>
      <c r="CZ39" s="23">
        <v>20</v>
      </c>
      <c r="DA39" s="23">
        <v>0</v>
      </c>
      <c r="DB39" s="23">
        <v>6</v>
      </c>
      <c r="DC39" s="23">
        <v>5</v>
      </c>
      <c r="DD39" s="24">
        <v>1328</v>
      </c>
      <c r="DE39" s="23">
        <v>938</v>
      </c>
      <c r="DF39" s="23">
        <v>0</v>
      </c>
    </row>
    <row r="40" spans="1:110" ht="15">
      <c r="A40" s="7" t="s">
        <v>167</v>
      </c>
      <c r="B40" s="7" t="s">
        <v>349</v>
      </c>
      <c r="C40" s="7" t="s">
        <v>366</v>
      </c>
      <c r="D40" s="47" t="s">
        <v>4</v>
      </c>
      <c r="E40" s="11">
        <v>0</v>
      </c>
      <c r="F40" s="11">
        <v>0</v>
      </c>
      <c r="G40" s="26"/>
      <c r="H40" s="26" t="s">
        <v>0</v>
      </c>
      <c r="I40" s="12"/>
      <c r="J40" s="71"/>
      <c r="K40" s="71"/>
      <c r="L40" s="14"/>
      <c r="M40" s="14"/>
      <c r="N40" s="14"/>
      <c r="O40" s="14"/>
      <c r="P40" s="14"/>
      <c r="Q40" s="14"/>
      <c r="R40" s="14"/>
      <c r="S40" s="14"/>
      <c r="T40" s="28"/>
      <c r="U40" s="16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9"/>
      <c r="AQ40" s="29"/>
      <c r="AR40" s="29"/>
      <c r="AS40" s="29"/>
      <c r="AT40" s="30"/>
      <c r="AU40" s="30"/>
      <c r="AV40" s="30"/>
      <c r="AW40" s="30"/>
      <c r="AX40" s="20"/>
      <c r="AY40" s="30"/>
      <c r="AZ40" s="30"/>
      <c r="BA40" s="30"/>
      <c r="BB40" s="30"/>
      <c r="BC40" s="30"/>
      <c r="BD40" s="30"/>
      <c r="BE40" s="30"/>
      <c r="BF40" s="30"/>
      <c r="BG40" s="27"/>
      <c r="BH40" s="27"/>
      <c r="BI40" s="21"/>
      <c r="BJ40" s="27"/>
      <c r="BK40" s="27"/>
      <c r="BL40" s="27"/>
      <c r="BM40" s="21"/>
      <c r="BN40" s="27"/>
      <c r="BO40" s="27"/>
      <c r="BP40" s="21"/>
      <c r="BQ40" s="27"/>
      <c r="BR40" s="22"/>
      <c r="BS40" s="27"/>
      <c r="BT40" s="27"/>
      <c r="BU40" s="21"/>
      <c r="BV40" s="21"/>
      <c r="BW40" s="31"/>
      <c r="BX40" s="31"/>
      <c r="BY40" s="31"/>
      <c r="BZ40" s="25"/>
      <c r="CA40" s="31"/>
      <c r="CB40" s="25"/>
      <c r="CC40" s="31"/>
      <c r="CD40" s="31"/>
      <c r="CE40" s="31"/>
      <c r="CF40" s="31"/>
      <c r="CG40" s="31"/>
      <c r="CH40" s="31"/>
      <c r="CI40" s="31"/>
      <c r="CJ40" s="25"/>
      <c r="CK40" s="25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25"/>
      <c r="CX40" s="31"/>
      <c r="CY40" s="31"/>
      <c r="CZ40" s="31"/>
      <c r="DA40" s="31"/>
      <c r="DB40" s="31"/>
      <c r="DC40" s="31"/>
      <c r="DD40" s="31"/>
      <c r="DE40" s="31"/>
      <c r="DF40" s="31"/>
    </row>
    <row r="41" spans="1:110" ht="15">
      <c r="A41" s="7" t="s">
        <v>169</v>
      </c>
      <c r="B41" s="7" t="s">
        <v>351</v>
      </c>
      <c r="C41" s="7" t="s">
        <v>472</v>
      </c>
      <c r="D41" s="26" t="s">
        <v>4</v>
      </c>
      <c r="E41" s="11">
        <v>450</v>
      </c>
      <c r="F41" s="11">
        <v>257</v>
      </c>
      <c r="G41" s="11">
        <v>50</v>
      </c>
      <c r="H41" s="11">
        <v>858</v>
      </c>
      <c r="I41" s="12">
        <f>H41/F41</f>
        <v>3.3385214007782102</v>
      </c>
      <c r="J41" s="71">
        <v>43101</v>
      </c>
      <c r="K41" s="71">
        <v>43465</v>
      </c>
      <c r="L41" s="14">
        <v>15</v>
      </c>
      <c r="M41" s="14">
        <v>0</v>
      </c>
      <c r="N41" s="14">
        <v>0</v>
      </c>
      <c r="O41" s="14">
        <v>15</v>
      </c>
      <c r="P41" s="14">
        <v>0</v>
      </c>
      <c r="Q41" s="14">
        <v>15</v>
      </c>
      <c r="R41" s="14">
        <v>0</v>
      </c>
      <c r="S41" s="14">
        <v>2</v>
      </c>
      <c r="T41" s="15">
        <v>7350</v>
      </c>
      <c r="U41" s="16">
        <f>T41/F41</f>
        <v>28.59922178988327</v>
      </c>
      <c r="V41" s="15">
        <v>0</v>
      </c>
      <c r="W41" s="15">
        <v>0</v>
      </c>
      <c r="X41" s="15">
        <v>0</v>
      </c>
      <c r="Y41" s="15">
        <v>2965</v>
      </c>
      <c r="Z41" s="15">
        <v>2965</v>
      </c>
      <c r="AA41" s="15">
        <v>10315</v>
      </c>
      <c r="AB41" s="15">
        <v>1700</v>
      </c>
      <c r="AC41" s="15">
        <v>12015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7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9">
        <v>1500</v>
      </c>
      <c r="AU41" s="19">
        <v>0</v>
      </c>
      <c r="AV41" s="19">
        <v>635</v>
      </c>
      <c r="AW41" s="19">
        <v>2135</v>
      </c>
      <c r="AX41" s="20">
        <f>AW41/F41</f>
        <v>8.3073929961089501</v>
      </c>
      <c r="AY41" s="19">
        <v>0</v>
      </c>
      <c r="AZ41" s="19">
        <v>0</v>
      </c>
      <c r="BA41" s="19">
        <v>0</v>
      </c>
      <c r="BB41" s="19">
        <v>9665</v>
      </c>
      <c r="BC41" s="19">
        <v>12015</v>
      </c>
      <c r="BD41" s="19">
        <v>11800</v>
      </c>
      <c r="BE41" s="19">
        <v>0</v>
      </c>
      <c r="BF41" s="19">
        <v>0</v>
      </c>
      <c r="BG41" s="22">
        <v>4090</v>
      </c>
      <c r="BH41" s="22">
        <v>3047</v>
      </c>
      <c r="BI41" s="22">
        <v>7137</v>
      </c>
      <c r="BJ41" s="22">
        <v>12406</v>
      </c>
      <c r="BK41" s="21">
        <v>175</v>
      </c>
      <c r="BL41" s="21">
        <v>128</v>
      </c>
      <c r="BM41" s="21">
        <v>303</v>
      </c>
      <c r="BN41" s="21">
        <v>170</v>
      </c>
      <c r="BO41" s="21">
        <v>153</v>
      </c>
      <c r="BP41" s="21">
        <v>323</v>
      </c>
      <c r="BQ41" s="22">
        <v>17358</v>
      </c>
      <c r="BR41" s="22">
        <f>BI41 + BJ41 + BM41 + BP41 + BQ41</f>
        <v>37527</v>
      </c>
      <c r="BS41" s="21">
        <v>12</v>
      </c>
      <c r="BT41" s="21">
        <v>2</v>
      </c>
      <c r="BU41" s="21">
        <v>14</v>
      </c>
      <c r="BV41" s="21">
        <v>51</v>
      </c>
      <c r="BW41" s="23">
        <v>154</v>
      </c>
      <c r="BX41" s="23">
        <v>82</v>
      </c>
      <c r="BY41" s="23">
        <v>236</v>
      </c>
      <c r="BZ41" s="25">
        <f>BY41/F41</f>
        <v>0.91828793774319062</v>
      </c>
      <c r="CA41" s="24">
        <v>1643</v>
      </c>
      <c r="CB41" s="25">
        <f>CA41/F41</f>
        <v>6.3929961089494167</v>
      </c>
      <c r="CC41" s="23">
        <v>55</v>
      </c>
      <c r="CD41" s="31" t="s">
        <v>0</v>
      </c>
      <c r="CE41" s="31" t="s">
        <v>0</v>
      </c>
      <c r="CF41" s="23">
        <v>236</v>
      </c>
      <c r="CG41" s="23">
        <v>395</v>
      </c>
      <c r="CH41" s="23">
        <v>631</v>
      </c>
      <c r="CI41" s="23">
        <v>631</v>
      </c>
      <c r="CJ41" s="25">
        <f>CI41/F41</f>
        <v>2.4552529182879379</v>
      </c>
      <c r="CK41" s="25">
        <f>CI41/CA41</f>
        <v>0.38405356055995132</v>
      </c>
      <c r="CL41" s="23">
        <v>3</v>
      </c>
      <c r="CM41" s="23">
        <v>1</v>
      </c>
      <c r="CN41" s="23">
        <v>5</v>
      </c>
      <c r="CO41" s="23">
        <v>45</v>
      </c>
      <c r="CP41" s="23">
        <v>0</v>
      </c>
      <c r="CQ41" s="23">
        <v>50</v>
      </c>
      <c r="CR41" s="23">
        <v>6</v>
      </c>
      <c r="CS41" s="23">
        <v>49</v>
      </c>
      <c r="CT41" s="23">
        <v>499</v>
      </c>
      <c r="CU41" s="23">
        <v>0</v>
      </c>
      <c r="CV41" s="23">
        <v>548</v>
      </c>
      <c r="CW41" s="25">
        <f>CV41/F41</f>
        <v>2.132295719844358</v>
      </c>
      <c r="CX41" s="23">
        <v>0</v>
      </c>
      <c r="CY41" s="23">
        <v>0</v>
      </c>
      <c r="CZ41" s="23">
        <v>0</v>
      </c>
      <c r="DA41" s="23">
        <v>0</v>
      </c>
      <c r="DB41" s="23">
        <v>0</v>
      </c>
      <c r="DC41" s="23">
        <v>1</v>
      </c>
      <c r="DD41" s="23" t="s">
        <v>0</v>
      </c>
      <c r="DE41" s="24">
        <v>1900</v>
      </c>
      <c r="DF41" s="23">
        <v>250</v>
      </c>
    </row>
    <row r="42" spans="1:110" ht="15">
      <c r="A42" s="7" t="s">
        <v>171</v>
      </c>
      <c r="B42" s="7" t="s">
        <v>353</v>
      </c>
      <c r="C42" s="7" t="s">
        <v>427</v>
      </c>
      <c r="D42" s="26" t="s">
        <v>4</v>
      </c>
      <c r="E42" s="10">
        <v>1768</v>
      </c>
      <c r="F42" s="10">
        <v>2094</v>
      </c>
      <c r="G42" s="11">
        <v>52</v>
      </c>
      <c r="H42" s="10">
        <v>4530</v>
      </c>
      <c r="I42" s="12">
        <f>H42/F42</f>
        <v>2.1633237822349569</v>
      </c>
      <c r="J42" s="71">
        <v>43374</v>
      </c>
      <c r="K42" s="71">
        <v>43738</v>
      </c>
      <c r="L42" s="14">
        <v>0</v>
      </c>
      <c r="M42" s="14">
        <v>15</v>
      </c>
      <c r="N42" s="14">
        <v>0</v>
      </c>
      <c r="O42" s="14">
        <v>15</v>
      </c>
      <c r="P42" s="14">
        <v>30</v>
      </c>
      <c r="Q42" s="14">
        <v>45</v>
      </c>
      <c r="R42" s="14">
        <v>0</v>
      </c>
      <c r="S42" s="14">
        <v>25</v>
      </c>
      <c r="T42" s="15">
        <v>36000</v>
      </c>
      <c r="U42" s="16">
        <f>T42/F42</f>
        <v>17.191977077363898</v>
      </c>
      <c r="V42" s="15">
        <v>0</v>
      </c>
      <c r="W42" s="15">
        <v>0</v>
      </c>
      <c r="X42" s="15">
        <v>0</v>
      </c>
      <c r="Y42" s="15">
        <v>22432</v>
      </c>
      <c r="Z42" s="15">
        <v>22432</v>
      </c>
      <c r="AA42" s="15">
        <v>58432</v>
      </c>
      <c r="AB42" s="15">
        <v>0</v>
      </c>
      <c r="AC42" s="15">
        <v>58432</v>
      </c>
      <c r="AD42" s="15">
        <v>200</v>
      </c>
      <c r="AE42" s="15">
        <v>0</v>
      </c>
      <c r="AF42" s="28"/>
      <c r="AG42" s="15">
        <v>200</v>
      </c>
      <c r="AH42" s="15">
        <v>0</v>
      </c>
      <c r="AI42" s="17">
        <v>424.5</v>
      </c>
      <c r="AJ42" s="15">
        <v>0</v>
      </c>
      <c r="AK42" s="15">
        <v>425</v>
      </c>
      <c r="AL42" s="15">
        <v>0</v>
      </c>
      <c r="AM42" s="15">
        <v>625</v>
      </c>
      <c r="AN42" s="15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9">
        <v>5269</v>
      </c>
      <c r="AU42" s="19">
        <v>565</v>
      </c>
      <c r="AV42" s="19">
        <v>279</v>
      </c>
      <c r="AW42" s="19">
        <v>6113</v>
      </c>
      <c r="AX42" s="20">
        <f>AW42/F42</f>
        <v>2.9192932187201528</v>
      </c>
      <c r="AY42" s="19">
        <v>27997</v>
      </c>
      <c r="AZ42" s="19">
        <v>5073</v>
      </c>
      <c r="BA42" s="19">
        <v>33070</v>
      </c>
      <c r="BB42" s="19">
        <v>21570</v>
      </c>
      <c r="BC42" s="19">
        <v>58432</v>
      </c>
      <c r="BD42" s="19">
        <v>60753</v>
      </c>
      <c r="BE42" s="19">
        <v>0</v>
      </c>
      <c r="BF42" s="19">
        <v>0</v>
      </c>
      <c r="BG42" s="21">
        <v>0</v>
      </c>
      <c r="BH42" s="21">
        <v>0</v>
      </c>
      <c r="BI42" s="22">
        <v>14509</v>
      </c>
      <c r="BJ42" s="22">
        <v>10000</v>
      </c>
      <c r="BK42" s="21">
        <v>0</v>
      </c>
      <c r="BL42" s="21">
        <v>0</v>
      </c>
      <c r="BM42" s="22">
        <v>1563</v>
      </c>
      <c r="BN42" s="21">
        <v>0</v>
      </c>
      <c r="BO42" s="21">
        <v>0</v>
      </c>
      <c r="BP42" s="21">
        <v>552</v>
      </c>
      <c r="BQ42" s="22">
        <v>7000</v>
      </c>
      <c r="BR42" s="22">
        <f>BI42 + BJ42 + BM42 + BP42 + BQ42</f>
        <v>33624</v>
      </c>
      <c r="BS42" s="21">
        <v>0</v>
      </c>
      <c r="BT42" s="21">
        <v>0</v>
      </c>
      <c r="BU42" s="21">
        <v>38</v>
      </c>
      <c r="BV42" s="21">
        <v>51</v>
      </c>
      <c r="BW42" s="23">
        <v>722</v>
      </c>
      <c r="BX42" s="23">
        <v>160</v>
      </c>
      <c r="BY42" s="23">
        <v>882</v>
      </c>
      <c r="BZ42" s="25">
        <f>BY42/F42</f>
        <v>0.42120343839541546</v>
      </c>
      <c r="CA42" s="24">
        <v>9000</v>
      </c>
      <c r="CB42" s="25">
        <f>CA42/F42</f>
        <v>4.2979942693409745</v>
      </c>
      <c r="CC42" s="23">
        <v>40</v>
      </c>
      <c r="CD42" s="24">
        <v>1098</v>
      </c>
      <c r="CE42" s="23">
        <v>15</v>
      </c>
      <c r="CF42" s="24">
        <v>5844</v>
      </c>
      <c r="CG42" s="23">
        <v>275</v>
      </c>
      <c r="CH42" s="24">
        <v>6119</v>
      </c>
      <c r="CI42" s="24">
        <v>7232</v>
      </c>
      <c r="CJ42" s="25">
        <f>CI42/F42</f>
        <v>3.4536771728748805</v>
      </c>
      <c r="CK42" s="25">
        <f>CI42/CA42</f>
        <v>0.80355555555555558</v>
      </c>
      <c r="CL42" s="23">
        <v>294</v>
      </c>
      <c r="CM42" s="23">
        <v>449</v>
      </c>
      <c r="CN42" s="23">
        <v>12</v>
      </c>
      <c r="CO42" s="23">
        <v>40</v>
      </c>
      <c r="CP42" s="23">
        <v>0</v>
      </c>
      <c r="CQ42" s="23">
        <v>52</v>
      </c>
      <c r="CR42" s="23">
        <v>1</v>
      </c>
      <c r="CS42" s="23">
        <v>80</v>
      </c>
      <c r="CT42" s="23">
        <v>140</v>
      </c>
      <c r="CU42" s="23">
        <v>0</v>
      </c>
      <c r="CV42" s="23">
        <v>220</v>
      </c>
      <c r="CW42" s="25">
        <f>CV42/F42</f>
        <v>0.10506208213944604</v>
      </c>
      <c r="CX42" s="23">
        <v>194</v>
      </c>
      <c r="CY42" s="23">
        <v>0</v>
      </c>
      <c r="CZ42" s="23">
        <v>0</v>
      </c>
      <c r="DA42" s="23">
        <v>0</v>
      </c>
      <c r="DB42" s="23">
        <v>3</v>
      </c>
      <c r="DC42" s="23">
        <v>30</v>
      </c>
      <c r="DD42" s="24">
        <v>2500</v>
      </c>
      <c r="DE42" s="24">
        <v>1500</v>
      </c>
      <c r="DF42" s="23">
        <v>775</v>
      </c>
    </row>
    <row r="43" spans="1:110" ht="15">
      <c r="A43" s="7" t="s">
        <v>173</v>
      </c>
      <c r="B43" s="7" t="s">
        <v>355</v>
      </c>
      <c r="C43" s="7" t="s">
        <v>473</v>
      </c>
      <c r="D43" s="26" t="s">
        <v>4</v>
      </c>
      <c r="E43" s="10">
        <v>2340</v>
      </c>
      <c r="F43" s="10">
        <v>7400</v>
      </c>
      <c r="G43" s="11">
        <v>52</v>
      </c>
      <c r="H43" s="10">
        <v>11400</v>
      </c>
      <c r="I43" s="12">
        <f>H43/F43</f>
        <v>1.5405405405405406</v>
      </c>
      <c r="J43" s="71">
        <v>43101</v>
      </c>
      <c r="K43" s="71">
        <v>43465</v>
      </c>
      <c r="L43" s="14">
        <v>0</v>
      </c>
      <c r="M43" s="14">
        <v>40</v>
      </c>
      <c r="N43" s="14">
        <v>0</v>
      </c>
      <c r="O43" s="14">
        <v>40</v>
      </c>
      <c r="P43" s="14">
        <v>124.8</v>
      </c>
      <c r="Q43" s="14">
        <v>164.8</v>
      </c>
      <c r="R43" s="14">
        <v>0</v>
      </c>
      <c r="S43" s="14">
        <v>10</v>
      </c>
      <c r="T43" s="15">
        <v>127000</v>
      </c>
      <c r="U43" s="16">
        <f>T43/F43</f>
        <v>17.162162162162161</v>
      </c>
      <c r="V43" s="15">
        <v>0</v>
      </c>
      <c r="W43" s="15">
        <v>10</v>
      </c>
      <c r="X43" s="15">
        <v>1105</v>
      </c>
      <c r="Y43" s="15">
        <v>44011</v>
      </c>
      <c r="Z43" s="15">
        <v>45116</v>
      </c>
      <c r="AA43" s="15">
        <v>172116</v>
      </c>
      <c r="AB43" s="15">
        <v>61083</v>
      </c>
      <c r="AC43" s="15">
        <v>233199</v>
      </c>
      <c r="AD43" s="15">
        <v>0</v>
      </c>
      <c r="AE43" s="15">
        <v>3750</v>
      </c>
      <c r="AF43" s="15">
        <v>0</v>
      </c>
      <c r="AG43" s="15">
        <v>3750</v>
      </c>
      <c r="AH43" s="15">
        <v>0</v>
      </c>
      <c r="AI43" s="15">
        <v>390</v>
      </c>
      <c r="AJ43" s="15">
        <v>0</v>
      </c>
      <c r="AK43" s="15">
        <v>390</v>
      </c>
      <c r="AL43" s="15">
        <v>0</v>
      </c>
      <c r="AM43" s="15">
        <v>4140</v>
      </c>
      <c r="AN43" s="15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9">
        <v>14829</v>
      </c>
      <c r="AU43" s="19">
        <v>825</v>
      </c>
      <c r="AV43" s="19">
        <v>114</v>
      </c>
      <c r="AW43" s="19">
        <v>15768</v>
      </c>
      <c r="AX43" s="20">
        <f>AW43/F43</f>
        <v>2.1308108108108108</v>
      </c>
      <c r="AY43" s="19">
        <v>134903</v>
      </c>
      <c r="AZ43" s="19">
        <v>17812</v>
      </c>
      <c r="BA43" s="19">
        <v>152715</v>
      </c>
      <c r="BB43" s="19">
        <v>62232</v>
      </c>
      <c r="BC43" s="19">
        <v>233199</v>
      </c>
      <c r="BD43" s="19">
        <v>230715</v>
      </c>
      <c r="BE43" s="19">
        <v>4140</v>
      </c>
      <c r="BF43" s="19">
        <v>670</v>
      </c>
      <c r="BG43" s="22">
        <v>18201</v>
      </c>
      <c r="BH43" s="22">
        <v>8886</v>
      </c>
      <c r="BI43" s="22">
        <v>27087</v>
      </c>
      <c r="BJ43" s="21">
        <v>713</v>
      </c>
      <c r="BK43" s="21">
        <v>0</v>
      </c>
      <c r="BL43" s="21">
        <v>0</v>
      </c>
      <c r="BM43" s="22">
        <v>3023</v>
      </c>
      <c r="BN43" s="21">
        <v>0</v>
      </c>
      <c r="BO43" s="21">
        <v>0</v>
      </c>
      <c r="BP43" s="22">
        <v>1030</v>
      </c>
      <c r="BQ43" s="22">
        <v>9399</v>
      </c>
      <c r="BR43" s="22">
        <f>BI43 + BJ43 + BM43 + BP43 + BQ43</f>
        <v>41252</v>
      </c>
      <c r="BS43" s="21">
        <v>41</v>
      </c>
      <c r="BT43" s="21">
        <v>1</v>
      </c>
      <c r="BU43" s="21">
        <v>42</v>
      </c>
      <c r="BV43" s="21">
        <v>52</v>
      </c>
      <c r="BW43" s="23">
        <v>0</v>
      </c>
      <c r="BX43" s="23">
        <v>0</v>
      </c>
      <c r="BY43" s="24">
        <v>6995</v>
      </c>
      <c r="BZ43" s="25">
        <f>BY43/F43</f>
        <v>0.94527027027027022</v>
      </c>
      <c r="CA43" s="24">
        <v>21967</v>
      </c>
      <c r="CB43" s="25">
        <f>CA43/F43</f>
        <v>2.9685135135135137</v>
      </c>
      <c r="CC43" s="31" t="s">
        <v>0</v>
      </c>
      <c r="CD43" s="24">
        <v>1510</v>
      </c>
      <c r="CE43" s="23">
        <v>100</v>
      </c>
      <c r="CF43" s="24">
        <v>31592</v>
      </c>
      <c r="CG43" s="24">
        <v>10110</v>
      </c>
      <c r="CH43" s="24">
        <v>41702</v>
      </c>
      <c r="CI43" s="24">
        <v>43312</v>
      </c>
      <c r="CJ43" s="25">
        <f>CI43/F43</f>
        <v>5.8529729729729727</v>
      </c>
      <c r="CK43" s="25">
        <f>CI43/CA43</f>
        <v>1.9716847999271634</v>
      </c>
      <c r="CL43" s="23">
        <v>117</v>
      </c>
      <c r="CM43" s="23">
        <v>270</v>
      </c>
      <c r="CN43" s="23">
        <v>203</v>
      </c>
      <c r="CO43" s="23">
        <v>47</v>
      </c>
      <c r="CP43" s="23">
        <v>1</v>
      </c>
      <c r="CQ43" s="23">
        <v>251</v>
      </c>
      <c r="CR43" s="23">
        <v>0</v>
      </c>
      <c r="CS43" s="24">
        <v>1774</v>
      </c>
      <c r="CT43" s="23">
        <v>656</v>
      </c>
      <c r="CU43" s="23">
        <v>43</v>
      </c>
      <c r="CV43" s="24">
        <v>2473</v>
      </c>
      <c r="CW43" s="25">
        <f>CV43/F43</f>
        <v>0.33418918918918916</v>
      </c>
      <c r="CX43" s="23">
        <v>149</v>
      </c>
      <c r="CY43" s="23">
        <v>0</v>
      </c>
      <c r="CZ43" s="23">
        <v>0</v>
      </c>
      <c r="DA43" s="23">
        <v>0</v>
      </c>
      <c r="DB43" s="23">
        <v>5</v>
      </c>
      <c r="DC43" s="23">
        <v>5</v>
      </c>
      <c r="DD43" s="24">
        <v>3225</v>
      </c>
      <c r="DE43" s="24">
        <v>1658</v>
      </c>
      <c r="DF43" s="24">
        <v>12125</v>
      </c>
    </row>
    <row r="44" spans="1:110" ht="15">
      <c r="A44" s="7" t="s">
        <v>182</v>
      </c>
      <c r="B44" s="7" t="s">
        <v>182</v>
      </c>
      <c r="C44" s="7" t="s">
        <v>467</v>
      </c>
      <c r="D44" s="26" t="s">
        <v>4</v>
      </c>
      <c r="E44" s="10">
        <v>2184</v>
      </c>
      <c r="F44" s="10">
        <v>2903</v>
      </c>
      <c r="G44" s="11">
        <v>52</v>
      </c>
      <c r="H44" s="10">
        <v>2400</v>
      </c>
      <c r="I44" s="12">
        <f>H44/F44</f>
        <v>0.826730967964175</v>
      </c>
      <c r="J44" s="71">
        <v>43282</v>
      </c>
      <c r="K44" s="71">
        <v>43646</v>
      </c>
      <c r="L44" s="14">
        <v>0</v>
      </c>
      <c r="M44" s="14">
        <v>30</v>
      </c>
      <c r="N44" s="14">
        <v>0</v>
      </c>
      <c r="O44" s="14">
        <v>30</v>
      </c>
      <c r="P44" s="14">
        <v>46.5</v>
      </c>
      <c r="Q44" s="14">
        <v>76.5</v>
      </c>
      <c r="R44" s="14">
        <v>0</v>
      </c>
      <c r="S44" s="14">
        <v>15</v>
      </c>
      <c r="T44" s="15">
        <v>104500</v>
      </c>
      <c r="U44" s="16">
        <f>T44/F44</f>
        <v>35.997244230106787</v>
      </c>
      <c r="V44" s="15">
        <v>0</v>
      </c>
      <c r="W44" s="15">
        <v>0</v>
      </c>
      <c r="X44" s="15">
        <v>0</v>
      </c>
      <c r="Y44" s="15">
        <v>2833</v>
      </c>
      <c r="Z44" s="15">
        <v>2833</v>
      </c>
      <c r="AA44" s="15">
        <v>107333</v>
      </c>
      <c r="AB44" s="15">
        <v>0</v>
      </c>
      <c r="AC44" s="15">
        <v>107333</v>
      </c>
      <c r="AD44" s="15">
        <v>200</v>
      </c>
      <c r="AE44" s="15">
        <v>0</v>
      </c>
      <c r="AF44" s="15">
        <v>0</v>
      </c>
      <c r="AG44" s="15">
        <v>200</v>
      </c>
      <c r="AH44" s="15">
        <v>0</v>
      </c>
      <c r="AI44" s="32">
        <v>371.36</v>
      </c>
      <c r="AJ44" s="15">
        <v>0</v>
      </c>
      <c r="AK44" s="15">
        <v>371</v>
      </c>
      <c r="AL44" s="15">
        <v>0</v>
      </c>
      <c r="AM44" s="15">
        <v>571</v>
      </c>
      <c r="AN44" s="15">
        <v>900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9">
        <v>0</v>
      </c>
      <c r="AU44" s="19">
        <v>0</v>
      </c>
      <c r="AV44" s="19">
        <v>0</v>
      </c>
      <c r="AW44" s="19">
        <v>10421</v>
      </c>
      <c r="AX44" s="20">
        <f>AW44/F44</f>
        <v>3.5897347571477782</v>
      </c>
      <c r="AY44" s="19">
        <v>0</v>
      </c>
      <c r="AZ44" s="19">
        <v>0</v>
      </c>
      <c r="BA44" s="19">
        <v>62742</v>
      </c>
      <c r="BB44" s="19">
        <v>26854</v>
      </c>
      <c r="BC44" s="19">
        <v>107333</v>
      </c>
      <c r="BD44" s="19">
        <v>100017</v>
      </c>
      <c r="BE44" s="19">
        <v>571</v>
      </c>
      <c r="BF44" s="19">
        <v>0</v>
      </c>
      <c r="BG44" s="22">
        <v>11089</v>
      </c>
      <c r="BH44" s="22">
        <v>10770</v>
      </c>
      <c r="BI44" s="22">
        <v>21859</v>
      </c>
      <c r="BJ44" s="22">
        <v>10944</v>
      </c>
      <c r="BK44" s="22">
        <v>1313</v>
      </c>
      <c r="BL44" s="21">
        <v>386</v>
      </c>
      <c r="BM44" s="22">
        <v>1699</v>
      </c>
      <c r="BN44" s="21">
        <v>800</v>
      </c>
      <c r="BO44" s="21">
        <v>138</v>
      </c>
      <c r="BP44" s="21">
        <v>938</v>
      </c>
      <c r="BQ44" s="22">
        <v>15541</v>
      </c>
      <c r="BR44" s="22">
        <f>BI44 + BJ44 + BM44 + BP44 + BQ44</f>
        <v>50981</v>
      </c>
      <c r="BS44" s="21">
        <v>6</v>
      </c>
      <c r="BT44" s="21">
        <v>0</v>
      </c>
      <c r="BU44" s="21">
        <v>6</v>
      </c>
      <c r="BV44" s="21">
        <v>51</v>
      </c>
      <c r="BW44" s="23">
        <v>0</v>
      </c>
      <c r="BX44" s="23">
        <v>0</v>
      </c>
      <c r="BY44" s="24">
        <v>1104</v>
      </c>
      <c r="BZ44" s="25">
        <f>BY44/F44</f>
        <v>0.38029624526352052</v>
      </c>
      <c r="CA44" s="24">
        <v>13813</v>
      </c>
      <c r="CB44" s="25">
        <f>CA44/F44</f>
        <v>4.7581811918704791</v>
      </c>
      <c r="CC44" s="23">
        <v>520</v>
      </c>
      <c r="CD44" s="24">
        <v>1778</v>
      </c>
      <c r="CE44" s="23">
        <v>1</v>
      </c>
      <c r="CF44" s="24">
        <v>12552</v>
      </c>
      <c r="CG44" s="24">
        <v>11503</v>
      </c>
      <c r="CH44" s="24">
        <v>24055</v>
      </c>
      <c r="CI44" s="24">
        <v>25834</v>
      </c>
      <c r="CJ44" s="25">
        <f>CI44/F44</f>
        <v>8.8990699276610403</v>
      </c>
      <c r="CK44" s="25">
        <f>CI44/CA44</f>
        <v>1.8702671396510533</v>
      </c>
      <c r="CL44" s="23">
        <v>473</v>
      </c>
      <c r="CM44" s="23">
        <v>851</v>
      </c>
      <c r="CN44" s="23">
        <v>22</v>
      </c>
      <c r="CO44" s="23">
        <v>133</v>
      </c>
      <c r="CP44" s="23">
        <v>0</v>
      </c>
      <c r="CQ44" s="23">
        <v>155</v>
      </c>
      <c r="CR44" s="23">
        <v>3</v>
      </c>
      <c r="CS44" s="23">
        <v>271</v>
      </c>
      <c r="CT44" s="24">
        <v>1751</v>
      </c>
      <c r="CU44" s="23">
        <v>0</v>
      </c>
      <c r="CV44" s="24">
        <v>2022</v>
      </c>
      <c r="CW44" s="25">
        <f>CV44/F44</f>
        <v>0.69652084050981744</v>
      </c>
      <c r="CX44" s="23">
        <v>12</v>
      </c>
      <c r="CY44" s="23">
        <v>30</v>
      </c>
      <c r="CZ44" s="23">
        <v>11</v>
      </c>
      <c r="DA44" s="23">
        <v>104</v>
      </c>
      <c r="DB44" s="23">
        <v>5</v>
      </c>
      <c r="DC44" s="23">
        <v>12</v>
      </c>
      <c r="DD44" s="24">
        <v>1457</v>
      </c>
      <c r="DE44" s="23">
        <v>401</v>
      </c>
      <c r="DF44" s="23" t="s">
        <v>0</v>
      </c>
    </row>
    <row r="45" spans="1:110" ht="15">
      <c r="A45" s="7" t="s">
        <v>184</v>
      </c>
      <c r="B45" s="7" t="s">
        <v>365</v>
      </c>
      <c r="C45" s="7" t="s">
        <v>473</v>
      </c>
      <c r="D45" s="26" t="s">
        <v>4</v>
      </c>
      <c r="E45" s="10">
        <v>1924</v>
      </c>
      <c r="F45" s="10">
        <v>7977</v>
      </c>
      <c r="G45" s="11">
        <v>52</v>
      </c>
      <c r="H45" s="10">
        <v>2100</v>
      </c>
      <c r="I45" s="12">
        <f>H45/F45</f>
        <v>0.2632568634825122</v>
      </c>
      <c r="J45" s="71">
        <v>43435</v>
      </c>
      <c r="K45" s="71">
        <v>43799</v>
      </c>
      <c r="L45" s="14">
        <v>29</v>
      </c>
      <c r="M45" s="14">
        <v>0</v>
      </c>
      <c r="N45" s="14">
        <v>0</v>
      </c>
      <c r="O45" s="14">
        <v>29</v>
      </c>
      <c r="P45" s="14">
        <v>131</v>
      </c>
      <c r="Q45" s="14">
        <v>160</v>
      </c>
      <c r="R45" s="14">
        <v>0</v>
      </c>
      <c r="S45" s="14">
        <v>19</v>
      </c>
      <c r="T45" s="15">
        <v>24200</v>
      </c>
      <c r="U45" s="16">
        <f>T45/F45</f>
        <v>3.033721950607998</v>
      </c>
      <c r="V45" s="15">
        <v>0</v>
      </c>
      <c r="W45" s="15">
        <v>0</v>
      </c>
      <c r="X45" s="15">
        <v>0</v>
      </c>
      <c r="Y45" s="15">
        <v>62682</v>
      </c>
      <c r="Z45" s="15">
        <v>62682</v>
      </c>
      <c r="AA45" s="15">
        <v>86882</v>
      </c>
      <c r="AB45" s="15">
        <v>90644</v>
      </c>
      <c r="AC45" s="15">
        <v>177526</v>
      </c>
      <c r="AD45" s="15">
        <v>0</v>
      </c>
      <c r="AE45" s="15">
        <v>900</v>
      </c>
      <c r="AF45" s="15">
        <v>0</v>
      </c>
      <c r="AG45" s="15">
        <v>900</v>
      </c>
      <c r="AH45" s="15">
        <v>0</v>
      </c>
      <c r="AI45" s="17">
        <v>682.5</v>
      </c>
      <c r="AJ45" s="15">
        <v>0</v>
      </c>
      <c r="AK45" s="15">
        <v>683</v>
      </c>
      <c r="AL45" s="15">
        <v>7382</v>
      </c>
      <c r="AM45" s="15">
        <v>8965</v>
      </c>
      <c r="AN45" s="15">
        <v>840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9">
        <v>18155</v>
      </c>
      <c r="AU45" s="19">
        <v>1696</v>
      </c>
      <c r="AV45" s="19">
        <v>3617</v>
      </c>
      <c r="AW45" s="19">
        <v>23468</v>
      </c>
      <c r="AX45" s="20">
        <f>AW45/F45</f>
        <v>2.9419581296226651</v>
      </c>
      <c r="AY45" s="19">
        <v>133960</v>
      </c>
      <c r="AZ45" s="19">
        <v>11048</v>
      </c>
      <c r="BA45" s="19">
        <v>145008</v>
      </c>
      <c r="BB45" s="19">
        <v>94091</v>
      </c>
      <c r="BC45" s="19">
        <v>177526</v>
      </c>
      <c r="BD45" s="19">
        <v>262567</v>
      </c>
      <c r="BE45" s="19">
        <v>0</v>
      </c>
      <c r="BF45" s="19">
        <v>0</v>
      </c>
      <c r="BG45" s="22">
        <v>10972</v>
      </c>
      <c r="BH45" s="22">
        <v>7368</v>
      </c>
      <c r="BI45" s="22">
        <v>18340</v>
      </c>
      <c r="BJ45" s="22">
        <v>16884</v>
      </c>
      <c r="BK45" s="21">
        <v>0</v>
      </c>
      <c r="BL45" s="21">
        <v>0</v>
      </c>
      <c r="BM45" s="22">
        <v>2836</v>
      </c>
      <c r="BN45" s="21">
        <v>439</v>
      </c>
      <c r="BO45" s="21">
        <v>139</v>
      </c>
      <c r="BP45" s="21">
        <v>578</v>
      </c>
      <c r="BQ45" s="22">
        <v>5785</v>
      </c>
      <c r="BR45" s="22">
        <f>BI45 + BJ45 + BM45 + BP45 + BQ45</f>
        <v>44423</v>
      </c>
      <c r="BS45" s="21">
        <v>0</v>
      </c>
      <c r="BT45" s="21">
        <v>0</v>
      </c>
      <c r="BU45" s="21">
        <v>49</v>
      </c>
      <c r="BV45" s="21">
        <v>51</v>
      </c>
      <c r="BW45" s="23">
        <v>969</v>
      </c>
      <c r="BX45" s="23">
        <v>112</v>
      </c>
      <c r="BY45" s="24">
        <v>1081</v>
      </c>
      <c r="BZ45" s="25">
        <f>BY45/F45</f>
        <v>0.13551460448790273</v>
      </c>
      <c r="CA45" s="24">
        <v>19926</v>
      </c>
      <c r="CB45" s="25">
        <f>CA45/F45</f>
        <v>2.4979315532154946</v>
      </c>
      <c r="CC45" s="23">
        <v>0</v>
      </c>
      <c r="CD45" s="24">
        <v>2650</v>
      </c>
      <c r="CE45" s="23">
        <v>0</v>
      </c>
      <c r="CF45" s="23">
        <v>0</v>
      </c>
      <c r="CG45" s="23">
        <v>0</v>
      </c>
      <c r="CH45" s="24">
        <v>28675</v>
      </c>
      <c r="CI45" s="24">
        <v>31325</v>
      </c>
      <c r="CJ45" s="25">
        <f>CI45/F45</f>
        <v>3.9269148802808074</v>
      </c>
      <c r="CK45" s="25">
        <f>CI45/CA45</f>
        <v>1.5720666465923918</v>
      </c>
      <c r="CL45" s="23">
        <v>963</v>
      </c>
      <c r="CM45" s="24">
        <v>1011</v>
      </c>
      <c r="CN45" s="23">
        <v>48</v>
      </c>
      <c r="CO45" s="23">
        <v>211</v>
      </c>
      <c r="CP45" s="23">
        <v>48</v>
      </c>
      <c r="CQ45" s="23">
        <v>307</v>
      </c>
      <c r="CR45" s="23">
        <v>2</v>
      </c>
      <c r="CS45" s="23">
        <v>150</v>
      </c>
      <c r="CT45" s="23">
        <v>584</v>
      </c>
      <c r="CU45" s="23">
        <v>18</v>
      </c>
      <c r="CV45" s="23">
        <v>752</v>
      </c>
      <c r="CW45" s="25">
        <f>CV45/F45</f>
        <v>9.4271029208975801E-2</v>
      </c>
      <c r="CX45" s="23">
        <v>30</v>
      </c>
      <c r="CY45" s="23">
        <v>0</v>
      </c>
      <c r="CZ45" s="23">
        <v>0</v>
      </c>
      <c r="DA45" s="23">
        <v>0</v>
      </c>
      <c r="DB45" s="23">
        <v>4</v>
      </c>
      <c r="DC45" s="23">
        <v>20</v>
      </c>
      <c r="DD45" s="23">
        <v>840</v>
      </c>
      <c r="DE45" s="24">
        <v>3287</v>
      </c>
      <c r="DF45" s="24">
        <v>29841</v>
      </c>
    </row>
    <row r="46" spans="1:110" ht="15">
      <c r="A46" s="7" t="s">
        <v>192</v>
      </c>
      <c r="B46" s="7" t="s">
        <v>373</v>
      </c>
      <c r="C46" s="7" t="s">
        <v>309</v>
      </c>
      <c r="D46" s="26" t="s">
        <v>4</v>
      </c>
      <c r="E46" s="10">
        <v>1428</v>
      </c>
      <c r="F46" s="10">
        <v>4292</v>
      </c>
      <c r="G46" s="11">
        <v>51</v>
      </c>
      <c r="H46" s="10">
        <v>5512</v>
      </c>
      <c r="I46" s="12">
        <f>H46/F46</f>
        <v>1.2842497670083877</v>
      </c>
      <c r="J46" s="71">
        <v>43466</v>
      </c>
      <c r="K46" s="71">
        <v>43830</v>
      </c>
      <c r="L46" s="14">
        <v>35</v>
      </c>
      <c r="M46" s="14">
        <v>0</v>
      </c>
      <c r="N46" s="14">
        <v>15</v>
      </c>
      <c r="O46" s="14">
        <v>50</v>
      </c>
      <c r="P46" s="14">
        <v>34</v>
      </c>
      <c r="Q46" s="14">
        <v>84</v>
      </c>
      <c r="R46" s="14">
        <v>9</v>
      </c>
      <c r="S46" s="14">
        <v>15</v>
      </c>
      <c r="T46" s="15">
        <v>77000</v>
      </c>
      <c r="U46" s="16">
        <f>T46/F46</f>
        <v>17.940354147250698</v>
      </c>
      <c r="V46" s="15">
        <v>0</v>
      </c>
      <c r="W46" s="15">
        <v>0</v>
      </c>
      <c r="X46" s="15">
        <v>0</v>
      </c>
      <c r="Y46" s="15">
        <v>43454</v>
      </c>
      <c r="Z46" s="15">
        <v>43454</v>
      </c>
      <c r="AA46" s="15">
        <v>120454</v>
      </c>
      <c r="AB46" s="15">
        <v>5504</v>
      </c>
      <c r="AC46" s="15">
        <v>125958</v>
      </c>
      <c r="AD46" s="15">
        <v>200</v>
      </c>
      <c r="AE46" s="28"/>
      <c r="AF46" s="28"/>
      <c r="AG46" s="15">
        <v>200</v>
      </c>
      <c r="AH46" s="28"/>
      <c r="AI46" s="17">
        <v>780</v>
      </c>
      <c r="AJ46" s="15">
        <v>0</v>
      </c>
      <c r="AK46" s="15">
        <v>780</v>
      </c>
      <c r="AL46" s="15">
        <v>2000</v>
      </c>
      <c r="AM46" s="15">
        <v>2980</v>
      </c>
      <c r="AN46" s="15">
        <v>4633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9">
        <v>11000</v>
      </c>
      <c r="AU46" s="19">
        <v>1252</v>
      </c>
      <c r="AV46" s="19">
        <v>2300</v>
      </c>
      <c r="AW46" s="19">
        <v>14552</v>
      </c>
      <c r="AX46" s="20">
        <f>AW46/F46</f>
        <v>3.3904939422180802</v>
      </c>
      <c r="AY46" s="19">
        <v>76000</v>
      </c>
      <c r="AZ46" s="19">
        <v>6800</v>
      </c>
      <c r="BA46" s="19">
        <v>82800</v>
      </c>
      <c r="BB46" s="19">
        <v>38082</v>
      </c>
      <c r="BC46" s="19">
        <v>125958</v>
      </c>
      <c r="BD46" s="19">
        <v>135434</v>
      </c>
      <c r="BE46" s="19">
        <v>1800</v>
      </c>
      <c r="BF46" s="19">
        <v>0</v>
      </c>
      <c r="BG46" s="22">
        <v>12684</v>
      </c>
      <c r="BH46" s="22">
        <v>7909</v>
      </c>
      <c r="BI46" s="22">
        <v>20593</v>
      </c>
      <c r="BJ46" s="22">
        <v>9552</v>
      </c>
      <c r="BK46" s="22">
        <v>1632</v>
      </c>
      <c r="BL46" s="21">
        <v>328</v>
      </c>
      <c r="BM46" s="22">
        <v>1960</v>
      </c>
      <c r="BN46" s="21">
        <v>628</v>
      </c>
      <c r="BO46" s="21">
        <v>181</v>
      </c>
      <c r="BP46" s="21">
        <v>809</v>
      </c>
      <c r="BQ46" s="22">
        <v>5238</v>
      </c>
      <c r="BR46" s="22">
        <f>BI46 + BJ46 + BM46 + BP46 + BQ46</f>
        <v>38152</v>
      </c>
      <c r="BS46" s="21">
        <v>19</v>
      </c>
      <c r="BT46" s="21">
        <v>2</v>
      </c>
      <c r="BU46" s="21">
        <v>41</v>
      </c>
      <c r="BV46" s="21">
        <v>51</v>
      </c>
      <c r="BW46" s="24">
        <v>2806</v>
      </c>
      <c r="BX46" s="23">
        <v>827</v>
      </c>
      <c r="BY46" s="24">
        <v>3633</v>
      </c>
      <c r="BZ46" s="25">
        <f>BY46/F46</f>
        <v>0.8464585274930102</v>
      </c>
      <c r="CA46" s="24">
        <v>18289</v>
      </c>
      <c r="CB46" s="25">
        <f>CA46/F46</f>
        <v>4.2611835973904943</v>
      </c>
      <c r="CC46" s="24">
        <v>1725</v>
      </c>
      <c r="CD46" s="24">
        <v>3108</v>
      </c>
      <c r="CE46" s="23">
        <v>83</v>
      </c>
      <c r="CF46" s="24">
        <v>13632</v>
      </c>
      <c r="CG46" s="24">
        <v>7873</v>
      </c>
      <c r="CH46" s="24">
        <v>21505</v>
      </c>
      <c r="CI46" s="24">
        <v>24696</v>
      </c>
      <c r="CJ46" s="25">
        <f>CI46/F46</f>
        <v>5.7539608574091332</v>
      </c>
      <c r="CK46" s="25">
        <f>CI46/CA46</f>
        <v>1.3503198643993657</v>
      </c>
      <c r="CL46" s="24">
        <v>3062</v>
      </c>
      <c r="CM46" s="24">
        <v>3091</v>
      </c>
      <c r="CN46" s="23">
        <v>139</v>
      </c>
      <c r="CO46" s="23">
        <v>76</v>
      </c>
      <c r="CP46" s="23">
        <v>0</v>
      </c>
      <c r="CQ46" s="23">
        <v>215</v>
      </c>
      <c r="CR46" s="23">
        <v>130</v>
      </c>
      <c r="CS46" s="24">
        <v>1525</v>
      </c>
      <c r="CT46" s="24">
        <v>1500</v>
      </c>
      <c r="CU46" s="23">
        <v>0</v>
      </c>
      <c r="CV46" s="24">
        <v>3025</v>
      </c>
      <c r="CW46" s="25">
        <f>CV46/F46</f>
        <v>0.70479962721342027</v>
      </c>
      <c r="CX46" s="23">
        <v>20</v>
      </c>
      <c r="CY46" s="23">
        <v>0</v>
      </c>
      <c r="CZ46" s="23">
        <v>40</v>
      </c>
      <c r="DA46" s="23">
        <v>20</v>
      </c>
      <c r="DB46" s="23">
        <v>5</v>
      </c>
      <c r="DC46" s="23">
        <v>352</v>
      </c>
      <c r="DD46" s="24">
        <v>2860</v>
      </c>
      <c r="DE46" s="24">
        <v>11676</v>
      </c>
      <c r="DF46" s="24">
        <v>2860</v>
      </c>
    </row>
    <row r="47" spans="1:110" ht="15">
      <c r="A47" s="7" t="s">
        <v>197</v>
      </c>
      <c r="B47" s="7" t="s">
        <v>378</v>
      </c>
      <c r="C47" s="7" t="s">
        <v>473</v>
      </c>
      <c r="D47" s="46" t="s">
        <v>4</v>
      </c>
      <c r="E47" s="11">
        <v>0</v>
      </c>
      <c r="F47" s="10">
        <v>1225</v>
      </c>
      <c r="G47" s="26"/>
      <c r="H47" s="26" t="s">
        <v>0</v>
      </c>
      <c r="I47" s="12"/>
      <c r="J47" s="71"/>
      <c r="K47" s="71"/>
      <c r="L47" s="14"/>
      <c r="M47" s="14"/>
      <c r="N47" s="14"/>
      <c r="O47" s="14"/>
      <c r="P47" s="14"/>
      <c r="Q47" s="14"/>
      <c r="R47" s="14"/>
      <c r="S47" s="14"/>
      <c r="T47" s="28"/>
      <c r="U47" s="16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9"/>
      <c r="AP47" s="29"/>
      <c r="AQ47" s="29"/>
      <c r="AR47" s="29"/>
      <c r="AS47" s="29"/>
      <c r="AT47" s="30"/>
      <c r="AU47" s="30"/>
      <c r="AV47" s="30"/>
      <c r="AW47" s="30"/>
      <c r="AX47" s="20"/>
      <c r="AY47" s="30"/>
      <c r="AZ47" s="30"/>
      <c r="BA47" s="30"/>
      <c r="BB47" s="30"/>
      <c r="BC47" s="30"/>
      <c r="BD47" s="30"/>
      <c r="BE47" s="30"/>
      <c r="BF47" s="30"/>
      <c r="BG47" s="27"/>
      <c r="BH47" s="27"/>
      <c r="BI47" s="21"/>
      <c r="BJ47" s="27"/>
      <c r="BK47" s="27"/>
      <c r="BL47" s="27"/>
      <c r="BM47" s="21"/>
      <c r="BN47" s="27"/>
      <c r="BO47" s="27"/>
      <c r="BP47" s="21"/>
      <c r="BQ47" s="27"/>
      <c r="BR47" s="22"/>
      <c r="BS47" s="27"/>
      <c r="BT47" s="27"/>
      <c r="BU47" s="21"/>
      <c r="BV47" s="21"/>
      <c r="BW47" s="31"/>
      <c r="BX47" s="31"/>
      <c r="BY47" s="31"/>
      <c r="BZ47" s="25">
        <f>BY47/F47</f>
        <v>0</v>
      </c>
      <c r="CA47" s="31"/>
      <c r="CB47" s="25"/>
      <c r="CC47" s="31"/>
      <c r="CD47" s="31"/>
      <c r="CE47" s="31"/>
      <c r="CF47" s="31"/>
      <c r="CG47" s="31"/>
      <c r="CH47" s="31"/>
      <c r="CI47" s="31"/>
      <c r="CJ47" s="25"/>
      <c r="CK47" s="25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25"/>
      <c r="CX47" s="31"/>
      <c r="CY47" s="31"/>
      <c r="CZ47" s="31"/>
      <c r="DA47" s="31"/>
      <c r="DB47" s="31"/>
      <c r="DC47" s="31"/>
      <c r="DD47" s="31"/>
      <c r="DE47" s="31"/>
      <c r="DF47" s="31"/>
    </row>
    <row r="48" spans="1:110" ht="15">
      <c r="A48" s="7" t="s">
        <v>201</v>
      </c>
      <c r="B48" s="7" t="s">
        <v>382</v>
      </c>
      <c r="C48" s="7" t="s">
        <v>325</v>
      </c>
      <c r="D48" s="26" t="s">
        <v>4</v>
      </c>
      <c r="E48" s="10">
        <v>2444</v>
      </c>
      <c r="F48" s="10">
        <v>17121</v>
      </c>
      <c r="G48" s="11">
        <v>52</v>
      </c>
      <c r="H48" s="10">
        <v>18449</v>
      </c>
      <c r="I48" s="12">
        <f>H48/F48</f>
        <v>1.0775655627591847</v>
      </c>
      <c r="J48" s="71">
        <v>43282</v>
      </c>
      <c r="K48" s="71">
        <v>43646</v>
      </c>
      <c r="L48" s="14">
        <v>120.75</v>
      </c>
      <c r="M48" s="14">
        <v>0</v>
      </c>
      <c r="N48" s="14">
        <v>166.25</v>
      </c>
      <c r="O48" s="14">
        <v>287</v>
      </c>
      <c r="P48" s="14">
        <v>149</v>
      </c>
      <c r="Q48" s="14">
        <v>436</v>
      </c>
      <c r="R48" s="14">
        <v>0</v>
      </c>
      <c r="S48" s="14">
        <v>60</v>
      </c>
      <c r="T48" s="15">
        <v>476667</v>
      </c>
      <c r="U48" s="16">
        <f>T48/F48</f>
        <v>27.841072367268268</v>
      </c>
      <c r="V48" s="15">
        <v>40</v>
      </c>
      <c r="W48" s="15">
        <v>40</v>
      </c>
      <c r="X48" s="15">
        <v>7183</v>
      </c>
      <c r="Y48" s="15">
        <v>203333</v>
      </c>
      <c r="Z48" s="15">
        <v>210516</v>
      </c>
      <c r="AA48" s="15">
        <v>687183</v>
      </c>
      <c r="AB48" s="15">
        <v>227256</v>
      </c>
      <c r="AC48" s="15">
        <v>914439</v>
      </c>
      <c r="AD48" s="15">
        <v>200</v>
      </c>
      <c r="AE48" s="15">
        <v>0</v>
      </c>
      <c r="AF48" s="15">
        <v>0</v>
      </c>
      <c r="AG48" s="15">
        <v>200</v>
      </c>
      <c r="AH48" s="15">
        <v>0</v>
      </c>
      <c r="AI48" s="17">
        <v>292.5</v>
      </c>
      <c r="AJ48" s="15">
        <v>0</v>
      </c>
      <c r="AK48" s="15">
        <v>293</v>
      </c>
      <c r="AL48" s="15">
        <v>34000</v>
      </c>
      <c r="AM48" s="15">
        <v>34493</v>
      </c>
      <c r="AN48" s="15">
        <v>12534</v>
      </c>
      <c r="AO48" s="18">
        <v>0</v>
      </c>
      <c r="AP48" s="18">
        <v>0</v>
      </c>
      <c r="AQ48" s="18">
        <v>0</v>
      </c>
      <c r="AR48" s="18">
        <v>71369</v>
      </c>
      <c r="AS48" s="18">
        <v>71369</v>
      </c>
      <c r="AT48" s="19">
        <v>26078</v>
      </c>
      <c r="AU48" s="19">
        <v>2847</v>
      </c>
      <c r="AV48" s="19">
        <v>2821</v>
      </c>
      <c r="AW48" s="19">
        <v>31746</v>
      </c>
      <c r="AX48" s="20">
        <f>AW48/F48</f>
        <v>1.8542141230068336</v>
      </c>
      <c r="AY48" s="19">
        <v>512389</v>
      </c>
      <c r="AZ48" s="19">
        <v>142653</v>
      </c>
      <c r="BA48" s="19">
        <v>655042</v>
      </c>
      <c r="BB48" s="19">
        <v>207839</v>
      </c>
      <c r="BC48" s="19">
        <v>914439</v>
      </c>
      <c r="BD48" s="19">
        <v>894627</v>
      </c>
      <c r="BE48" s="19">
        <v>34493</v>
      </c>
      <c r="BF48" s="19">
        <v>37400</v>
      </c>
      <c r="BG48" s="22">
        <v>40185</v>
      </c>
      <c r="BH48" s="22">
        <v>24094</v>
      </c>
      <c r="BI48" s="22">
        <v>64279</v>
      </c>
      <c r="BJ48" s="22">
        <v>11134</v>
      </c>
      <c r="BK48" s="22">
        <v>3433</v>
      </c>
      <c r="BL48" s="21">
        <v>861</v>
      </c>
      <c r="BM48" s="22">
        <v>4294</v>
      </c>
      <c r="BN48" s="22">
        <v>2694</v>
      </c>
      <c r="BO48" s="21">
        <v>807</v>
      </c>
      <c r="BP48" s="22">
        <v>3501</v>
      </c>
      <c r="BQ48" s="22">
        <v>7562</v>
      </c>
      <c r="BR48" s="22">
        <f>BI48 + BJ48 + BM48 + BP48 + BQ48</f>
        <v>90770</v>
      </c>
      <c r="BS48" s="21">
        <v>72</v>
      </c>
      <c r="BT48" s="21">
        <v>6</v>
      </c>
      <c r="BU48" s="21">
        <v>78</v>
      </c>
      <c r="BV48" s="21">
        <v>51</v>
      </c>
      <c r="BW48" s="24">
        <v>7307</v>
      </c>
      <c r="BX48" s="24">
        <v>1410</v>
      </c>
      <c r="BY48" s="24">
        <v>8717</v>
      </c>
      <c r="BZ48" s="25">
        <f>BY48/F48</f>
        <v>0.50914082121371418</v>
      </c>
      <c r="CA48" s="24">
        <v>201457</v>
      </c>
      <c r="CB48" s="25">
        <f>CA48/F48</f>
        <v>11.766660825886339</v>
      </c>
      <c r="CC48" s="31" t="s">
        <v>0</v>
      </c>
      <c r="CD48" s="24">
        <v>22280</v>
      </c>
      <c r="CE48" s="24">
        <v>3802</v>
      </c>
      <c r="CF48" s="24">
        <v>105790</v>
      </c>
      <c r="CG48" s="24">
        <v>170236</v>
      </c>
      <c r="CH48" s="24">
        <v>276026</v>
      </c>
      <c r="CI48" s="24">
        <v>302108</v>
      </c>
      <c r="CJ48" s="25">
        <f>CI48/F48</f>
        <v>17.645464634075111</v>
      </c>
      <c r="CK48" s="25">
        <f>CI48/CA48</f>
        <v>1.4996153025211336</v>
      </c>
      <c r="CL48" s="24">
        <v>1277</v>
      </c>
      <c r="CM48" s="24">
        <v>2878</v>
      </c>
      <c r="CN48" s="23">
        <v>302</v>
      </c>
      <c r="CO48" s="23">
        <v>226</v>
      </c>
      <c r="CP48" s="23">
        <v>47</v>
      </c>
      <c r="CQ48" s="23">
        <v>575</v>
      </c>
      <c r="CR48" s="23">
        <v>78</v>
      </c>
      <c r="CS48" s="24">
        <v>4743</v>
      </c>
      <c r="CT48" s="24">
        <v>4755</v>
      </c>
      <c r="CU48" s="23">
        <v>514</v>
      </c>
      <c r="CV48" s="24">
        <v>10012</v>
      </c>
      <c r="CW48" s="25">
        <f>CV48/F48</f>
        <v>0.58477892646457563</v>
      </c>
      <c r="CX48" s="23">
        <v>386</v>
      </c>
      <c r="CY48" s="23">
        <v>101</v>
      </c>
      <c r="CZ48" s="23">
        <v>409</v>
      </c>
      <c r="DA48" s="23">
        <v>150</v>
      </c>
      <c r="DB48" s="23">
        <v>14</v>
      </c>
      <c r="DC48" s="23">
        <v>936</v>
      </c>
      <c r="DD48" s="24">
        <v>13245</v>
      </c>
      <c r="DE48" s="24">
        <v>54325</v>
      </c>
      <c r="DF48" s="24">
        <v>87604</v>
      </c>
    </row>
    <row r="49" spans="1:110" ht="15">
      <c r="A49" s="7" t="s">
        <v>204</v>
      </c>
      <c r="B49" s="7" t="s">
        <v>385</v>
      </c>
      <c r="C49" s="7" t="s">
        <v>472</v>
      </c>
      <c r="D49" s="26" t="s">
        <v>4</v>
      </c>
      <c r="E49" s="10">
        <v>1760</v>
      </c>
      <c r="F49" s="10">
        <v>2314</v>
      </c>
      <c r="G49" s="11">
        <v>52</v>
      </c>
      <c r="H49" s="10">
        <v>2626</v>
      </c>
      <c r="I49" s="12">
        <f>H49/F49</f>
        <v>1.1348314606741574</v>
      </c>
      <c r="J49" s="71">
        <v>43101</v>
      </c>
      <c r="K49" s="71">
        <v>43465</v>
      </c>
      <c r="L49" s="14">
        <v>45</v>
      </c>
      <c r="M49" s="14">
        <v>0</v>
      </c>
      <c r="N49" s="14">
        <v>0</v>
      </c>
      <c r="O49" s="14">
        <v>45</v>
      </c>
      <c r="P49" s="14">
        <v>0</v>
      </c>
      <c r="Q49" s="14">
        <v>45</v>
      </c>
      <c r="R49" s="14">
        <v>0</v>
      </c>
      <c r="S49" s="14">
        <v>25</v>
      </c>
      <c r="T49" s="15">
        <v>83163</v>
      </c>
      <c r="U49" s="16">
        <f>T49/F49</f>
        <v>35.939066551426102</v>
      </c>
      <c r="V49" s="15">
        <v>0</v>
      </c>
      <c r="W49" s="15">
        <v>0</v>
      </c>
      <c r="X49" s="15">
        <v>0</v>
      </c>
      <c r="Y49" s="15">
        <v>9487</v>
      </c>
      <c r="Z49" s="15">
        <v>9487</v>
      </c>
      <c r="AA49" s="15">
        <v>92650</v>
      </c>
      <c r="AB49" s="15">
        <v>17200</v>
      </c>
      <c r="AC49" s="15">
        <v>109850</v>
      </c>
      <c r="AD49" s="15">
        <v>200</v>
      </c>
      <c r="AE49" s="15">
        <v>0</v>
      </c>
      <c r="AF49" s="15">
        <v>0</v>
      </c>
      <c r="AG49" s="15">
        <v>200</v>
      </c>
      <c r="AH49" s="15">
        <v>0</v>
      </c>
      <c r="AI49" s="17">
        <v>0</v>
      </c>
      <c r="AJ49" s="15">
        <v>0</v>
      </c>
      <c r="AK49" s="15">
        <v>0</v>
      </c>
      <c r="AL49" s="15">
        <v>5000</v>
      </c>
      <c r="AM49" s="15">
        <v>5200</v>
      </c>
      <c r="AN49" s="15">
        <v>21000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9">
        <v>8000</v>
      </c>
      <c r="AU49" s="19">
        <v>1200</v>
      </c>
      <c r="AV49" s="19">
        <v>2103</v>
      </c>
      <c r="AW49" s="19">
        <v>11303</v>
      </c>
      <c r="AX49" s="20">
        <f>AW49/F49</f>
        <v>4.884615384615385</v>
      </c>
      <c r="AY49" s="19">
        <v>67390</v>
      </c>
      <c r="AZ49" s="19">
        <v>14366</v>
      </c>
      <c r="BA49" s="19">
        <v>81756</v>
      </c>
      <c r="BB49" s="19">
        <v>15616</v>
      </c>
      <c r="BC49" s="19">
        <v>109850</v>
      </c>
      <c r="BD49" s="19">
        <v>108675</v>
      </c>
      <c r="BE49" s="19">
        <v>4283</v>
      </c>
      <c r="BF49" s="19">
        <v>0</v>
      </c>
      <c r="BG49" s="22">
        <v>8625</v>
      </c>
      <c r="BH49" s="22">
        <v>4157</v>
      </c>
      <c r="BI49" s="22">
        <v>12782</v>
      </c>
      <c r="BJ49" s="22">
        <v>12406</v>
      </c>
      <c r="BK49" s="21">
        <v>690</v>
      </c>
      <c r="BL49" s="21">
        <v>141</v>
      </c>
      <c r="BM49" s="21">
        <v>831</v>
      </c>
      <c r="BN49" s="21">
        <v>276</v>
      </c>
      <c r="BO49" s="21">
        <v>225</v>
      </c>
      <c r="BP49" s="21">
        <v>501</v>
      </c>
      <c r="BQ49" s="22">
        <v>17358</v>
      </c>
      <c r="BR49" s="22">
        <f>BI49 + BJ49 + BM49 + BP49 + BQ49</f>
        <v>43878</v>
      </c>
      <c r="BS49" s="21">
        <v>33</v>
      </c>
      <c r="BT49" s="21">
        <v>6</v>
      </c>
      <c r="BU49" s="21">
        <v>39</v>
      </c>
      <c r="BV49" s="21">
        <v>51</v>
      </c>
      <c r="BW49" s="23">
        <v>0</v>
      </c>
      <c r="BX49" s="23">
        <v>0</v>
      </c>
      <c r="BY49" s="24">
        <v>1691</v>
      </c>
      <c r="BZ49" s="25">
        <f>BY49/F49</f>
        <v>0.73076923076923073</v>
      </c>
      <c r="CA49" s="24">
        <v>11545</v>
      </c>
      <c r="CB49" s="25">
        <f>CA49/F49</f>
        <v>4.9891961970613652</v>
      </c>
      <c r="CC49" s="23">
        <v>360</v>
      </c>
      <c r="CD49" s="24">
        <v>4308</v>
      </c>
      <c r="CE49" s="23">
        <v>440</v>
      </c>
      <c r="CF49" s="24">
        <v>8795</v>
      </c>
      <c r="CG49" s="24">
        <v>9183</v>
      </c>
      <c r="CH49" s="24">
        <v>17978</v>
      </c>
      <c r="CI49" s="24">
        <v>22726</v>
      </c>
      <c r="CJ49" s="25">
        <f>CI49/F49</f>
        <v>9.8210890233362136</v>
      </c>
      <c r="CK49" s="25">
        <f>CI49/CA49</f>
        <v>1.9684711996535296</v>
      </c>
      <c r="CL49" s="23">
        <v>6</v>
      </c>
      <c r="CM49" s="23">
        <v>82</v>
      </c>
      <c r="CN49" s="23">
        <v>8</v>
      </c>
      <c r="CO49" s="23">
        <v>91</v>
      </c>
      <c r="CP49" s="23">
        <v>1</v>
      </c>
      <c r="CQ49" s="23">
        <v>100</v>
      </c>
      <c r="CR49" s="23">
        <v>4</v>
      </c>
      <c r="CS49" s="23">
        <v>33</v>
      </c>
      <c r="CT49" s="24">
        <v>1132</v>
      </c>
      <c r="CU49" s="23">
        <v>8</v>
      </c>
      <c r="CV49" s="24">
        <v>1173</v>
      </c>
      <c r="CW49" s="25">
        <f>CV49/F49</f>
        <v>0.50691443388072599</v>
      </c>
      <c r="CX49" s="23">
        <v>23</v>
      </c>
      <c r="CY49" s="23">
        <v>0</v>
      </c>
      <c r="CZ49" s="23">
        <v>0</v>
      </c>
      <c r="DA49" s="23">
        <v>0</v>
      </c>
      <c r="DB49" s="23">
        <v>13</v>
      </c>
      <c r="DC49" s="23">
        <v>11</v>
      </c>
      <c r="DD49" s="24">
        <v>4856</v>
      </c>
      <c r="DE49" s="24">
        <v>1560</v>
      </c>
      <c r="DF49" s="24">
        <v>11763</v>
      </c>
    </row>
    <row r="50" spans="1:110" ht="15">
      <c r="A50" s="7" t="s">
        <v>205</v>
      </c>
      <c r="B50" s="7" t="s">
        <v>386</v>
      </c>
      <c r="C50" s="7" t="s">
        <v>475</v>
      </c>
      <c r="D50" s="26" t="s">
        <v>4</v>
      </c>
      <c r="E50" s="10">
        <v>2028</v>
      </c>
      <c r="F50" s="10">
        <v>3914</v>
      </c>
      <c r="G50" s="11">
        <v>52</v>
      </c>
      <c r="H50" s="10">
        <v>2000</v>
      </c>
      <c r="I50" s="12">
        <f>H50/F50</f>
        <v>0.510986203372509</v>
      </c>
      <c r="J50" s="71">
        <v>43282</v>
      </c>
      <c r="K50" s="71">
        <v>43646</v>
      </c>
      <c r="L50" s="14">
        <v>0</v>
      </c>
      <c r="M50" s="14">
        <v>48</v>
      </c>
      <c r="N50" s="14">
        <v>28</v>
      </c>
      <c r="O50" s="14">
        <v>76</v>
      </c>
      <c r="P50" s="14">
        <v>6</v>
      </c>
      <c r="Q50" s="14">
        <v>82</v>
      </c>
      <c r="R50" s="14">
        <v>0</v>
      </c>
      <c r="S50" s="14">
        <v>10</v>
      </c>
      <c r="T50" s="15">
        <v>138077</v>
      </c>
      <c r="U50" s="16">
        <f>T50/F50</f>
        <v>35.27772100153296</v>
      </c>
      <c r="V50" s="15">
        <v>0</v>
      </c>
      <c r="W50" s="15">
        <v>0</v>
      </c>
      <c r="X50" s="15">
        <v>0</v>
      </c>
      <c r="Y50" s="15">
        <v>7394</v>
      </c>
      <c r="Z50" s="15">
        <v>7394</v>
      </c>
      <c r="AA50" s="15">
        <v>145471</v>
      </c>
      <c r="AB50" s="15">
        <v>11000</v>
      </c>
      <c r="AC50" s="15">
        <v>156471</v>
      </c>
      <c r="AD50" s="15">
        <v>200</v>
      </c>
      <c r="AE50" s="15">
        <v>314</v>
      </c>
      <c r="AF50" s="15">
        <v>0</v>
      </c>
      <c r="AG50" s="15">
        <v>514</v>
      </c>
      <c r="AH50" s="15">
        <v>0</v>
      </c>
      <c r="AI50" s="17">
        <v>390</v>
      </c>
      <c r="AJ50" s="15">
        <v>0</v>
      </c>
      <c r="AK50" s="15">
        <v>390</v>
      </c>
      <c r="AL50" s="15">
        <v>2900</v>
      </c>
      <c r="AM50" s="15">
        <v>3804</v>
      </c>
      <c r="AN50" s="15">
        <v>1605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9">
        <v>10823</v>
      </c>
      <c r="AU50" s="19">
        <v>3429</v>
      </c>
      <c r="AV50" s="19">
        <v>0</v>
      </c>
      <c r="AW50" s="19">
        <v>14252</v>
      </c>
      <c r="AX50" s="20">
        <f>AW50/F50</f>
        <v>3.6412876852324989</v>
      </c>
      <c r="AY50" s="19">
        <v>102067</v>
      </c>
      <c r="AZ50" s="19">
        <v>13168</v>
      </c>
      <c r="BA50" s="19">
        <v>115235</v>
      </c>
      <c r="BB50" s="19">
        <v>22085</v>
      </c>
      <c r="BC50" s="19">
        <v>156471</v>
      </c>
      <c r="BD50" s="19">
        <v>151572</v>
      </c>
      <c r="BE50" s="19">
        <v>0</v>
      </c>
      <c r="BF50" s="19">
        <v>0</v>
      </c>
      <c r="BG50" s="21">
        <v>0</v>
      </c>
      <c r="BH50" s="21">
        <v>0</v>
      </c>
      <c r="BI50" s="22">
        <v>11091</v>
      </c>
      <c r="BJ50" s="22">
        <v>11693</v>
      </c>
      <c r="BK50" s="21">
        <v>0</v>
      </c>
      <c r="BL50" s="21">
        <v>0</v>
      </c>
      <c r="BM50" s="22">
        <v>2327</v>
      </c>
      <c r="BN50" s="21">
        <v>0</v>
      </c>
      <c r="BO50" s="21">
        <v>0</v>
      </c>
      <c r="BP50" s="21">
        <v>515</v>
      </c>
      <c r="BQ50" s="22">
        <v>7959</v>
      </c>
      <c r="BR50" s="22">
        <f>BI50 + BJ50 + BM50 + BP50 + BQ50</f>
        <v>33585</v>
      </c>
      <c r="BS50" s="21">
        <v>6</v>
      </c>
      <c r="BT50" s="21">
        <v>6</v>
      </c>
      <c r="BU50" s="21">
        <v>24</v>
      </c>
      <c r="BV50" s="21">
        <v>51</v>
      </c>
      <c r="BW50" s="23">
        <v>0</v>
      </c>
      <c r="BX50" s="23">
        <v>0</v>
      </c>
      <c r="BY50" s="24">
        <v>1895</v>
      </c>
      <c r="BZ50" s="25">
        <f>BY50/F50</f>
        <v>0.48415942769545223</v>
      </c>
      <c r="CA50" s="24">
        <v>20919</v>
      </c>
      <c r="CB50" s="25">
        <f>CA50/F50</f>
        <v>5.3446601941747574</v>
      </c>
      <c r="CC50" s="23">
        <v>34</v>
      </c>
      <c r="CD50" s="24">
        <v>4221</v>
      </c>
      <c r="CE50" s="24">
        <v>9625</v>
      </c>
      <c r="CF50" s="23">
        <v>0</v>
      </c>
      <c r="CG50" s="23">
        <v>0</v>
      </c>
      <c r="CH50" s="24">
        <v>30840</v>
      </c>
      <c r="CI50" s="24">
        <v>44686</v>
      </c>
      <c r="CJ50" s="25">
        <f>CI50/F50</f>
        <v>11.416964741951967</v>
      </c>
      <c r="CK50" s="25">
        <f>CI50/CA50</f>
        <v>2.136144175151776</v>
      </c>
      <c r="CL50" s="23">
        <v>308</v>
      </c>
      <c r="CM50" s="23">
        <v>871</v>
      </c>
      <c r="CN50" s="23">
        <v>54</v>
      </c>
      <c r="CO50" s="23">
        <v>104</v>
      </c>
      <c r="CP50" s="23">
        <v>0</v>
      </c>
      <c r="CQ50" s="23">
        <v>158</v>
      </c>
      <c r="CR50" s="23">
        <v>50</v>
      </c>
      <c r="CS50" s="23">
        <v>648</v>
      </c>
      <c r="CT50" s="24">
        <v>1560</v>
      </c>
      <c r="CU50" s="23">
        <v>0</v>
      </c>
      <c r="CV50" s="24">
        <v>2208</v>
      </c>
      <c r="CW50" s="25">
        <f>CV50/F50</f>
        <v>0.56412876852324989</v>
      </c>
      <c r="CX50" s="23">
        <v>102</v>
      </c>
      <c r="CY50" s="23">
        <v>3</v>
      </c>
      <c r="CZ50" s="23">
        <v>160</v>
      </c>
      <c r="DA50" s="23">
        <v>0</v>
      </c>
      <c r="DB50" s="23">
        <v>10</v>
      </c>
      <c r="DC50" s="23">
        <v>0</v>
      </c>
      <c r="DD50" s="23">
        <v>624</v>
      </c>
      <c r="DE50" s="24">
        <v>3500</v>
      </c>
      <c r="DF50" s="24">
        <v>27804</v>
      </c>
    </row>
    <row r="51" spans="1:110" ht="15">
      <c r="A51" s="7" t="s">
        <v>207</v>
      </c>
      <c r="B51" s="7" t="s">
        <v>207</v>
      </c>
      <c r="C51" s="7" t="s">
        <v>475</v>
      </c>
      <c r="D51" s="26" t="s">
        <v>4</v>
      </c>
      <c r="E51" s="10">
        <v>1352</v>
      </c>
      <c r="F51" s="10">
        <v>1374</v>
      </c>
      <c r="G51" s="11">
        <v>52</v>
      </c>
      <c r="H51" s="10">
        <v>3800</v>
      </c>
      <c r="I51" s="12">
        <f>H51/F51</f>
        <v>2.7656477438136826</v>
      </c>
      <c r="J51" s="71">
        <v>43282</v>
      </c>
      <c r="K51" s="71">
        <v>43646</v>
      </c>
      <c r="L51" s="14">
        <v>0</v>
      </c>
      <c r="M51" s="14">
        <v>0</v>
      </c>
      <c r="N51" s="14">
        <v>30</v>
      </c>
      <c r="O51" s="14">
        <v>30</v>
      </c>
      <c r="P51" s="14">
        <v>9</v>
      </c>
      <c r="Q51" s="14">
        <v>39</v>
      </c>
      <c r="R51" s="14">
        <v>0</v>
      </c>
      <c r="S51" s="14">
        <v>36</v>
      </c>
      <c r="T51" s="15">
        <v>44000</v>
      </c>
      <c r="U51" s="16">
        <f>T51/F51</f>
        <v>32.02328966521106</v>
      </c>
      <c r="V51" s="15">
        <v>0</v>
      </c>
      <c r="W51" s="15">
        <v>0</v>
      </c>
      <c r="X51" s="15">
        <v>0</v>
      </c>
      <c r="Y51" s="15">
        <v>11891</v>
      </c>
      <c r="Z51" s="15">
        <v>11891</v>
      </c>
      <c r="AA51" s="15">
        <v>55891</v>
      </c>
      <c r="AB51" s="15">
        <v>20985</v>
      </c>
      <c r="AC51" s="15">
        <v>76876</v>
      </c>
      <c r="AD51" s="15">
        <v>200</v>
      </c>
      <c r="AE51" s="15">
        <v>400</v>
      </c>
      <c r="AF51" s="15">
        <v>0</v>
      </c>
      <c r="AG51" s="15">
        <v>600</v>
      </c>
      <c r="AH51" s="15">
        <v>0</v>
      </c>
      <c r="AI51" s="17">
        <v>292</v>
      </c>
      <c r="AJ51" s="15">
        <v>0</v>
      </c>
      <c r="AK51" s="15">
        <v>292</v>
      </c>
      <c r="AL51" s="15">
        <v>3000</v>
      </c>
      <c r="AM51" s="15">
        <v>3892</v>
      </c>
      <c r="AN51" s="15">
        <v>500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9">
        <v>7238</v>
      </c>
      <c r="AU51" s="19">
        <v>680</v>
      </c>
      <c r="AV51" s="19">
        <v>582</v>
      </c>
      <c r="AW51" s="19">
        <v>8500</v>
      </c>
      <c r="AX51" s="20">
        <f>AW51/F51</f>
        <v>6.1863173216885006</v>
      </c>
      <c r="AY51" s="19">
        <v>41401</v>
      </c>
      <c r="AZ51" s="19">
        <v>3167</v>
      </c>
      <c r="BA51" s="19">
        <v>44568</v>
      </c>
      <c r="BB51" s="19">
        <v>23106</v>
      </c>
      <c r="BC51" s="19">
        <v>76876</v>
      </c>
      <c r="BD51" s="19">
        <v>76174</v>
      </c>
      <c r="BE51" s="19">
        <v>3000</v>
      </c>
      <c r="BF51" s="19">
        <v>0</v>
      </c>
      <c r="BG51" s="22">
        <v>18904</v>
      </c>
      <c r="BH51" s="21">
        <v>786</v>
      </c>
      <c r="BI51" s="22">
        <v>19690</v>
      </c>
      <c r="BJ51" s="22">
        <v>10191</v>
      </c>
      <c r="BK51" s="21">
        <v>0</v>
      </c>
      <c r="BL51" s="21">
        <v>0</v>
      </c>
      <c r="BM51" s="21">
        <v>587</v>
      </c>
      <c r="BN51" s="21">
        <v>0</v>
      </c>
      <c r="BO51" s="21">
        <v>0</v>
      </c>
      <c r="BP51" s="21">
        <v>655</v>
      </c>
      <c r="BQ51" s="22">
        <v>5600</v>
      </c>
      <c r="BR51" s="22">
        <f>BI51 + BJ51 + BM51 + BP51 + BQ51</f>
        <v>36723</v>
      </c>
      <c r="BS51" s="21">
        <v>12</v>
      </c>
      <c r="BT51" s="21">
        <v>0</v>
      </c>
      <c r="BU51" s="21">
        <v>12</v>
      </c>
      <c r="BV51" s="21">
        <v>52</v>
      </c>
      <c r="BW51" s="23">
        <v>875</v>
      </c>
      <c r="BX51" s="23">
        <v>200</v>
      </c>
      <c r="BY51" s="24">
        <v>1075</v>
      </c>
      <c r="BZ51" s="25">
        <f>BY51/F51</f>
        <v>0.78238719068413387</v>
      </c>
      <c r="CA51" s="24">
        <v>9800</v>
      </c>
      <c r="CB51" s="25">
        <f>CA51/F51</f>
        <v>7.1324599708879184</v>
      </c>
      <c r="CC51" s="24">
        <v>1300</v>
      </c>
      <c r="CD51" s="24">
        <v>1394</v>
      </c>
      <c r="CE51" s="31" t="s">
        <v>0</v>
      </c>
      <c r="CF51" s="23">
        <v>0</v>
      </c>
      <c r="CG51" s="23">
        <v>0</v>
      </c>
      <c r="CH51" s="24">
        <v>19140</v>
      </c>
      <c r="CI51" s="24">
        <v>20534</v>
      </c>
      <c r="CJ51" s="25">
        <f>CI51/F51</f>
        <v>14.944687045123727</v>
      </c>
      <c r="CK51" s="25">
        <f>CI51/CA51</f>
        <v>2.0953061224489797</v>
      </c>
      <c r="CL51" s="23">
        <v>387</v>
      </c>
      <c r="CM51" s="23">
        <v>242</v>
      </c>
      <c r="CN51" s="23">
        <v>235</v>
      </c>
      <c r="CO51" s="23">
        <v>83</v>
      </c>
      <c r="CP51" s="23">
        <v>8</v>
      </c>
      <c r="CQ51" s="23">
        <v>326</v>
      </c>
      <c r="CR51" s="23">
        <v>3</v>
      </c>
      <c r="CS51" s="24">
        <v>1175</v>
      </c>
      <c r="CT51" s="24">
        <v>1135</v>
      </c>
      <c r="CU51" s="23">
        <v>20</v>
      </c>
      <c r="CV51" s="24">
        <v>2330</v>
      </c>
      <c r="CW51" s="25">
        <f>CV51/F51</f>
        <v>1.6957787481804949</v>
      </c>
      <c r="CX51" s="23">
        <v>2</v>
      </c>
      <c r="CY51" s="23">
        <v>52</v>
      </c>
      <c r="CZ51" s="23">
        <v>125</v>
      </c>
      <c r="DA51" s="23">
        <v>2</v>
      </c>
      <c r="DB51" s="23">
        <v>6</v>
      </c>
      <c r="DC51" s="23">
        <v>25</v>
      </c>
      <c r="DD51" s="23">
        <v>860</v>
      </c>
      <c r="DE51" s="23">
        <v>970</v>
      </c>
      <c r="DF51" s="24">
        <v>4929</v>
      </c>
    </row>
    <row r="52" spans="1:110" ht="15">
      <c r="A52" s="7" t="s">
        <v>210</v>
      </c>
      <c r="B52" s="7" t="s">
        <v>390</v>
      </c>
      <c r="C52" s="7" t="s">
        <v>427</v>
      </c>
      <c r="D52" s="26" t="s">
        <v>4</v>
      </c>
      <c r="E52" s="10">
        <v>2288</v>
      </c>
      <c r="F52" s="10">
        <v>2846</v>
      </c>
      <c r="G52" s="11">
        <v>52</v>
      </c>
      <c r="H52" s="10">
        <v>3000</v>
      </c>
      <c r="I52" s="12">
        <f>H52/F52</f>
        <v>1.0541110330288124</v>
      </c>
      <c r="J52" s="71">
        <v>43101</v>
      </c>
      <c r="K52" s="71">
        <v>43465</v>
      </c>
      <c r="L52" s="14">
        <v>20</v>
      </c>
      <c r="M52" s="14">
        <v>0</v>
      </c>
      <c r="N52" s="14">
        <v>65</v>
      </c>
      <c r="O52" s="14">
        <v>85</v>
      </c>
      <c r="P52" s="14">
        <v>0</v>
      </c>
      <c r="Q52" s="14">
        <v>85</v>
      </c>
      <c r="R52" s="14">
        <v>0</v>
      </c>
      <c r="S52" s="14">
        <v>30</v>
      </c>
      <c r="T52" s="15">
        <v>88508</v>
      </c>
      <c r="U52" s="16">
        <f>T52/F52</f>
        <v>31.09908643710471</v>
      </c>
      <c r="V52" s="15">
        <v>20</v>
      </c>
      <c r="W52" s="15">
        <v>35</v>
      </c>
      <c r="X52" s="15">
        <v>250</v>
      </c>
      <c r="Y52" s="15">
        <v>17000</v>
      </c>
      <c r="Z52" s="15">
        <v>17250</v>
      </c>
      <c r="AA52" s="15">
        <v>105758</v>
      </c>
      <c r="AB52" s="15">
        <v>19012</v>
      </c>
      <c r="AC52" s="15">
        <v>124770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7">
        <v>390</v>
      </c>
      <c r="AJ52" s="15">
        <v>0</v>
      </c>
      <c r="AK52" s="15">
        <v>390</v>
      </c>
      <c r="AL52" s="15">
        <v>500</v>
      </c>
      <c r="AM52" s="15">
        <v>890</v>
      </c>
      <c r="AN52" s="15">
        <v>400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9">
        <v>9000</v>
      </c>
      <c r="AU52" s="19">
        <v>2300</v>
      </c>
      <c r="AV52" s="19">
        <v>200</v>
      </c>
      <c r="AW52" s="19">
        <v>11500</v>
      </c>
      <c r="AX52" s="20">
        <f>AW52/F52</f>
        <v>4.0407589599437808</v>
      </c>
      <c r="AY52" s="19">
        <v>73300</v>
      </c>
      <c r="AZ52" s="19">
        <v>5600</v>
      </c>
      <c r="BA52" s="19">
        <v>78900</v>
      </c>
      <c r="BB52" s="19">
        <v>35000</v>
      </c>
      <c r="BC52" s="19">
        <v>124770</v>
      </c>
      <c r="BD52" s="19">
        <v>125400</v>
      </c>
      <c r="BE52" s="19">
        <v>0</v>
      </c>
      <c r="BF52" s="19">
        <v>0</v>
      </c>
      <c r="BG52" s="22">
        <v>7769</v>
      </c>
      <c r="BH52" s="22">
        <v>3590</v>
      </c>
      <c r="BI52" s="22">
        <v>11359</v>
      </c>
      <c r="BJ52" s="22">
        <v>9662</v>
      </c>
      <c r="BK52" s="22">
        <v>1468</v>
      </c>
      <c r="BL52" s="21">
        <v>474</v>
      </c>
      <c r="BM52" s="22">
        <v>1942</v>
      </c>
      <c r="BN52" s="21">
        <v>425</v>
      </c>
      <c r="BO52" s="21">
        <v>45</v>
      </c>
      <c r="BP52" s="21">
        <v>470</v>
      </c>
      <c r="BQ52" s="22">
        <v>5299</v>
      </c>
      <c r="BR52" s="22">
        <f>BI52 + BJ52 + BM52 + BP52 + BQ52</f>
        <v>28732</v>
      </c>
      <c r="BS52" s="21">
        <v>6</v>
      </c>
      <c r="BT52" s="21">
        <v>0</v>
      </c>
      <c r="BU52" s="21">
        <v>6</v>
      </c>
      <c r="BV52" s="21">
        <v>52</v>
      </c>
      <c r="BW52" s="23">
        <v>975</v>
      </c>
      <c r="BX52" s="23">
        <v>225</v>
      </c>
      <c r="BY52" s="24">
        <v>1200</v>
      </c>
      <c r="BZ52" s="25">
        <f>BY52/F52</f>
        <v>0.42164441321152496</v>
      </c>
      <c r="CA52" s="24">
        <v>24960</v>
      </c>
      <c r="CB52" s="25">
        <f>CA52/F52</f>
        <v>8.7702037947997198</v>
      </c>
      <c r="CC52" s="24">
        <v>1560</v>
      </c>
      <c r="CD52" s="24">
        <v>1502</v>
      </c>
      <c r="CE52" s="23">
        <v>43</v>
      </c>
      <c r="CF52" s="24">
        <v>8751</v>
      </c>
      <c r="CG52" s="24">
        <v>5461</v>
      </c>
      <c r="CH52" s="24">
        <v>14212</v>
      </c>
      <c r="CI52" s="24">
        <v>15757</v>
      </c>
      <c r="CJ52" s="25">
        <f>CI52/F52</f>
        <v>5.5365425158116652</v>
      </c>
      <c r="CK52" s="25">
        <f>CI52/CA52</f>
        <v>0.63129006410256405</v>
      </c>
      <c r="CL52" s="23">
        <v>288</v>
      </c>
      <c r="CM52" s="23">
        <v>924</v>
      </c>
      <c r="CN52" s="23">
        <v>132</v>
      </c>
      <c r="CO52" s="23">
        <v>108</v>
      </c>
      <c r="CP52" s="23">
        <v>1</v>
      </c>
      <c r="CQ52" s="23">
        <v>241</v>
      </c>
      <c r="CR52" s="23">
        <v>69</v>
      </c>
      <c r="CS52" s="24">
        <v>1145</v>
      </c>
      <c r="CT52" s="24">
        <v>1838</v>
      </c>
      <c r="CU52" s="23">
        <v>8</v>
      </c>
      <c r="CV52" s="24">
        <v>2991</v>
      </c>
      <c r="CW52" s="25">
        <f>CV52/F52</f>
        <v>1.0509486999297259</v>
      </c>
      <c r="CX52" s="23">
        <v>240</v>
      </c>
      <c r="CY52" s="23">
        <v>20</v>
      </c>
      <c r="CZ52" s="23">
        <v>8</v>
      </c>
      <c r="DA52" s="23">
        <v>12</v>
      </c>
      <c r="DB52" s="23">
        <v>14</v>
      </c>
      <c r="DC52" s="23">
        <v>208</v>
      </c>
      <c r="DD52" s="24">
        <v>7280</v>
      </c>
      <c r="DE52" s="24">
        <v>8736</v>
      </c>
      <c r="DF52" s="24">
        <v>1291</v>
      </c>
    </row>
    <row r="53" spans="1:110" ht="15">
      <c r="A53" s="7" t="s">
        <v>211</v>
      </c>
      <c r="B53" s="7" t="s">
        <v>391</v>
      </c>
      <c r="C53" s="7" t="s">
        <v>309</v>
      </c>
      <c r="D53" s="26" t="s">
        <v>4</v>
      </c>
      <c r="E53" s="10">
        <v>2392</v>
      </c>
      <c r="F53" s="10">
        <v>4273</v>
      </c>
      <c r="G53" s="11">
        <v>52</v>
      </c>
      <c r="H53" s="10">
        <v>18400</v>
      </c>
      <c r="I53" s="12">
        <f>H53/F53</f>
        <v>4.3061081207582497</v>
      </c>
      <c r="J53" s="71">
        <v>43313</v>
      </c>
      <c r="K53" s="71">
        <v>43677</v>
      </c>
      <c r="L53" s="14">
        <v>30</v>
      </c>
      <c r="M53" s="14">
        <v>75</v>
      </c>
      <c r="N53" s="14">
        <v>30</v>
      </c>
      <c r="O53" s="14">
        <v>135</v>
      </c>
      <c r="P53" s="14">
        <v>255</v>
      </c>
      <c r="Q53" s="14">
        <v>390</v>
      </c>
      <c r="R53" s="14">
        <v>10</v>
      </c>
      <c r="S53" s="14">
        <v>61</v>
      </c>
      <c r="T53" s="15">
        <v>232773</v>
      </c>
      <c r="U53" s="16">
        <f>T53/F53</f>
        <v>54.47531008659022</v>
      </c>
      <c r="V53" s="15">
        <v>49</v>
      </c>
      <c r="W53" s="15">
        <v>79</v>
      </c>
      <c r="X53" s="15">
        <v>19185</v>
      </c>
      <c r="Y53" s="15">
        <v>361373</v>
      </c>
      <c r="Z53" s="15">
        <v>380558</v>
      </c>
      <c r="AA53" s="15">
        <v>613331</v>
      </c>
      <c r="AB53" s="15">
        <v>163173</v>
      </c>
      <c r="AC53" s="15">
        <v>776504</v>
      </c>
      <c r="AD53" s="15">
        <v>200</v>
      </c>
      <c r="AE53" s="15">
        <v>0</v>
      </c>
      <c r="AF53" s="15">
        <v>0</v>
      </c>
      <c r="AG53" s="15">
        <v>200</v>
      </c>
      <c r="AH53" s="15">
        <v>0</v>
      </c>
      <c r="AI53" s="17">
        <v>0</v>
      </c>
      <c r="AJ53" s="15">
        <v>0</v>
      </c>
      <c r="AK53" s="15">
        <v>0</v>
      </c>
      <c r="AL53" s="15">
        <v>54900</v>
      </c>
      <c r="AM53" s="15">
        <v>55100</v>
      </c>
      <c r="AN53" s="15">
        <v>420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9">
        <v>17261</v>
      </c>
      <c r="AU53" s="19">
        <v>3029</v>
      </c>
      <c r="AV53" s="19">
        <v>10682</v>
      </c>
      <c r="AW53" s="19">
        <v>30972</v>
      </c>
      <c r="AX53" s="20">
        <f>AW53/F53</f>
        <v>7.2483032997893755</v>
      </c>
      <c r="AY53" s="19">
        <v>428742</v>
      </c>
      <c r="AZ53" s="19">
        <v>102086</v>
      </c>
      <c r="BA53" s="19">
        <v>530828</v>
      </c>
      <c r="BB53" s="19">
        <v>179962</v>
      </c>
      <c r="BC53" s="19">
        <v>776504</v>
      </c>
      <c r="BD53" s="19">
        <v>741762</v>
      </c>
      <c r="BE53" s="19">
        <v>50000</v>
      </c>
      <c r="BF53" s="19">
        <v>0</v>
      </c>
      <c r="BG53" s="22">
        <v>11881</v>
      </c>
      <c r="BH53" s="22">
        <v>5239</v>
      </c>
      <c r="BI53" s="22">
        <v>17120</v>
      </c>
      <c r="BJ53" s="22">
        <v>10254</v>
      </c>
      <c r="BK53" s="22">
        <v>2011</v>
      </c>
      <c r="BL53" s="21">
        <v>467</v>
      </c>
      <c r="BM53" s="22">
        <v>2478</v>
      </c>
      <c r="BN53" s="22">
        <v>1282</v>
      </c>
      <c r="BO53" s="21">
        <v>89</v>
      </c>
      <c r="BP53" s="22">
        <v>1371</v>
      </c>
      <c r="BQ53" s="22">
        <v>5634</v>
      </c>
      <c r="BR53" s="22">
        <f>BI53 + BJ53 + BM53 + BP53 + BQ53</f>
        <v>36857</v>
      </c>
      <c r="BS53" s="21">
        <v>56</v>
      </c>
      <c r="BT53" s="21">
        <v>8</v>
      </c>
      <c r="BU53" s="21">
        <v>64</v>
      </c>
      <c r="BV53" s="21">
        <v>51</v>
      </c>
      <c r="BW53" s="24">
        <v>3946</v>
      </c>
      <c r="BX53" s="24">
        <v>1194</v>
      </c>
      <c r="BY53" s="24">
        <v>5140</v>
      </c>
      <c r="BZ53" s="25">
        <f>BY53/F53</f>
        <v>1.2029019424292067</v>
      </c>
      <c r="CA53" s="24">
        <v>83419</v>
      </c>
      <c r="CB53" s="25">
        <f>CA53/F53</f>
        <v>19.522349637257197</v>
      </c>
      <c r="CC53" s="24">
        <v>7800</v>
      </c>
      <c r="CD53" s="24">
        <v>5515</v>
      </c>
      <c r="CE53" s="23">
        <v>783</v>
      </c>
      <c r="CF53" s="24">
        <v>37364</v>
      </c>
      <c r="CG53" s="24">
        <v>15545</v>
      </c>
      <c r="CH53" s="24">
        <v>52909</v>
      </c>
      <c r="CI53" s="24">
        <v>59207</v>
      </c>
      <c r="CJ53" s="25">
        <f>CI53/F53</f>
        <v>13.85607301661596</v>
      </c>
      <c r="CK53" s="25">
        <f>CI53/CA53</f>
        <v>0.70975437250506479</v>
      </c>
      <c r="CL53" s="23">
        <v>126</v>
      </c>
      <c r="CM53" s="23">
        <v>566</v>
      </c>
      <c r="CN53" s="23">
        <v>238</v>
      </c>
      <c r="CO53" s="23">
        <v>99</v>
      </c>
      <c r="CP53" s="23">
        <v>23</v>
      </c>
      <c r="CQ53" s="23">
        <v>360</v>
      </c>
      <c r="CR53" s="23">
        <v>22</v>
      </c>
      <c r="CS53" s="24">
        <v>5392</v>
      </c>
      <c r="CT53" s="24">
        <v>2914</v>
      </c>
      <c r="CU53" s="23">
        <v>152</v>
      </c>
      <c r="CV53" s="24">
        <v>8458</v>
      </c>
      <c r="CW53" s="25">
        <f>CV53/F53</f>
        <v>1.9794055698572433</v>
      </c>
      <c r="CX53" s="23">
        <v>121</v>
      </c>
      <c r="CY53" s="23">
        <v>4</v>
      </c>
      <c r="CZ53" s="23">
        <v>16</v>
      </c>
      <c r="DA53" s="23">
        <v>0</v>
      </c>
      <c r="DB53" s="23">
        <v>17</v>
      </c>
      <c r="DC53" s="23">
        <v>331</v>
      </c>
      <c r="DD53" s="24">
        <v>3682</v>
      </c>
      <c r="DE53" s="24">
        <v>9994</v>
      </c>
      <c r="DF53" s="24">
        <v>16371</v>
      </c>
    </row>
    <row r="54" spans="1:110" ht="15">
      <c r="A54" s="7" t="s">
        <v>212</v>
      </c>
      <c r="B54" s="7" t="s">
        <v>392</v>
      </c>
      <c r="C54" s="7" t="s">
        <v>309</v>
      </c>
      <c r="D54" s="26" t="s">
        <v>4</v>
      </c>
      <c r="E54" s="10">
        <v>2028</v>
      </c>
      <c r="F54" s="10">
        <v>3855</v>
      </c>
      <c r="G54" s="11">
        <v>52</v>
      </c>
      <c r="H54" s="10">
        <v>9520</v>
      </c>
      <c r="I54" s="12">
        <f>H54/F54</f>
        <v>2.469520103761349</v>
      </c>
      <c r="J54" s="71">
        <v>43101</v>
      </c>
      <c r="K54" s="71">
        <v>43465</v>
      </c>
      <c r="L54" s="14">
        <v>0</v>
      </c>
      <c r="M54" s="14">
        <v>28</v>
      </c>
      <c r="N54" s="14">
        <v>0</v>
      </c>
      <c r="O54" s="14">
        <v>28</v>
      </c>
      <c r="P54" s="14">
        <v>31</v>
      </c>
      <c r="Q54" s="14">
        <v>59</v>
      </c>
      <c r="R54" s="14">
        <v>0</v>
      </c>
      <c r="S54" s="14">
        <v>55</v>
      </c>
      <c r="T54" s="15">
        <v>29900</v>
      </c>
      <c r="U54" s="16">
        <f>T54/F54</f>
        <v>7.7561608300907912</v>
      </c>
      <c r="V54" s="15">
        <v>0</v>
      </c>
      <c r="W54" s="15">
        <v>0</v>
      </c>
      <c r="X54" s="15">
        <v>0</v>
      </c>
      <c r="Y54" s="15">
        <v>77995</v>
      </c>
      <c r="Z54" s="15">
        <v>77995</v>
      </c>
      <c r="AA54" s="15">
        <v>107895</v>
      </c>
      <c r="AB54" s="15">
        <v>28772</v>
      </c>
      <c r="AC54" s="15">
        <v>136667</v>
      </c>
      <c r="AD54" s="15">
        <v>200</v>
      </c>
      <c r="AE54" s="15">
        <v>0</v>
      </c>
      <c r="AF54" s="15">
        <v>0</v>
      </c>
      <c r="AG54" s="15">
        <v>200</v>
      </c>
      <c r="AH54" s="15">
        <v>0</v>
      </c>
      <c r="AI54" s="17">
        <v>390</v>
      </c>
      <c r="AJ54" s="15">
        <v>0</v>
      </c>
      <c r="AK54" s="15">
        <v>390</v>
      </c>
      <c r="AL54" s="15">
        <v>1950</v>
      </c>
      <c r="AM54" s="15">
        <v>2540</v>
      </c>
      <c r="AN54" s="15">
        <v>395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9">
        <v>14909</v>
      </c>
      <c r="AU54" s="19">
        <v>1934</v>
      </c>
      <c r="AV54" s="19">
        <v>2066</v>
      </c>
      <c r="AW54" s="19">
        <v>18909</v>
      </c>
      <c r="AX54" s="20">
        <f>AW54/F54</f>
        <v>4.9050583657587552</v>
      </c>
      <c r="AY54" s="19">
        <v>43952</v>
      </c>
      <c r="AZ54" s="19">
        <v>7550</v>
      </c>
      <c r="BA54" s="19">
        <v>51502</v>
      </c>
      <c r="BB54" s="19">
        <v>41410</v>
      </c>
      <c r="BC54" s="19">
        <v>136667</v>
      </c>
      <c r="BD54" s="19">
        <v>111821</v>
      </c>
      <c r="BE54" s="19">
        <v>3028</v>
      </c>
      <c r="BF54" s="19">
        <v>0</v>
      </c>
      <c r="BG54" s="22">
        <v>22564</v>
      </c>
      <c r="BH54" s="22">
        <v>7781</v>
      </c>
      <c r="BI54" s="22">
        <v>30345</v>
      </c>
      <c r="BJ54" s="22">
        <v>9662</v>
      </c>
      <c r="BK54" s="22">
        <v>2031</v>
      </c>
      <c r="BL54" s="21">
        <v>440</v>
      </c>
      <c r="BM54" s="22">
        <v>2471</v>
      </c>
      <c r="BN54" s="22">
        <v>2562</v>
      </c>
      <c r="BO54" s="21">
        <v>399</v>
      </c>
      <c r="BP54" s="22">
        <v>2961</v>
      </c>
      <c r="BQ54" s="22">
        <v>5299</v>
      </c>
      <c r="BR54" s="22">
        <f>BI54 + BJ54 + BM54 + BP54 + BQ54</f>
        <v>50738</v>
      </c>
      <c r="BS54" s="21">
        <v>32</v>
      </c>
      <c r="BT54" s="21">
        <v>8</v>
      </c>
      <c r="BU54" s="21">
        <v>40</v>
      </c>
      <c r="BV54" s="21">
        <v>53</v>
      </c>
      <c r="BW54" s="24">
        <v>1946</v>
      </c>
      <c r="BX54" s="23">
        <v>358</v>
      </c>
      <c r="BY54" s="24">
        <v>2304</v>
      </c>
      <c r="BZ54" s="25">
        <f>BY54/F54</f>
        <v>0.59766536964980543</v>
      </c>
      <c r="CA54" s="24">
        <v>17469</v>
      </c>
      <c r="CB54" s="25">
        <f>CA54/F54</f>
        <v>4.5315175097276263</v>
      </c>
      <c r="CC54" s="23">
        <v>518</v>
      </c>
      <c r="CD54" s="24">
        <v>1373</v>
      </c>
      <c r="CE54" s="23">
        <v>158</v>
      </c>
      <c r="CF54" s="24">
        <v>12836</v>
      </c>
      <c r="CG54" s="24">
        <v>5013</v>
      </c>
      <c r="CH54" s="24">
        <v>17849</v>
      </c>
      <c r="CI54" s="24">
        <v>19380</v>
      </c>
      <c r="CJ54" s="25">
        <f>CI54/F54</f>
        <v>5.027237354085603</v>
      </c>
      <c r="CK54" s="25">
        <f>CI54/CA54</f>
        <v>1.1093937832732268</v>
      </c>
      <c r="CL54" s="24">
        <v>1312</v>
      </c>
      <c r="CM54" s="24">
        <v>1255</v>
      </c>
      <c r="CN54" s="23">
        <v>24</v>
      </c>
      <c r="CO54" s="23">
        <v>77</v>
      </c>
      <c r="CP54" s="23">
        <v>7</v>
      </c>
      <c r="CQ54" s="23">
        <v>108</v>
      </c>
      <c r="CR54" s="23">
        <v>6</v>
      </c>
      <c r="CS54" s="23">
        <v>344</v>
      </c>
      <c r="CT54" s="23">
        <v>857</v>
      </c>
      <c r="CU54" s="23">
        <v>77</v>
      </c>
      <c r="CV54" s="24">
        <v>1278</v>
      </c>
      <c r="CW54" s="25">
        <f>CV54/F54</f>
        <v>0.33151750972762645</v>
      </c>
      <c r="CX54" s="23">
        <v>158</v>
      </c>
      <c r="CY54" s="23">
        <v>15</v>
      </c>
      <c r="CZ54" s="23">
        <v>3</v>
      </c>
      <c r="DA54" s="23">
        <v>0</v>
      </c>
      <c r="DB54" s="23">
        <v>11</v>
      </c>
      <c r="DC54" s="23">
        <v>132</v>
      </c>
      <c r="DD54" s="24">
        <v>2004</v>
      </c>
      <c r="DE54" s="24">
        <v>3900</v>
      </c>
      <c r="DF54" s="23" t="s">
        <v>0</v>
      </c>
    </row>
    <row r="55" spans="1:110" ht="15">
      <c r="A55" s="7" t="s">
        <v>214</v>
      </c>
      <c r="B55" s="7" t="s">
        <v>394</v>
      </c>
      <c r="C55" s="7" t="s">
        <v>474</v>
      </c>
      <c r="D55" s="46" t="s">
        <v>4</v>
      </c>
      <c r="E55" s="11">
        <v>0</v>
      </c>
      <c r="F55" s="10">
        <v>1458</v>
      </c>
      <c r="G55" s="26"/>
      <c r="H55" s="26" t="s">
        <v>0</v>
      </c>
      <c r="I55" s="12"/>
      <c r="J55" s="71"/>
      <c r="K55" s="71"/>
      <c r="L55" s="14"/>
      <c r="M55" s="14"/>
      <c r="N55" s="14"/>
      <c r="O55" s="14"/>
      <c r="P55" s="14"/>
      <c r="Q55" s="14"/>
      <c r="R55" s="14"/>
      <c r="S55" s="14"/>
      <c r="T55" s="28"/>
      <c r="U55" s="16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9"/>
      <c r="AP55" s="29"/>
      <c r="AQ55" s="29"/>
      <c r="AR55" s="29"/>
      <c r="AS55" s="29"/>
      <c r="AT55" s="30"/>
      <c r="AU55" s="30"/>
      <c r="AV55" s="30"/>
      <c r="AW55" s="30"/>
      <c r="AX55" s="20"/>
      <c r="AY55" s="30"/>
      <c r="AZ55" s="30"/>
      <c r="BA55" s="30"/>
      <c r="BB55" s="30"/>
      <c r="BC55" s="30"/>
      <c r="BD55" s="30"/>
      <c r="BE55" s="30"/>
      <c r="BF55" s="30"/>
      <c r="BG55" s="27"/>
      <c r="BH55" s="27"/>
      <c r="BI55" s="21"/>
      <c r="BJ55" s="27"/>
      <c r="BK55" s="27"/>
      <c r="BL55" s="27"/>
      <c r="BM55" s="21"/>
      <c r="BN55" s="27"/>
      <c r="BO55" s="27"/>
      <c r="BP55" s="21"/>
      <c r="BQ55" s="27"/>
      <c r="BR55" s="22"/>
      <c r="BS55" s="27"/>
      <c r="BT55" s="27"/>
      <c r="BU55" s="21"/>
      <c r="BV55" s="21"/>
      <c r="BW55" s="31"/>
      <c r="BX55" s="31"/>
      <c r="BY55" s="31"/>
      <c r="BZ55" s="25">
        <f>BY55/F55</f>
        <v>0</v>
      </c>
      <c r="CA55" s="31"/>
      <c r="CB55" s="25"/>
      <c r="CC55" s="31"/>
      <c r="CD55" s="31"/>
      <c r="CE55" s="31"/>
      <c r="CF55" s="31"/>
      <c r="CG55" s="31"/>
      <c r="CH55" s="31"/>
      <c r="CI55" s="31"/>
      <c r="CJ55" s="25"/>
      <c r="CK55" s="25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25"/>
      <c r="CX55" s="31"/>
      <c r="CY55" s="31"/>
      <c r="CZ55" s="31"/>
      <c r="DA55" s="31"/>
      <c r="DB55" s="31"/>
      <c r="DC55" s="31"/>
      <c r="DD55" s="31"/>
      <c r="DE55" s="31"/>
      <c r="DF55" s="31"/>
    </row>
    <row r="56" spans="1:110" ht="15">
      <c r="A56" s="7" t="s">
        <v>218</v>
      </c>
      <c r="B56" s="7" t="s">
        <v>398</v>
      </c>
      <c r="C56" s="7" t="s">
        <v>466</v>
      </c>
      <c r="D56" s="26" t="s">
        <v>4</v>
      </c>
      <c r="E56" s="10">
        <v>1040</v>
      </c>
      <c r="F56" s="10">
        <v>1806</v>
      </c>
      <c r="G56" s="11">
        <v>52</v>
      </c>
      <c r="H56" s="10">
        <v>4000</v>
      </c>
      <c r="I56" s="12">
        <f>H56/F56</f>
        <v>2.2148394241417497</v>
      </c>
      <c r="J56" s="71">
        <v>43374</v>
      </c>
      <c r="K56" s="71">
        <v>43738</v>
      </c>
      <c r="L56" s="14">
        <v>0</v>
      </c>
      <c r="M56" s="14">
        <v>0</v>
      </c>
      <c r="N56" s="14">
        <v>24</v>
      </c>
      <c r="O56" s="14">
        <v>24</v>
      </c>
      <c r="P56" s="14">
        <v>0</v>
      </c>
      <c r="Q56" s="14">
        <v>24</v>
      </c>
      <c r="R56" s="14">
        <v>0</v>
      </c>
      <c r="S56" s="14">
        <v>30</v>
      </c>
      <c r="T56" s="15">
        <v>0</v>
      </c>
      <c r="U56" s="16">
        <f>T56/F56</f>
        <v>0</v>
      </c>
      <c r="V56" s="15">
        <v>0</v>
      </c>
      <c r="W56" s="15">
        <v>0</v>
      </c>
      <c r="X56" s="15">
        <v>0</v>
      </c>
      <c r="Y56" s="15">
        <v>82815</v>
      </c>
      <c r="Z56" s="15">
        <v>82815</v>
      </c>
      <c r="AA56" s="15">
        <v>82815</v>
      </c>
      <c r="AB56" s="15">
        <v>0</v>
      </c>
      <c r="AC56" s="15">
        <v>82815</v>
      </c>
      <c r="AD56" s="15">
        <v>200</v>
      </c>
      <c r="AE56" s="28"/>
      <c r="AF56" s="28"/>
      <c r="AG56" s="15">
        <v>200</v>
      </c>
      <c r="AH56" s="15">
        <v>0</v>
      </c>
      <c r="AI56" s="17">
        <v>0</v>
      </c>
      <c r="AJ56" s="15">
        <v>900</v>
      </c>
      <c r="AK56" s="15">
        <v>900</v>
      </c>
      <c r="AL56" s="15">
        <v>800</v>
      </c>
      <c r="AM56" s="15">
        <v>1900</v>
      </c>
      <c r="AN56" s="15">
        <v>2400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9">
        <v>5170</v>
      </c>
      <c r="AU56" s="19">
        <v>1121</v>
      </c>
      <c r="AV56" s="19">
        <v>0</v>
      </c>
      <c r="AW56" s="19">
        <v>6291</v>
      </c>
      <c r="AX56" s="20">
        <f>AW56/F56</f>
        <v>3.4833887043189367</v>
      </c>
      <c r="AY56" s="19">
        <v>23270</v>
      </c>
      <c r="AZ56" s="19">
        <v>1780</v>
      </c>
      <c r="BA56" s="19">
        <v>25050</v>
      </c>
      <c r="BB56" s="19">
        <v>42046</v>
      </c>
      <c r="BC56" s="19">
        <v>82815</v>
      </c>
      <c r="BD56" s="19">
        <v>73387</v>
      </c>
      <c r="BE56" s="19">
        <v>1900</v>
      </c>
      <c r="BF56" s="19">
        <v>0</v>
      </c>
      <c r="BG56" s="22">
        <v>9714</v>
      </c>
      <c r="BH56" s="22">
        <v>4068</v>
      </c>
      <c r="BI56" s="22">
        <v>13782</v>
      </c>
      <c r="BJ56" s="22">
        <v>10556</v>
      </c>
      <c r="BK56" s="21">
        <v>0</v>
      </c>
      <c r="BL56" s="21">
        <v>0</v>
      </c>
      <c r="BM56" s="22">
        <v>2028</v>
      </c>
      <c r="BN56" s="21">
        <v>502</v>
      </c>
      <c r="BO56" s="21">
        <v>55</v>
      </c>
      <c r="BP56" s="21">
        <v>557</v>
      </c>
      <c r="BQ56" s="22">
        <v>5785</v>
      </c>
      <c r="BR56" s="22">
        <f>BI56 + BJ56 + BM56 + BP56 + BQ56</f>
        <v>32708</v>
      </c>
      <c r="BS56" s="21">
        <v>2</v>
      </c>
      <c r="BT56" s="21">
        <v>0</v>
      </c>
      <c r="BU56" s="21">
        <v>2</v>
      </c>
      <c r="BV56" s="21">
        <v>51</v>
      </c>
      <c r="BW56" s="23">
        <v>685</v>
      </c>
      <c r="BX56" s="23">
        <v>43</v>
      </c>
      <c r="BY56" s="23">
        <v>728</v>
      </c>
      <c r="BZ56" s="25">
        <f>BY56/F56</f>
        <v>0.40310077519379844</v>
      </c>
      <c r="CA56" s="24">
        <v>5481</v>
      </c>
      <c r="CB56" s="25">
        <f>CA56/F56</f>
        <v>3.0348837209302326</v>
      </c>
      <c r="CC56" s="24">
        <v>1560</v>
      </c>
      <c r="CD56" s="23">
        <v>837</v>
      </c>
      <c r="CE56" s="23">
        <v>0</v>
      </c>
      <c r="CF56" s="23">
        <v>0</v>
      </c>
      <c r="CG56" s="23">
        <v>0</v>
      </c>
      <c r="CH56" s="24">
        <v>6017</v>
      </c>
      <c r="CI56" s="24">
        <v>6854</v>
      </c>
      <c r="CJ56" s="25">
        <f>CI56/F56</f>
        <v>3.7951273532668881</v>
      </c>
      <c r="CK56" s="25">
        <f>CI56/CA56</f>
        <v>1.2505017332603539</v>
      </c>
      <c r="CL56" s="23">
        <v>119</v>
      </c>
      <c r="CM56" s="23">
        <v>136</v>
      </c>
      <c r="CN56" s="23">
        <v>119</v>
      </c>
      <c r="CO56" s="23">
        <v>18</v>
      </c>
      <c r="CP56" s="23">
        <v>0</v>
      </c>
      <c r="CQ56" s="23">
        <v>137</v>
      </c>
      <c r="CR56" s="23">
        <v>50</v>
      </c>
      <c r="CS56" s="24">
        <v>1038</v>
      </c>
      <c r="CT56" s="23">
        <v>366</v>
      </c>
      <c r="CU56" s="23">
        <v>0</v>
      </c>
      <c r="CV56" s="24">
        <v>1404</v>
      </c>
      <c r="CW56" s="25">
        <f>CV56/F56</f>
        <v>0.77740863787375414</v>
      </c>
      <c r="CX56" s="23">
        <v>15</v>
      </c>
      <c r="CY56" s="23">
        <v>0</v>
      </c>
      <c r="CZ56" s="23">
        <v>0</v>
      </c>
      <c r="DA56" s="23">
        <v>0</v>
      </c>
      <c r="DB56" s="23">
        <v>2</v>
      </c>
      <c r="DC56" s="23">
        <v>45</v>
      </c>
      <c r="DD56" s="24">
        <v>1300</v>
      </c>
      <c r="DE56" s="24">
        <v>1820</v>
      </c>
      <c r="DF56" s="24">
        <v>2245</v>
      </c>
    </row>
    <row r="57" spans="1:110" ht="15">
      <c r="A57" s="7" t="s">
        <v>220</v>
      </c>
      <c r="B57" s="7" t="s">
        <v>400</v>
      </c>
      <c r="C57" s="7" t="s">
        <v>472</v>
      </c>
      <c r="D57" s="26" t="s">
        <v>4</v>
      </c>
      <c r="E57" s="10">
        <v>1040</v>
      </c>
      <c r="F57" s="10">
        <v>1068</v>
      </c>
      <c r="G57" s="11">
        <v>52</v>
      </c>
      <c r="H57" s="10">
        <v>2260</v>
      </c>
      <c r="I57" s="12">
        <f>H57/F57</f>
        <v>2.1161048689138577</v>
      </c>
      <c r="J57" s="71">
        <v>43101</v>
      </c>
      <c r="K57" s="71">
        <v>43465</v>
      </c>
      <c r="L57" s="14">
        <v>0</v>
      </c>
      <c r="M57" s="14">
        <v>0</v>
      </c>
      <c r="N57" s="14">
        <v>25</v>
      </c>
      <c r="O57" s="14">
        <v>25</v>
      </c>
      <c r="P57" s="14">
        <v>0</v>
      </c>
      <c r="Q57" s="14">
        <v>25</v>
      </c>
      <c r="R57" s="14">
        <v>4</v>
      </c>
      <c r="S57" s="14">
        <v>12</v>
      </c>
      <c r="T57" s="15">
        <v>34000</v>
      </c>
      <c r="U57" s="16">
        <f>T57/F57</f>
        <v>31.835205992509362</v>
      </c>
      <c r="V57" s="15">
        <v>0</v>
      </c>
      <c r="W57" s="15">
        <v>0</v>
      </c>
      <c r="X57" s="15">
        <v>0</v>
      </c>
      <c r="Y57" s="15">
        <v>20914</v>
      </c>
      <c r="Z57" s="15">
        <v>20914</v>
      </c>
      <c r="AA57" s="15">
        <v>54914</v>
      </c>
      <c r="AB57" s="15">
        <v>1374</v>
      </c>
      <c r="AC57" s="15">
        <v>56288</v>
      </c>
      <c r="AD57" s="15">
        <v>200</v>
      </c>
      <c r="AE57" s="15">
        <v>0</v>
      </c>
      <c r="AF57" s="15">
        <v>0</v>
      </c>
      <c r="AG57" s="15">
        <v>200</v>
      </c>
      <c r="AH57" s="15">
        <v>0</v>
      </c>
      <c r="AI57" s="15">
        <v>390</v>
      </c>
      <c r="AJ57" s="15">
        <v>0</v>
      </c>
      <c r="AK57" s="15">
        <v>390</v>
      </c>
      <c r="AL57" s="15">
        <v>2000</v>
      </c>
      <c r="AM57" s="15">
        <v>2590</v>
      </c>
      <c r="AN57" s="15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9">
        <v>2813</v>
      </c>
      <c r="AU57" s="19">
        <v>305</v>
      </c>
      <c r="AV57" s="19">
        <v>1087</v>
      </c>
      <c r="AW57" s="19">
        <v>4205</v>
      </c>
      <c r="AX57" s="20">
        <f>AW57/F57</f>
        <v>3.9372659176029963</v>
      </c>
      <c r="AY57" s="19">
        <v>30444</v>
      </c>
      <c r="AZ57" s="19">
        <v>2330</v>
      </c>
      <c r="BA57" s="19">
        <v>32774</v>
      </c>
      <c r="BB57" s="19">
        <v>18168</v>
      </c>
      <c r="BC57" s="19">
        <v>56288</v>
      </c>
      <c r="BD57" s="19">
        <v>55147</v>
      </c>
      <c r="BE57" s="19">
        <v>4032</v>
      </c>
      <c r="BF57" s="19">
        <v>0</v>
      </c>
      <c r="BG57" s="21">
        <v>0</v>
      </c>
      <c r="BH57" s="21">
        <v>0</v>
      </c>
      <c r="BI57" s="22">
        <v>10717</v>
      </c>
      <c r="BJ57" s="21">
        <v>576</v>
      </c>
      <c r="BK57" s="21">
        <v>0</v>
      </c>
      <c r="BL57" s="21">
        <v>0</v>
      </c>
      <c r="BM57" s="21">
        <v>902</v>
      </c>
      <c r="BN57" s="21">
        <v>0</v>
      </c>
      <c r="BO57" s="21">
        <v>0</v>
      </c>
      <c r="BP57" s="21">
        <v>443</v>
      </c>
      <c r="BQ57" s="21">
        <v>0</v>
      </c>
      <c r="BR57" s="22">
        <f>BI57 + BJ57 + BM57 + BP57 + BQ57</f>
        <v>12638</v>
      </c>
      <c r="BS57" s="21">
        <v>17</v>
      </c>
      <c r="BT57" s="21">
        <v>0</v>
      </c>
      <c r="BU57" s="21">
        <v>17</v>
      </c>
      <c r="BV57" s="21">
        <v>52</v>
      </c>
      <c r="BW57" s="23">
        <v>0</v>
      </c>
      <c r="BX57" s="23">
        <v>0</v>
      </c>
      <c r="BY57" s="23">
        <v>339</v>
      </c>
      <c r="BZ57" s="25">
        <f>BY57/F57</f>
        <v>0.31741573033707865</v>
      </c>
      <c r="CA57" s="24">
        <v>4000</v>
      </c>
      <c r="CB57" s="25">
        <f>CA57/F57</f>
        <v>3.7453183520599249</v>
      </c>
      <c r="CC57" s="23">
        <v>520</v>
      </c>
      <c r="CD57" s="23">
        <v>576</v>
      </c>
      <c r="CE57" s="23">
        <v>0</v>
      </c>
      <c r="CF57" s="23">
        <v>0</v>
      </c>
      <c r="CG57" s="23">
        <v>0</v>
      </c>
      <c r="CH57" s="24">
        <v>8429</v>
      </c>
      <c r="CI57" s="24">
        <v>9005</v>
      </c>
      <c r="CJ57" s="25">
        <f>CI57/F57</f>
        <v>8.4316479400749067</v>
      </c>
      <c r="CK57" s="25">
        <f>CI57/CA57</f>
        <v>2.2512500000000002</v>
      </c>
      <c r="CL57" s="23">
        <v>85</v>
      </c>
      <c r="CM57" s="23">
        <v>250</v>
      </c>
      <c r="CN57" s="23">
        <v>14</v>
      </c>
      <c r="CO57" s="23">
        <v>43</v>
      </c>
      <c r="CP57" s="23">
        <v>0</v>
      </c>
      <c r="CQ57" s="23">
        <v>57</v>
      </c>
      <c r="CR57" s="23">
        <v>12</v>
      </c>
      <c r="CS57" s="23">
        <v>111</v>
      </c>
      <c r="CT57" s="23">
        <v>573</v>
      </c>
      <c r="CU57" s="23">
        <v>0</v>
      </c>
      <c r="CV57" s="23">
        <v>684</v>
      </c>
      <c r="CW57" s="25">
        <f>CV57/F57</f>
        <v>0.6404494382022472</v>
      </c>
      <c r="CX57" s="23">
        <v>49</v>
      </c>
      <c r="CY57" s="23">
        <v>6</v>
      </c>
      <c r="CZ57" s="23">
        <v>6</v>
      </c>
      <c r="DA57" s="23">
        <v>0</v>
      </c>
      <c r="DB57" s="23">
        <v>2</v>
      </c>
      <c r="DC57" s="23">
        <v>10</v>
      </c>
      <c r="DD57" s="23">
        <v>624</v>
      </c>
      <c r="DE57" s="24">
        <v>1250</v>
      </c>
      <c r="DF57" s="23" t="s">
        <v>0</v>
      </c>
    </row>
    <row r="58" spans="1:110" ht="15">
      <c r="A58" s="7" t="s">
        <v>221</v>
      </c>
      <c r="B58" s="7" t="s">
        <v>401</v>
      </c>
      <c r="C58" s="7" t="s">
        <v>476</v>
      </c>
      <c r="D58" s="26" t="s">
        <v>4</v>
      </c>
      <c r="E58" s="10">
        <v>2028</v>
      </c>
      <c r="F58" s="10">
        <v>5420</v>
      </c>
      <c r="G58" s="11">
        <v>52</v>
      </c>
      <c r="H58" s="10">
        <v>9430</v>
      </c>
      <c r="I58" s="12">
        <f>H58/F58</f>
        <v>1.7398523985239853</v>
      </c>
      <c r="J58" s="71">
        <v>43282</v>
      </c>
      <c r="K58" s="71">
        <v>43646</v>
      </c>
      <c r="L58" s="14">
        <v>0</v>
      </c>
      <c r="M58" s="14">
        <v>73</v>
      </c>
      <c r="N58" s="14">
        <v>70</v>
      </c>
      <c r="O58" s="14">
        <v>143</v>
      </c>
      <c r="P58" s="14">
        <v>38</v>
      </c>
      <c r="Q58" s="14">
        <v>181</v>
      </c>
      <c r="R58" s="14">
        <v>0</v>
      </c>
      <c r="S58" s="14">
        <v>45</v>
      </c>
      <c r="T58" s="15">
        <v>161578</v>
      </c>
      <c r="U58" s="16">
        <f>T58/F58</f>
        <v>29.811439114391145</v>
      </c>
      <c r="V58" s="15">
        <v>0</v>
      </c>
      <c r="W58" s="15">
        <v>0</v>
      </c>
      <c r="X58" s="15">
        <v>0</v>
      </c>
      <c r="Y58" s="15">
        <v>20048</v>
      </c>
      <c r="Z58" s="15">
        <v>20048</v>
      </c>
      <c r="AA58" s="15">
        <v>181626</v>
      </c>
      <c r="AB58" s="15">
        <v>83000</v>
      </c>
      <c r="AC58" s="15">
        <v>264626</v>
      </c>
      <c r="AD58" s="15">
        <v>200</v>
      </c>
      <c r="AE58" s="15">
        <v>0</v>
      </c>
      <c r="AF58" s="15">
        <v>0</v>
      </c>
      <c r="AG58" s="15">
        <v>200</v>
      </c>
      <c r="AH58" s="15">
        <v>0</v>
      </c>
      <c r="AI58" s="17">
        <v>683</v>
      </c>
      <c r="AJ58" s="15">
        <v>0</v>
      </c>
      <c r="AK58" s="15">
        <v>683</v>
      </c>
      <c r="AL58" s="15">
        <v>4000</v>
      </c>
      <c r="AM58" s="15">
        <v>4883</v>
      </c>
      <c r="AN58" s="15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9">
        <v>15596</v>
      </c>
      <c r="AU58" s="19">
        <v>2531</v>
      </c>
      <c r="AV58" s="19">
        <v>4309</v>
      </c>
      <c r="AW58" s="19">
        <v>22436</v>
      </c>
      <c r="AX58" s="20">
        <f>AW58/F58</f>
        <v>4.139483394833948</v>
      </c>
      <c r="AY58" s="19">
        <v>158303</v>
      </c>
      <c r="AZ58" s="19">
        <v>30225</v>
      </c>
      <c r="BA58" s="19">
        <v>188528</v>
      </c>
      <c r="BB58" s="19">
        <v>76794</v>
      </c>
      <c r="BC58" s="19">
        <v>264626</v>
      </c>
      <c r="BD58" s="19">
        <v>287758</v>
      </c>
      <c r="BE58" s="19">
        <v>4000</v>
      </c>
      <c r="BF58" s="19">
        <v>0</v>
      </c>
      <c r="BG58" s="21">
        <v>0</v>
      </c>
      <c r="BH58" s="21">
        <v>0</v>
      </c>
      <c r="BI58" s="22">
        <v>23262</v>
      </c>
      <c r="BJ58" s="22">
        <v>10191</v>
      </c>
      <c r="BK58" s="22">
        <v>1182</v>
      </c>
      <c r="BL58" s="21">
        <v>582</v>
      </c>
      <c r="BM58" s="22">
        <v>1764</v>
      </c>
      <c r="BN58" s="22">
        <v>1078</v>
      </c>
      <c r="BO58" s="21">
        <v>236</v>
      </c>
      <c r="BP58" s="22">
        <v>1314</v>
      </c>
      <c r="BQ58" s="22">
        <v>5600</v>
      </c>
      <c r="BR58" s="22">
        <f>BI58 + BJ58 + BM58 + BP58 + BQ58</f>
        <v>42131</v>
      </c>
      <c r="BS58" s="21">
        <v>22</v>
      </c>
      <c r="BT58" s="21">
        <v>4</v>
      </c>
      <c r="BU58" s="21">
        <v>26</v>
      </c>
      <c r="BV58" s="21">
        <v>51</v>
      </c>
      <c r="BW58" s="23">
        <v>0</v>
      </c>
      <c r="BX58" s="23">
        <v>0</v>
      </c>
      <c r="BY58" s="24">
        <v>4196</v>
      </c>
      <c r="BZ58" s="25">
        <f>BY58/F58</f>
        <v>0.77416974169741692</v>
      </c>
      <c r="CA58" s="24">
        <v>39518</v>
      </c>
      <c r="CB58" s="25">
        <f>CA58/F58</f>
        <v>7.2911439114391143</v>
      </c>
      <c r="CC58" s="24">
        <v>4005</v>
      </c>
      <c r="CD58" s="24">
        <v>3490</v>
      </c>
      <c r="CE58" s="23">
        <v>23</v>
      </c>
      <c r="CF58" s="24">
        <v>29544</v>
      </c>
      <c r="CG58" s="24">
        <v>9278</v>
      </c>
      <c r="CH58" s="24">
        <v>38822</v>
      </c>
      <c r="CI58" s="24">
        <v>42335</v>
      </c>
      <c r="CJ58" s="25">
        <f>CI58/F58</f>
        <v>7.810885608856089</v>
      </c>
      <c r="CK58" s="25">
        <f>CI58/CA58</f>
        <v>1.0712839718609242</v>
      </c>
      <c r="CL58" s="24">
        <v>1286</v>
      </c>
      <c r="CM58" s="24">
        <v>1011</v>
      </c>
      <c r="CN58" s="23">
        <v>85</v>
      </c>
      <c r="CO58" s="23">
        <v>154</v>
      </c>
      <c r="CP58" s="23">
        <v>37</v>
      </c>
      <c r="CQ58" s="23">
        <v>276</v>
      </c>
      <c r="CR58" s="23">
        <v>14</v>
      </c>
      <c r="CS58" s="24">
        <v>1858</v>
      </c>
      <c r="CT58" s="24">
        <v>1267</v>
      </c>
      <c r="CU58" s="23">
        <v>255</v>
      </c>
      <c r="CV58" s="24">
        <v>3380</v>
      </c>
      <c r="CW58" s="25">
        <f>CV58/F58</f>
        <v>0.62361623616236161</v>
      </c>
      <c r="CX58" s="23">
        <v>114</v>
      </c>
      <c r="CY58" s="23">
        <v>15</v>
      </c>
      <c r="CZ58" s="23">
        <v>73</v>
      </c>
      <c r="DA58" s="23">
        <v>130</v>
      </c>
      <c r="DB58" s="23">
        <v>13</v>
      </c>
      <c r="DC58" s="23">
        <v>134</v>
      </c>
      <c r="DD58" s="24">
        <v>6965</v>
      </c>
      <c r="DE58" s="24">
        <v>8484</v>
      </c>
      <c r="DF58" s="24">
        <v>14341</v>
      </c>
    </row>
    <row r="59" spans="1:110" ht="15">
      <c r="A59" s="7" t="s">
        <v>222</v>
      </c>
      <c r="B59" s="7" t="s">
        <v>402</v>
      </c>
      <c r="C59" s="7" t="s">
        <v>427</v>
      </c>
      <c r="D59" s="47" t="s">
        <v>4</v>
      </c>
      <c r="E59" s="11">
        <v>0</v>
      </c>
      <c r="F59" s="10">
        <v>1168</v>
      </c>
      <c r="G59" s="26"/>
      <c r="H59" s="10">
        <v>1600</v>
      </c>
      <c r="I59" s="12">
        <f>H59/F59</f>
        <v>1.3698630136986301</v>
      </c>
      <c r="J59" s="71"/>
      <c r="K59" s="71"/>
      <c r="L59" s="14"/>
      <c r="M59" s="14"/>
      <c r="N59" s="14"/>
      <c r="O59" s="14"/>
      <c r="P59" s="14"/>
      <c r="Q59" s="14"/>
      <c r="R59" s="14"/>
      <c r="S59" s="14"/>
      <c r="T59" s="28"/>
      <c r="U59" s="16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29"/>
      <c r="AQ59" s="29"/>
      <c r="AR59" s="29"/>
      <c r="AS59" s="29"/>
      <c r="AT59" s="30"/>
      <c r="AU59" s="30"/>
      <c r="AV59" s="30"/>
      <c r="AW59" s="30"/>
      <c r="AX59" s="20"/>
      <c r="AY59" s="30"/>
      <c r="AZ59" s="30"/>
      <c r="BA59" s="30"/>
      <c r="BB59" s="30"/>
      <c r="BC59" s="30"/>
      <c r="BD59" s="30"/>
      <c r="BE59" s="30"/>
      <c r="BF59" s="30"/>
      <c r="BG59" s="27"/>
      <c r="BH59" s="27"/>
      <c r="BI59" s="21"/>
      <c r="BJ59" s="27"/>
      <c r="BK59" s="27"/>
      <c r="BL59" s="27"/>
      <c r="BM59" s="21"/>
      <c r="BN59" s="27"/>
      <c r="BO59" s="27"/>
      <c r="BP59" s="21"/>
      <c r="BQ59" s="27"/>
      <c r="BR59" s="22"/>
      <c r="BS59" s="27"/>
      <c r="BT59" s="27"/>
      <c r="BU59" s="21"/>
      <c r="BV59" s="21"/>
      <c r="BW59" s="31"/>
      <c r="BX59" s="31"/>
      <c r="BY59" s="31"/>
      <c r="BZ59" s="25">
        <f>BY59/F59</f>
        <v>0</v>
      </c>
      <c r="CA59" s="31"/>
      <c r="CB59" s="25"/>
      <c r="CC59" s="31"/>
      <c r="CD59" s="31"/>
      <c r="CE59" s="31"/>
      <c r="CF59" s="31"/>
      <c r="CG59" s="31"/>
      <c r="CH59" s="31"/>
      <c r="CI59" s="31"/>
      <c r="CJ59" s="25"/>
      <c r="CK59" s="25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25"/>
      <c r="CX59" s="31"/>
      <c r="CY59" s="31"/>
      <c r="CZ59" s="31"/>
      <c r="DA59" s="31"/>
      <c r="DB59" s="31"/>
      <c r="DC59" s="31"/>
      <c r="DD59" s="31"/>
      <c r="DE59" s="31"/>
      <c r="DF59" s="31"/>
    </row>
    <row r="60" spans="1:110" ht="15">
      <c r="A60" s="7" t="s">
        <v>223</v>
      </c>
      <c r="B60" s="7" t="s">
        <v>403</v>
      </c>
      <c r="C60" s="7" t="s">
        <v>475</v>
      </c>
      <c r="D60" s="26" t="s">
        <v>4</v>
      </c>
      <c r="E60" s="10">
        <v>1248</v>
      </c>
      <c r="F60" s="10">
        <v>1687</v>
      </c>
      <c r="G60" s="11">
        <v>52</v>
      </c>
      <c r="H60" s="11">
        <v>977</v>
      </c>
      <c r="I60" s="12">
        <f>H60/F60</f>
        <v>0.57913455838767047</v>
      </c>
      <c r="J60" s="71">
        <v>43374</v>
      </c>
      <c r="K60" s="71">
        <v>43738</v>
      </c>
      <c r="L60" s="14">
        <v>0</v>
      </c>
      <c r="M60" s="14">
        <v>30</v>
      </c>
      <c r="N60" s="14">
        <v>0</v>
      </c>
      <c r="O60" s="14">
        <v>30</v>
      </c>
      <c r="P60" s="14">
        <v>0</v>
      </c>
      <c r="Q60" s="14">
        <v>30</v>
      </c>
      <c r="R60" s="14">
        <v>0</v>
      </c>
      <c r="S60" s="14">
        <v>32</v>
      </c>
      <c r="T60" s="15">
        <v>51380</v>
      </c>
      <c r="U60" s="16">
        <f>T60/F60</f>
        <v>30.456431535269708</v>
      </c>
      <c r="V60" s="15">
        <v>0</v>
      </c>
      <c r="W60" s="15">
        <v>0</v>
      </c>
      <c r="X60" s="15">
        <v>0</v>
      </c>
      <c r="Y60" s="15">
        <v>5564</v>
      </c>
      <c r="Z60" s="15">
        <v>5564</v>
      </c>
      <c r="AA60" s="15">
        <v>56944</v>
      </c>
      <c r="AB60" s="15">
        <v>12</v>
      </c>
      <c r="AC60" s="15">
        <v>56956</v>
      </c>
      <c r="AD60" s="15">
        <v>200</v>
      </c>
      <c r="AE60" s="15">
        <v>0</v>
      </c>
      <c r="AF60" s="15">
        <v>0</v>
      </c>
      <c r="AG60" s="15">
        <v>200</v>
      </c>
      <c r="AH60" s="15">
        <v>0</v>
      </c>
      <c r="AI60" s="15">
        <v>293</v>
      </c>
      <c r="AJ60" s="15">
        <v>0</v>
      </c>
      <c r="AK60" s="15">
        <v>293</v>
      </c>
      <c r="AL60" s="15">
        <v>0</v>
      </c>
      <c r="AM60" s="15">
        <v>493</v>
      </c>
      <c r="AN60" s="15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9">
        <v>0</v>
      </c>
      <c r="AU60" s="19">
        <v>0</v>
      </c>
      <c r="AV60" s="19">
        <v>0</v>
      </c>
      <c r="AW60" s="19">
        <v>6526</v>
      </c>
      <c r="AX60" s="20">
        <f>AW60/F60</f>
        <v>3.8684054534676942</v>
      </c>
      <c r="AY60" s="19">
        <v>41339</v>
      </c>
      <c r="AZ60" s="19">
        <v>3162</v>
      </c>
      <c r="BA60" s="19">
        <v>44501</v>
      </c>
      <c r="BB60" s="19">
        <v>5340</v>
      </c>
      <c r="BC60" s="19">
        <v>56956</v>
      </c>
      <c r="BD60" s="19">
        <v>56367</v>
      </c>
      <c r="BE60" s="19">
        <v>493</v>
      </c>
      <c r="BF60" s="19">
        <v>0</v>
      </c>
      <c r="BG60" s="21">
        <v>0</v>
      </c>
      <c r="BH60" s="21">
        <v>0</v>
      </c>
      <c r="BI60" s="22">
        <v>11560</v>
      </c>
      <c r="BJ60" s="22">
        <v>10346</v>
      </c>
      <c r="BK60" s="21">
        <v>0</v>
      </c>
      <c r="BL60" s="21">
        <v>0</v>
      </c>
      <c r="BM60" s="22">
        <v>1264</v>
      </c>
      <c r="BN60" s="21">
        <v>0</v>
      </c>
      <c r="BO60" s="21">
        <v>0</v>
      </c>
      <c r="BP60" s="21">
        <v>368</v>
      </c>
      <c r="BQ60" s="22">
        <v>5974</v>
      </c>
      <c r="BR60" s="22">
        <f>BI60 + BJ60 + BM60 + BP60 + BQ60</f>
        <v>29512</v>
      </c>
      <c r="BS60" s="21">
        <v>5</v>
      </c>
      <c r="BT60" s="21">
        <v>0</v>
      </c>
      <c r="BU60" s="21">
        <v>5</v>
      </c>
      <c r="BV60" s="21">
        <v>52</v>
      </c>
      <c r="BW60" s="23">
        <v>0</v>
      </c>
      <c r="BX60" s="23">
        <v>0</v>
      </c>
      <c r="BY60" s="23">
        <v>892</v>
      </c>
      <c r="BZ60" s="25">
        <f>BY60/F60</f>
        <v>0.52874925903971548</v>
      </c>
      <c r="CA60" s="24">
        <v>4258</v>
      </c>
      <c r="CB60" s="25">
        <f>CA60/F60</f>
        <v>2.5240071132187314</v>
      </c>
      <c r="CC60" s="23">
        <v>385</v>
      </c>
      <c r="CD60" s="23">
        <v>777</v>
      </c>
      <c r="CE60" s="23">
        <v>2</v>
      </c>
      <c r="CF60" s="23">
        <v>0</v>
      </c>
      <c r="CG60" s="23">
        <v>0</v>
      </c>
      <c r="CH60" s="24">
        <v>6067</v>
      </c>
      <c r="CI60" s="24">
        <v>6846</v>
      </c>
      <c r="CJ60" s="25">
        <f>CI60/F60</f>
        <v>4.0580912863070537</v>
      </c>
      <c r="CK60" s="25">
        <f>CI60/CA60</f>
        <v>1.6077970878346641</v>
      </c>
      <c r="CL60" s="23">
        <v>210</v>
      </c>
      <c r="CM60" s="23">
        <v>249</v>
      </c>
      <c r="CN60" s="23">
        <v>0</v>
      </c>
      <c r="CO60" s="23">
        <v>0</v>
      </c>
      <c r="CP60" s="23">
        <v>0</v>
      </c>
      <c r="CQ60" s="23">
        <v>128</v>
      </c>
      <c r="CR60" s="23">
        <v>13</v>
      </c>
      <c r="CS60" s="23">
        <v>0</v>
      </c>
      <c r="CT60" s="23">
        <v>0</v>
      </c>
      <c r="CU60" s="23">
        <v>0</v>
      </c>
      <c r="CV60" s="24">
        <v>1136</v>
      </c>
      <c r="CW60" s="25">
        <f>CV60/F60</f>
        <v>0.67338470657972738</v>
      </c>
      <c r="CX60" s="23">
        <v>8</v>
      </c>
      <c r="CY60" s="23">
        <v>6</v>
      </c>
      <c r="CZ60" s="23">
        <v>50</v>
      </c>
      <c r="DA60" s="23">
        <v>0</v>
      </c>
      <c r="DB60" s="23">
        <v>2</v>
      </c>
      <c r="DC60" s="23">
        <v>7</v>
      </c>
      <c r="DD60" s="23">
        <v>950</v>
      </c>
      <c r="DE60" s="23">
        <v>760</v>
      </c>
      <c r="DF60" s="24">
        <v>2139</v>
      </c>
    </row>
    <row r="61" spans="1:110" ht="15">
      <c r="A61" s="7" t="s">
        <v>224</v>
      </c>
      <c r="B61" s="7" t="s">
        <v>404</v>
      </c>
      <c r="C61" s="7" t="s">
        <v>467</v>
      </c>
      <c r="D61" s="26" t="s">
        <v>4</v>
      </c>
      <c r="E61" s="10">
        <v>2548</v>
      </c>
      <c r="F61" s="10">
        <v>2956</v>
      </c>
      <c r="G61" s="11">
        <v>52</v>
      </c>
      <c r="H61" s="10">
        <v>15000</v>
      </c>
      <c r="I61" s="12">
        <f>H61/F61</f>
        <v>5.0744248985115021</v>
      </c>
      <c r="J61" s="71">
        <v>43282</v>
      </c>
      <c r="K61" s="71">
        <v>43646</v>
      </c>
      <c r="L61" s="14">
        <v>35</v>
      </c>
      <c r="M61" s="14">
        <v>8</v>
      </c>
      <c r="N61" s="14">
        <v>170</v>
      </c>
      <c r="O61" s="14">
        <v>213</v>
      </c>
      <c r="P61" s="14">
        <v>80</v>
      </c>
      <c r="Q61" s="14">
        <v>293</v>
      </c>
      <c r="R61" s="14">
        <v>0</v>
      </c>
      <c r="S61" s="14">
        <v>88</v>
      </c>
      <c r="T61" s="15">
        <v>199000</v>
      </c>
      <c r="U61" s="16">
        <f>T61/F61</f>
        <v>67.320703653585923</v>
      </c>
      <c r="V61" s="15">
        <v>30</v>
      </c>
      <c r="W61" s="15">
        <v>50</v>
      </c>
      <c r="X61" s="15">
        <v>4592</v>
      </c>
      <c r="Y61" s="15">
        <v>265160</v>
      </c>
      <c r="Z61" s="15">
        <v>269752</v>
      </c>
      <c r="AA61" s="15">
        <v>468752</v>
      </c>
      <c r="AB61" s="15">
        <v>82598</v>
      </c>
      <c r="AC61" s="15">
        <v>551350</v>
      </c>
      <c r="AD61" s="15">
        <v>200</v>
      </c>
      <c r="AE61" s="15">
        <v>0</v>
      </c>
      <c r="AF61" s="15">
        <v>0</v>
      </c>
      <c r="AG61" s="15">
        <v>200</v>
      </c>
      <c r="AH61" s="15">
        <v>0</v>
      </c>
      <c r="AI61" s="17">
        <v>0</v>
      </c>
      <c r="AJ61" s="15">
        <v>0</v>
      </c>
      <c r="AK61" s="15">
        <v>0</v>
      </c>
      <c r="AL61" s="15">
        <v>0</v>
      </c>
      <c r="AM61" s="15">
        <v>200</v>
      </c>
      <c r="AN61" s="15">
        <v>5772</v>
      </c>
      <c r="AO61" s="18">
        <v>0</v>
      </c>
      <c r="AP61" s="18">
        <v>0</v>
      </c>
      <c r="AQ61" s="18">
        <v>0</v>
      </c>
      <c r="AR61" s="18">
        <v>15659</v>
      </c>
      <c r="AS61" s="18">
        <v>15659</v>
      </c>
      <c r="AT61" s="19">
        <v>30008</v>
      </c>
      <c r="AU61" s="19">
        <v>1611</v>
      </c>
      <c r="AV61" s="19">
        <v>1817</v>
      </c>
      <c r="AW61" s="19">
        <v>33436</v>
      </c>
      <c r="AX61" s="20">
        <f>AW61/F61</f>
        <v>11.311231393775373</v>
      </c>
      <c r="AY61" s="19">
        <v>318013</v>
      </c>
      <c r="AZ61" s="19">
        <v>44646</v>
      </c>
      <c r="BA61" s="19">
        <v>362659</v>
      </c>
      <c r="BB61" s="19">
        <v>123884</v>
      </c>
      <c r="BC61" s="19">
        <v>551350</v>
      </c>
      <c r="BD61" s="19">
        <v>519979</v>
      </c>
      <c r="BE61" s="19">
        <v>13740</v>
      </c>
      <c r="BF61" s="19">
        <v>0</v>
      </c>
      <c r="BG61" s="22">
        <v>37069</v>
      </c>
      <c r="BH61" s="22">
        <v>14461</v>
      </c>
      <c r="BI61" s="22">
        <v>51530</v>
      </c>
      <c r="BJ61" s="22">
        <v>15791</v>
      </c>
      <c r="BK61" s="22">
        <v>2142</v>
      </c>
      <c r="BL61" s="21">
        <v>995</v>
      </c>
      <c r="BM61" s="22">
        <v>3137</v>
      </c>
      <c r="BN61" s="22">
        <v>2160</v>
      </c>
      <c r="BO61" s="21">
        <v>557</v>
      </c>
      <c r="BP61" s="22">
        <v>2717</v>
      </c>
      <c r="BQ61" s="22">
        <v>5600</v>
      </c>
      <c r="BR61" s="22">
        <f>BI61 + BJ61 + BM61 + BP61 + BQ61</f>
        <v>78775</v>
      </c>
      <c r="BS61" s="21">
        <v>63</v>
      </c>
      <c r="BT61" s="21">
        <v>5</v>
      </c>
      <c r="BU61" s="21">
        <v>68</v>
      </c>
      <c r="BV61" s="21">
        <v>51</v>
      </c>
      <c r="BW61" s="24">
        <v>2248</v>
      </c>
      <c r="BX61" s="23">
        <v>263</v>
      </c>
      <c r="BY61" s="24">
        <v>2511</v>
      </c>
      <c r="BZ61" s="25">
        <f>BY61/F61</f>
        <v>0.84945872801082545</v>
      </c>
      <c r="CA61" s="24">
        <v>83638</v>
      </c>
      <c r="CB61" s="25">
        <f>CA61/F61</f>
        <v>28.294316644113668</v>
      </c>
      <c r="CC61" s="24">
        <v>6031</v>
      </c>
      <c r="CD61" s="24">
        <v>2842</v>
      </c>
      <c r="CE61" s="23">
        <v>12</v>
      </c>
      <c r="CF61" s="23">
        <v>0</v>
      </c>
      <c r="CG61" s="23">
        <v>0</v>
      </c>
      <c r="CH61" s="24">
        <v>42936</v>
      </c>
      <c r="CI61" s="24">
        <v>45790</v>
      </c>
      <c r="CJ61" s="25">
        <f>CI61/F61</f>
        <v>15.490527740189446</v>
      </c>
      <c r="CK61" s="25">
        <f>CI61/CA61</f>
        <v>0.54747841890049975</v>
      </c>
      <c r="CL61" s="24">
        <v>2544</v>
      </c>
      <c r="CM61" s="24">
        <v>1350</v>
      </c>
      <c r="CN61" s="23">
        <v>512</v>
      </c>
      <c r="CO61" s="23">
        <v>233</v>
      </c>
      <c r="CP61" s="23">
        <v>1</v>
      </c>
      <c r="CQ61" s="23">
        <v>746</v>
      </c>
      <c r="CR61" s="23">
        <v>32</v>
      </c>
      <c r="CS61" s="24">
        <v>5632</v>
      </c>
      <c r="CT61" s="24">
        <v>3809</v>
      </c>
      <c r="CU61" s="23">
        <v>24</v>
      </c>
      <c r="CV61" s="24">
        <v>9465</v>
      </c>
      <c r="CW61" s="25">
        <f>CV61/F61</f>
        <v>3.2019621109607579</v>
      </c>
      <c r="CX61" s="23">
        <v>30</v>
      </c>
      <c r="CY61" s="23">
        <v>1</v>
      </c>
      <c r="CZ61" s="23">
        <v>29</v>
      </c>
      <c r="DA61" s="23">
        <v>0</v>
      </c>
      <c r="DB61" s="23">
        <v>10</v>
      </c>
      <c r="DC61" s="23">
        <v>393</v>
      </c>
      <c r="DD61" s="24">
        <v>2000</v>
      </c>
      <c r="DE61" s="24">
        <v>6326</v>
      </c>
      <c r="DF61" s="24">
        <v>21500</v>
      </c>
    </row>
    <row r="62" spans="1:110" ht="15">
      <c r="A62" s="7" t="s">
        <v>226</v>
      </c>
      <c r="B62" s="7" t="s">
        <v>406</v>
      </c>
      <c r="C62" s="7" t="s">
        <v>467</v>
      </c>
      <c r="D62" s="26" t="s">
        <v>4</v>
      </c>
      <c r="E62" s="10">
        <v>2492</v>
      </c>
      <c r="F62" s="10">
        <v>3335</v>
      </c>
      <c r="G62" s="11">
        <v>52</v>
      </c>
      <c r="H62" s="10">
        <v>7812</v>
      </c>
      <c r="I62" s="12">
        <f>H62/F62</f>
        <v>2.3424287856071966</v>
      </c>
      <c r="J62" s="71">
        <v>43282</v>
      </c>
      <c r="K62" s="71">
        <v>43646</v>
      </c>
      <c r="L62" s="14">
        <v>127.5</v>
      </c>
      <c r="M62" s="14">
        <v>35</v>
      </c>
      <c r="N62" s="14">
        <v>25</v>
      </c>
      <c r="O62" s="14">
        <v>187.5</v>
      </c>
      <c r="P62" s="14">
        <v>17</v>
      </c>
      <c r="Q62" s="14">
        <v>204.5</v>
      </c>
      <c r="R62" s="14">
        <v>0</v>
      </c>
      <c r="S62" s="14">
        <v>45</v>
      </c>
      <c r="T62" s="15">
        <v>275000</v>
      </c>
      <c r="U62" s="16">
        <f>T62/F62</f>
        <v>82.458770614692654</v>
      </c>
      <c r="V62" s="15">
        <v>73</v>
      </c>
      <c r="W62" s="15">
        <v>73</v>
      </c>
      <c r="X62" s="15">
        <v>556</v>
      </c>
      <c r="Y62" s="15">
        <v>117828</v>
      </c>
      <c r="Z62" s="15">
        <v>118384</v>
      </c>
      <c r="AA62" s="15">
        <v>393384</v>
      </c>
      <c r="AB62" s="15">
        <v>0</v>
      </c>
      <c r="AC62" s="15">
        <v>393384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7">
        <v>682.5</v>
      </c>
      <c r="AJ62" s="15">
        <v>0</v>
      </c>
      <c r="AK62" s="15">
        <v>683</v>
      </c>
      <c r="AL62" s="15">
        <v>3075</v>
      </c>
      <c r="AM62" s="15">
        <v>3758</v>
      </c>
      <c r="AN62" s="15">
        <v>2000</v>
      </c>
      <c r="AO62" s="18">
        <v>50000</v>
      </c>
      <c r="AP62" s="18">
        <v>0</v>
      </c>
      <c r="AQ62" s="18">
        <v>0</v>
      </c>
      <c r="AR62" s="18">
        <v>0</v>
      </c>
      <c r="AS62" s="18">
        <v>50000</v>
      </c>
      <c r="AT62" s="19">
        <v>15486</v>
      </c>
      <c r="AU62" s="19">
        <v>5011</v>
      </c>
      <c r="AV62" s="19">
        <v>3193</v>
      </c>
      <c r="AW62" s="19">
        <v>23690</v>
      </c>
      <c r="AX62" s="20">
        <f>AW62/F62</f>
        <v>7.1034482758620694</v>
      </c>
      <c r="AY62" s="19">
        <v>236498</v>
      </c>
      <c r="AZ62" s="19">
        <v>41703</v>
      </c>
      <c r="BA62" s="19">
        <v>278201</v>
      </c>
      <c r="BB62" s="19">
        <v>82322</v>
      </c>
      <c r="BC62" s="19">
        <v>393384</v>
      </c>
      <c r="BD62" s="19">
        <v>384213</v>
      </c>
      <c r="BE62" s="19">
        <v>3075</v>
      </c>
      <c r="BF62" s="19">
        <v>0</v>
      </c>
      <c r="BG62" s="22">
        <v>13760</v>
      </c>
      <c r="BH62" s="22">
        <v>14370</v>
      </c>
      <c r="BI62" s="22">
        <v>28130</v>
      </c>
      <c r="BJ62" s="22">
        <v>11312</v>
      </c>
      <c r="BK62" s="22">
        <v>1714</v>
      </c>
      <c r="BL62" s="21">
        <v>793</v>
      </c>
      <c r="BM62" s="22">
        <v>2507</v>
      </c>
      <c r="BN62" s="22">
        <v>1257</v>
      </c>
      <c r="BO62" s="21">
        <v>699</v>
      </c>
      <c r="BP62" s="22">
        <v>1956</v>
      </c>
      <c r="BQ62" s="22">
        <v>7822</v>
      </c>
      <c r="BR62" s="22">
        <f>BI62 + BJ62 + BM62 + BP62 + BQ62</f>
        <v>51727</v>
      </c>
      <c r="BS62" s="21">
        <v>25</v>
      </c>
      <c r="BT62" s="21">
        <v>5</v>
      </c>
      <c r="BU62" s="21">
        <v>30</v>
      </c>
      <c r="BV62" s="21">
        <v>55</v>
      </c>
      <c r="BW62" s="24">
        <v>2127</v>
      </c>
      <c r="BX62" s="23">
        <v>646</v>
      </c>
      <c r="BY62" s="24">
        <v>2773</v>
      </c>
      <c r="BZ62" s="25">
        <f>BY62/F62</f>
        <v>0.8314842578710645</v>
      </c>
      <c r="CA62" s="24">
        <v>48146</v>
      </c>
      <c r="CB62" s="25">
        <f>CA62/F62</f>
        <v>14.436581709145427</v>
      </c>
      <c r="CC62" s="24">
        <v>7342</v>
      </c>
      <c r="CD62" s="24">
        <v>8006</v>
      </c>
      <c r="CE62" s="24">
        <v>5739</v>
      </c>
      <c r="CF62" s="23">
        <v>0</v>
      </c>
      <c r="CG62" s="23">
        <v>0</v>
      </c>
      <c r="CH62" s="24">
        <v>43445</v>
      </c>
      <c r="CI62" s="24">
        <v>57190</v>
      </c>
      <c r="CJ62" s="25">
        <f>CI62/F62</f>
        <v>17.148425787106447</v>
      </c>
      <c r="CK62" s="25">
        <f>CI62/CA62</f>
        <v>1.1878453038674033</v>
      </c>
      <c r="CL62" s="23">
        <v>784</v>
      </c>
      <c r="CM62" s="24">
        <v>1084</v>
      </c>
      <c r="CN62" s="23">
        <v>121</v>
      </c>
      <c r="CO62" s="23">
        <v>173</v>
      </c>
      <c r="CP62" s="23">
        <v>12</v>
      </c>
      <c r="CQ62" s="23">
        <v>306</v>
      </c>
      <c r="CR62" s="23">
        <v>40</v>
      </c>
      <c r="CS62" s="24">
        <v>2219</v>
      </c>
      <c r="CT62" s="24">
        <v>4256</v>
      </c>
      <c r="CU62" s="23">
        <v>50</v>
      </c>
      <c r="CV62" s="24">
        <v>6525</v>
      </c>
      <c r="CW62" s="25">
        <f>CV62/F62</f>
        <v>1.9565217391304348</v>
      </c>
      <c r="CX62" s="23">
        <v>246</v>
      </c>
      <c r="CY62" s="23">
        <v>32</v>
      </c>
      <c r="CZ62" s="23">
        <v>6</v>
      </c>
      <c r="DA62" s="23">
        <v>10</v>
      </c>
      <c r="DB62" s="23">
        <v>6</v>
      </c>
      <c r="DC62" s="23">
        <v>322</v>
      </c>
      <c r="DD62" s="24">
        <v>3362</v>
      </c>
      <c r="DE62" s="24">
        <v>29200</v>
      </c>
      <c r="DF62" s="24">
        <v>22479</v>
      </c>
    </row>
    <row r="63" spans="1:110" ht="15">
      <c r="A63" s="7" t="s">
        <v>229</v>
      </c>
      <c r="B63" s="7" t="s">
        <v>229</v>
      </c>
      <c r="C63" s="7" t="s">
        <v>474</v>
      </c>
      <c r="D63" s="26" t="s">
        <v>4</v>
      </c>
      <c r="E63" s="10">
        <v>1040</v>
      </c>
      <c r="F63" s="11">
        <v>628</v>
      </c>
      <c r="G63" s="11">
        <v>52</v>
      </c>
      <c r="H63" s="10">
        <v>4224</v>
      </c>
      <c r="I63" s="12">
        <f>H63/F63</f>
        <v>6.7261146496815289</v>
      </c>
      <c r="J63" s="71">
        <v>43282</v>
      </c>
      <c r="K63" s="71">
        <v>43646</v>
      </c>
      <c r="L63" s="14">
        <v>9</v>
      </c>
      <c r="M63" s="14">
        <v>18</v>
      </c>
      <c r="N63" s="14">
        <v>0</v>
      </c>
      <c r="O63" s="14">
        <v>27</v>
      </c>
      <c r="P63" s="14">
        <v>9</v>
      </c>
      <c r="Q63" s="14">
        <v>36</v>
      </c>
      <c r="R63" s="14">
        <v>0</v>
      </c>
      <c r="S63" s="14">
        <v>17</v>
      </c>
      <c r="T63" s="15">
        <v>12000</v>
      </c>
      <c r="U63" s="16">
        <f>T63/F63</f>
        <v>19.108280254777071</v>
      </c>
      <c r="V63" s="15">
        <v>0</v>
      </c>
      <c r="W63" s="15">
        <v>0</v>
      </c>
      <c r="X63" s="15">
        <v>0</v>
      </c>
      <c r="Y63" s="15">
        <v>17684</v>
      </c>
      <c r="Z63" s="15">
        <v>17684</v>
      </c>
      <c r="AA63" s="15">
        <v>29684</v>
      </c>
      <c r="AB63" s="15">
        <v>27500</v>
      </c>
      <c r="AC63" s="15">
        <v>57184</v>
      </c>
      <c r="AD63" s="15">
        <v>200</v>
      </c>
      <c r="AE63" s="15">
        <v>0</v>
      </c>
      <c r="AF63" s="15">
        <v>0</v>
      </c>
      <c r="AG63" s="15">
        <v>200</v>
      </c>
      <c r="AH63" s="15">
        <v>0</v>
      </c>
      <c r="AI63" s="17">
        <v>0</v>
      </c>
      <c r="AJ63" s="15">
        <v>0</v>
      </c>
      <c r="AK63" s="15">
        <v>0</v>
      </c>
      <c r="AL63" s="15">
        <v>2000</v>
      </c>
      <c r="AM63" s="15">
        <v>2200</v>
      </c>
      <c r="AN63" s="15">
        <v>1400</v>
      </c>
      <c r="AO63" s="18">
        <v>0</v>
      </c>
      <c r="AP63" s="18">
        <v>0</v>
      </c>
      <c r="AQ63" s="18">
        <v>0</v>
      </c>
      <c r="AR63" s="18">
        <v>9500</v>
      </c>
      <c r="AS63" s="18">
        <v>9500</v>
      </c>
      <c r="AT63" s="19">
        <v>3885</v>
      </c>
      <c r="AU63" s="19">
        <v>455</v>
      </c>
      <c r="AV63" s="19">
        <v>559</v>
      </c>
      <c r="AW63" s="19">
        <v>4899</v>
      </c>
      <c r="AX63" s="20">
        <f>AW63/F63</f>
        <v>7.8009554140127388</v>
      </c>
      <c r="AY63" s="19">
        <v>34919</v>
      </c>
      <c r="AZ63" s="19">
        <v>2849</v>
      </c>
      <c r="BA63" s="19">
        <v>37768</v>
      </c>
      <c r="BB63" s="19">
        <v>13943</v>
      </c>
      <c r="BC63" s="19">
        <v>57184</v>
      </c>
      <c r="BD63" s="19">
        <v>56610</v>
      </c>
      <c r="BE63" s="19">
        <v>200</v>
      </c>
      <c r="BF63" s="19">
        <v>11782</v>
      </c>
      <c r="BG63" s="22">
        <v>6400</v>
      </c>
      <c r="BH63" s="22">
        <v>3881</v>
      </c>
      <c r="BI63" s="22">
        <v>10281</v>
      </c>
      <c r="BJ63" s="22">
        <v>11693</v>
      </c>
      <c r="BK63" s="21">
        <v>587</v>
      </c>
      <c r="BL63" s="21">
        <v>288</v>
      </c>
      <c r="BM63" s="21">
        <v>875</v>
      </c>
      <c r="BN63" s="21">
        <v>255</v>
      </c>
      <c r="BO63" s="21">
        <v>22</v>
      </c>
      <c r="BP63" s="21">
        <v>277</v>
      </c>
      <c r="BQ63" s="22">
        <v>7959</v>
      </c>
      <c r="BR63" s="22">
        <f>BI63 + BJ63 + BM63 + BP63 + BQ63</f>
        <v>31085</v>
      </c>
      <c r="BS63" s="21">
        <v>24</v>
      </c>
      <c r="BT63" s="21">
        <v>1</v>
      </c>
      <c r="BU63" s="21">
        <v>25</v>
      </c>
      <c r="BV63" s="21">
        <v>51</v>
      </c>
      <c r="BW63" s="23">
        <v>0</v>
      </c>
      <c r="BX63" s="23">
        <v>0</v>
      </c>
      <c r="BY63" s="23">
        <v>499</v>
      </c>
      <c r="BZ63" s="25">
        <f>BY63/F63</f>
        <v>0.79458598726114649</v>
      </c>
      <c r="CA63" s="24">
        <v>8842</v>
      </c>
      <c r="CB63" s="25">
        <f>CA63/F63</f>
        <v>14.079617834394904</v>
      </c>
      <c r="CC63" s="23">
        <v>121</v>
      </c>
      <c r="CD63" s="23">
        <v>782</v>
      </c>
      <c r="CE63" s="23">
        <v>9</v>
      </c>
      <c r="CF63" s="24">
        <v>3222</v>
      </c>
      <c r="CG63" s="24">
        <v>2247</v>
      </c>
      <c r="CH63" s="24">
        <v>5469</v>
      </c>
      <c r="CI63" s="24">
        <v>6260</v>
      </c>
      <c r="CJ63" s="25">
        <f>CI63/F63</f>
        <v>9.968152866242038</v>
      </c>
      <c r="CK63" s="25">
        <f>CI63/CA63</f>
        <v>0.70798461886451025</v>
      </c>
      <c r="CL63" s="23">
        <v>103</v>
      </c>
      <c r="CM63" s="23">
        <v>313</v>
      </c>
      <c r="CN63" s="23">
        <v>206</v>
      </c>
      <c r="CO63" s="23">
        <v>48</v>
      </c>
      <c r="CP63" s="23">
        <v>0</v>
      </c>
      <c r="CQ63" s="23">
        <v>254</v>
      </c>
      <c r="CR63" s="23">
        <v>12</v>
      </c>
      <c r="CS63" s="24">
        <v>2179</v>
      </c>
      <c r="CT63" s="23">
        <v>671</v>
      </c>
      <c r="CU63" s="23">
        <v>0</v>
      </c>
      <c r="CV63" s="24">
        <v>2850</v>
      </c>
      <c r="CW63" s="25">
        <f>CV63/F63</f>
        <v>4.5382165605095546</v>
      </c>
      <c r="CX63" s="23">
        <v>155</v>
      </c>
      <c r="CY63" s="23">
        <v>12</v>
      </c>
      <c r="CZ63" s="23">
        <v>0</v>
      </c>
      <c r="DA63" s="23">
        <v>12</v>
      </c>
      <c r="DB63" s="23">
        <v>3</v>
      </c>
      <c r="DC63" s="23">
        <v>81</v>
      </c>
      <c r="DD63" s="23">
        <v>362</v>
      </c>
      <c r="DE63" s="23">
        <v>361</v>
      </c>
      <c r="DF63" s="24">
        <v>2198</v>
      </c>
    </row>
    <row r="64" spans="1:110" ht="15">
      <c r="A64" s="7" t="s">
        <v>233</v>
      </c>
      <c r="B64" s="7" t="s">
        <v>412</v>
      </c>
      <c r="C64" s="7" t="s">
        <v>474</v>
      </c>
      <c r="D64" s="26" t="s">
        <v>4</v>
      </c>
      <c r="E64" s="10">
        <v>1404</v>
      </c>
      <c r="F64" s="10">
        <v>2276</v>
      </c>
      <c r="G64" s="11">
        <v>52</v>
      </c>
      <c r="H64" s="10">
        <v>4167</v>
      </c>
      <c r="I64" s="12">
        <f>H64/F64</f>
        <v>1.8308435852372584</v>
      </c>
      <c r="J64" s="71">
        <v>43101</v>
      </c>
      <c r="K64" s="71">
        <v>43465</v>
      </c>
      <c r="L64" s="14">
        <v>13</v>
      </c>
      <c r="M64" s="14">
        <v>15</v>
      </c>
      <c r="N64" s="14">
        <v>16</v>
      </c>
      <c r="O64" s="14">
        <v>44</v>
      </c>
      <c r="P64" s="14">
        <v>5</v>
      </c>
      <c r="Q64" s="14">
        <v>49</v>
      </c>
      <c r="R64" s="14">
        <v>0</v>
      </c>
      <c r="S64" s="14">
        <v>10</v>
      </c>
      <c r="T64" s="15">
        <v>28000</v>
      </c>
      <c r="U64" s="16">
        <f>T64/F64</f>
        <v>12.302284710017574</v>
      </c>
      <c r="V64" s="15">
        <v>0</v>
      </c>
      <c r="W64" s="15">
        <v>0</v>
      </c>
      <c r="X64" s="15">
        <v>0</v>
      </c>
      <c r="Y64" s="15">
        <v>65383</v>
      </c>
      <c r="Z64" s="15">
        <v>65383</v>
      </c>
      <c r="AA64" s="15">
        <v>93383</v>
      </c>
      <c r="AB64" s="15">
        <v>0</v>
      </c>
      <c r="AC64" s="15">
        <v>93383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7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9">
        <v>5214</v>
      </c>
      <c r="AU64" s="19">
        <v>669</v>
      </c>
      <c r="AV64" s="19">
        <v>1100</v>
      </c>
      <c r="AW64" s="19">
        <v>6983</v>
      </c>
      <c r="AX64" s="20">
        <f>AW64/F64</f>
        <v>3.0681019332161688</v>
      </c>
      <c r="AY64" s="19">
        <v>38631</v>
      </c>
      <c r="AZ64" s="19">
        <v>3515</v>
      </c>
      <c r="BA64" s="19">
        <v>42146</v>
      </c>
      <c r="BB64" s="19">
        <v>19584</v>
      </c>
      <c r="BC64" s="19">
        <v>93383</v>
      </c>
      <c r="BD64" s="19">
        <v>68713</v>
      </c>
      <c r="BE64" s="19">
        <v>0</v>
      </c>
      <c r="BF64" s="19">
        <v>0</v>
      </c>
      <c r="BG64" s="22">
        <v>6812</v>
      </c>
      <c r="BH64" s="22">
        <v>6104</v>
      </c>
      <c r="BI64" s="22">
        <v>12916</v>
      </c>
      <c r="BJ64" s="22">
        <v>9724</v>
      </c>
      <c r="BK64" s="21">
        <v>853</v>
      </c>
      <c r="BL64" s="21">
        <v>182</v>
      </c>
      <c r="BM64" s="22">
        <v>1035</v>
      </c>
      <c r="BN64" s="21">
        <v>341</v>
      </c>
      <c r="BO64" s="21">
        <v>121</v>
      </c>
      <c r="BP64" s="21">
        <v>462</v>
      </c>
      <c r="BQ64" s="22">
        <v>5299</v>
      </c>
      <c r="BR64" s="22">
        <f>BI64 + BJ64 + BM64 + BP64 + BQ64</f>
        <v>29436</v>
      </c>
      <c r="BS64" s="21">
        <v>40</v>
      </c>
      <c r="BT64" s="21">
        <v>2</v>
      </c>
      <c r="BU64" s="21">
        <v>42</v>
      </c>
      <c r="BV64" s="21">
        <v>52</v>
      </c>
      <c r="BW64" s="23">
        <v>0</v>
      </c>
      <c r="BX64" s="23">
        <v>0</v>
      </c>
      <c r="BY64" s="24">
        <v>1367</v>
      </c>
      <c r="BZ64" s="25">
        <f>BY64/F64</f>
        <v>0.60061511423550085</v>
      </c>
      <c r="CA64" s="24">
        <v>5664</v>
      </c>
      <c r="CB64" s="25">
        <f>CA64/F64</f>
        <v>2.4885764499121263</v>
      </c>
      <c r="CC64" s="24">
        <v>1519</v>
      </c>
      <c r="CD64" s="24">
        <v>1205</v>
      </c>
      <c r="CE64" s="23">
        <v>0</v>
      </c>
      <c r="CF64" s="24">
        <v>4391</v>
      </c>
      <c r="CG64" s="24">
        <v>4380</v>
      </c>
      <c r="CH64" s="24">
        <v>8771</v>
      </c>
      <c r="CI64" s="24">
        <v>9976</v>
      </c>
      <c r="CJ64" s="25">
        <f>CI64/F64</f>
        <v>4.3831282952548332</v>
      </c>
      <c r="CK64" s="25">
        <f>CI64/CA64</f>
        <v>1.7612994350282485</v>
      </c>
      <c r="CL64" s="23">
        <v>267</v>
      </c>
      <c r="CM64" s="23">
        <v>261</v>
      </c>
      <c r="CN64" s="23">
        <v>14</v>
      </c>
      <c r="CO64" s="23">
        <v>64</v>
      </c>
      <c r="CP64" s="23">
        <v>0</v>
      </c>
      <c r="CQ64" s="23">
        <v>78</v>
      </c>
      <c r="CR64" s="23">
        <v>0</v>
      </c>
      <c r="CS64" s="23">
        <v>150</v>
      </c>
      <c r="CT64" s="23">
        <v>745</v>
      </c>
      <c r="CU64" s="23">
        <v>0</v>
      </c>
      <c r="CV64" s="23">
        <v>895</v>
      </c>
      <c r="CW64" s="25">
        <f>CV64/F64</f>
        <v>0.39323374340949035</v>
      </c>
      <c r="CX64" s="23">
        <v>148</v>
      </c>
      <c r="CY64" s="23">
        <v>3</v>
      </c>
      <c r="CZ64" s="23">
        <v>150</v>
      </c>
      <c r="DA64" s="23">
        <v>0</v>
      </c>
      <c r="DB64" s="23">
        <v>5</v>
      </c>
      <c r="DC64" s="23">
        <v>120</v>
      </c>
      <c r="DD64" s="23">
        <v>826</v>
      </c>
      <c r="DE64" s="23">
        <v>836</v>
      </c>
      <c r="DF64" s="24">
        <v>1417</v>
      </c>
    </row>
    <row r="65" spans="1:110" ht="15">
      <c r="A65" s="7" t="s">
        <v>235</v>
      </c>
      <c r="B65" s="7" t="s">
        <v>414</v>
      </c>
      <c r="C65" s="7" t="s">
        <v>427</v>
      </c>
      <c r="D65" s="46" t="s">
        <v>4</v>
      </c>
      <c r="E65" s="11">
        <v>0</v>
      </c>
      <c r="F65" s="10">
        <v>1696</v>
      </c>
      <c r="G65" s="26"/>
      <c r="H65" s="10">
        <v>7006</v>
      </c>
      <c r="I65" s="12">
        <f>H65/F65</f>
        <v>4.1308962264150946</v>
      </c>
      <c r="J65" s="71"/>
      <c r="K65" s="71"/>
      <c r="L65" s="14"/>
      <c r="M65" s="14"/>
      <c r="N65" s="14"/>
      <c r="O65" s="14"/>
      <c r="P65" s="14"/>
      <c r="Q65" s="14"/>
      <c r="R65" s="14"/>
      <c r="S65" s="14"/>
      <c r="T65" s="28"/>
      <c r="U65" s="16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9"/>
      <c r="AP65" s="29"/>
      <c r="AQ65" s="29"/>
      <c r="AR65" s="29"/>
      <c r="AS65" s="29"/>
      <c r="AT65" s="30"/>
      <c r="AU65" s="30"/>
      <c r="AV65" s="30"/>
      <c r="AW65" s="30"/>
      <c r="AX65" s="20"/>
      <c r="AY65" s="30"/>
      <c r="AZ65" s="30"/>
      <c r="BA65" s="30"/>
      <c r="BB65" s="30"/>
      <c r="BC65" s="30"/>
      <c r="BD65" s="30"/>
      <c r="BE65" s="30"/>
      <c r="BF65" s="30"/>
      <c r="BG65" s="27"/>
      <c r="BH65" s="27"/>
      <c r="BI65" s="21"/>
      <c r="BJ65" s="27"/>
      <c r="BK65" s="27"/>
      <c r="BL65" s="27"/>
      <c r="BM65" s="21"/>
      <c r="BN65" s="27"/>
      <c r="BO65" s="27"/>
      <c r="BP65" s="21"/>
      <c r="BQ65" s="27"/>
      <c r="BR65" s="22"/>
      <c r="BS65" s="27"/>
      <c r="BT65" s="27"/>
      <c r="BU65" s="21"/>
      <c r="BV65" s="21"/>
      <c r="BW65" s="31"/>
      <c r="BX65" s="31"/>
      <c r="BY65" s="31"/>
      <c r="BZ65" s="25">
        <f>BY65/F65</f>
        <v>0</v>
      </c>
      <c r="CA65" s="31"/>
      <c r="CB65" s="25"/>
      <c r="CC65" s="31"/>
      <c r="CD65" s="31"/>
      <c r="CE65" s="31"/>
      <c r="CF65" s="31"/>
      <c r="CG65" s="31"/>
      <c r="CH65" s="31"/>
      <c r="CI65" s="31"/>
      <c r="CJ65" s="25"/>
      <c r="CK65" s="25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25"/>
      <c r="CX65" s="31"/>
      <c r="CY65" s="31"/>
      <c r="CZ65" s="31"/>
      <c r="DA65" s="31"/>
      <c r="DB65" s="31"/>
      <c r="DC65" s="31"/>
      <c r="DD65" s="31"/>
      <c r="DE65" s="31"/>
      <c r="DF65" s="31"/>
    </row>
    <row r="66" spans="1:110" ht="15">
      <c r="A66" s="7" t="s">
        <v>237</v>
      </c>
      <c r="B66" s="7" t="s">
        <v>416</v>
      </c>
      <c r="C66" s="7" t="s">
        <v>467</v>
      </c>
      <c r="D66" s="26" t="s">
        <v>4</v>
      </c>
      <c r="E66" s="10">
        <v>2964</v>
      </c>
      <c r="F66" s="10">
        <v>5323</v>
      </c>
      <c r="G66" s="11">
        <v>52</v>
      </c>
      <c r="H66" s="10">
        <v>6000</v>
      </c>
      <c r="I66" s="12">
        <f>H66/F66</f>
        <v>1.1271839188427579</v>
      </c>
      <c r="J66" s="71">
        <v>43282</v>
      </c>
      <c r="K66" s="71">
        <v>43646</v>
      </c>
      <c r="L66" s="14">
        <v>0</v>
      </c>
      <c r="M66" s="14">
        <v>54</v>
      </c>
      <c r="N66" s="14">
        <v>27</v>
      </c>
      <c r="O66" s="14">
        <v>81</v>
      </c>
      <c r="P66" s="14">
        <v>3</v>
      </c>
      <c r="Q66" s="14">
        <v>84</v>
      </c>
      <c r="R66" s="14">
        <v>0</v>
      </c>
      <c r="S66" s="14">
        <v>57</v>
      </c>
      <c r="T66" s="15">
        <v>173390</v>
      </c>
      <c r="U66" s="16">
        <f>T66/F66</f>
        <v>32.573736614690965</v>
      </c>
      <c r="V66" s="15">
        <v>0</v>
      </c>
      <c r="W66" s="15">
        <v>0</v>
      </c>
      <c r="X66" s="15">
        <v>0</v>
      </c>
      <c r="Y66" s="15">
        <v>20923</v>
      </c>
      <c r="Z66" s="15">
        <v>20923</v>
      </c>
      <c r="AA66" s="15">
        <v>194313</v>
      </c>
      <c r="AB66" s="15">
        <v>0</v>
      </c>
      <c r="AC66" s="15">
        <v>194313</v>
      </c>
      <c r="AD66" s="15">
        <v>400</v>
      </c>
      <c r="AE66" s="15">
        <v>0</v>
      </c>
      <c r="AF66" s="15">
        <v>0</v>
      </c>
      <c r="AG66" s="15">
        <v>400</v>
      </c>
      <c r="AH66" s="15">
        <v>0</v>
      </c>
      <c r="AI66" s="17">
        <v>292.5</v>
      </c>
      <c r="AJ66" s="15">
        <v>0</v>
      </c>
      <c r="AK66" s="15">
        <v>293</v>
      </c>
      <c r="AL66" s="15">
        <v>0</v>
      </c>
      <c r="AM66" s="15">
        <v>693</v>
      </c>
      <c r="AN66" s="15">
        <v>14781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9">
        <v>11675</v>
      </c>
      <c r="AU66" s="19">
        <v>3517</v>
      </c>
      <c r="AV66" s="19">
        <v>4479</v>
      </c>
      <c r="AW66" s="19">
        <v>19671</v>
      </c>
      <c r="AX66" s="20">
        <f>AW66/F66</f>
        <v>3.6954724779259815</v>
      </c>
      <c r="AY66" s="19">
        <v>100150</v>
      </c>
      <c r="AZ66" s="19">
        <v>8079</v>
      </c>
      <c r="BA66" s="19">
        <v>108229</v>
      </c>
      <c r="BB66" s="19">
        <v>51666</v>
      </c>
      <c r="BC66" s="19">
        <v>194313</v>
      </c>
      <c r="BD66" s="19">
        <v>179566</v>
      </c>
      <c r="BE66" s="19">
        <v>693</v>
      </c>
      <c r="BF66" s="19">
        <v>0</v>
      </c>
      <c r="BG66" s="22">
        <v>19436</v>
      </c>
      <c r="BH66" s="22">
        <v>12282</v>
      </c>
      <c r="BI66" s="22">
        <v>31718</v>
      </c>
      <c r="BJ66" s="22">
        <v>11843</v>
      </c>
      <c r="BK66" s="22">
        <v>4667</v>
      </c>
      <c r="BL66" s="22">
        <v>1056</v>
      </c>
      <c r="BM66" s="22">
        <v>5723</v>
      </c>
      <c r="BN66" s="22">
        <v>1781</v>
      </c>
      <c r="BO66" s="21">
        <v>278</v>
      </c>
      <c r="BP66" s="22">
        <v>2059</v>
      </c>
      <c r="BQ66" s="22">
        <v>17684</v>
      </c>
      <c r="BR66" s="22">
        <f>BI66 + BJ66 + BM66 + BP66 + BQ66</f>
        <v>69027</v>
      </c>
      <c r="BS66" s="21">
        <v>32</v>
      </c>
      <c r="BT66" s="21">
        <v>0</v>
      </c>
      <c r="BU66" s="21">
        <v>32</v>
      </c>
      <c r="BV66" s="21">
        <v>54</v>
      </c>
      <c r="BW66" s="24">
        <v>2365</v>
      </c>
      <c r="BX66" s="23">
        <v>476</v>
      </c>
      <c r="BY66" s="24">
        <v>2841</v>
      </c>
      <c r="BZ66" s="25">
        <f>BY66/F66</f>
        <v>0.53372158557204585</v>
      </c>
      <c r="CA66" s="24">
        <v>19086</v>
      </c>
      <c r="CB66" s="25">
        <f>CA66/F66</f>
        <v>3.5855720458388127</v>
      </c>
      <c r="CC66" s="23">
        <v>325</v>
      </c>
      <c r="CD66" s="24">
        <v>5547</v>
      </c>
      <c r="CE66" s="23">
        <v>533</v>
      </c>
      <c r="CF66" s="24">
        <v>20407</v>
      </c>
      <c r="CG66" s="24">
        <v>10841</v>
      </c>
      <c r="CH66" s="24">
        <v>31248</v>
      </c>
      <c r="CI66" s="24">
        <v>37328</v>
      </c>
      <c r="CJ66" s="25">
        <f>CI66/F66</f>
        <v>7.012586887093744</v>
      </c>
      <c r="CK66" s="25">
        <f>CI66/CA66</f>
        <v>1.955779105103217</v>
      </c>
      <c r="CL66" s="23">
        <v>867</v>
      </c>
      <c r="CM66" s="23">
        <v>390</v>
      </c>
      <c r="CN66" s="23">
        <v>96</v>
      </c>
      <c r="CO66" s="23">
        <v>251</v>
      </c>
      <c r="CP66" s="23">
        <v>2</v>
      </c>
      <c r="CQ66" s="23">
        <v>349</v>
      </c>
      <c r="CR66" s="23">
        <v>32</v>
      </c>
      <c r="CS66" s="23">
        <v>848</v>
      </c>
      <c r="CT66" s="24">
        <v>2570</v>
      </c>
      <c r="CU66" s="23">
        <v>37</v>
      </c>
      <c r="CV66" s="24">
        <v>3455</v>
      </c>
      <c r="CW66" s="25">
        <f>CV66/F66</f>
        <v>0.64907007326695476</v>
      </c>
      <c r="CX66" s="23">
        <v>165</v>
      </c>
      <c r="CY66" s="23">
        <v>29</v>
      </c>
      <c r="CZ66" s="23">
        <v>60</v>
      </c>
      <c r="DA66" s="23">
        <v>116</v>
      </c>
      <c r="DB66" s="23">
        <v>9</v>
      </c>
      <c r="DC66" s="23">
        <v>90</v>
      </c>
      <c r="DD66" s="24">
        <v>1156</v>
      </c>
      <c r="DE66" s="24">
        <v>4118</v>
      </c>
      <c r="DF66" s="24">
        <v>12781</v>
      </c>
    </row>
    <row r="67" spans="1:110" ht="15">
      <c r="A67" s="7" t="s">
        <v>246</v>
      </c>
      <c r="B67" s="7" t="s">
        <v>425</v>
      </c>
      <c r="C67" s="7" t="s">
        <v>467</v>
      </c>
      <c r="D67" s="26" t="s">
        <v>4</v>
      </c>
      <c r="E67" s="10">
        <v>1436</v>
      </c>
      <c r="F67" s="10">
        <v>2819</v>
      </c>
      <c r="G67" s="11">
        <v>52</v>
      </c>
      <c r="H67" s="10">
        <v>1085</v>
      </c>
      <c r="I67" s="12">
        <f>H67/F67</f>
        <v>0.38488825824760553</v>
      </c>
      <c r="J67" s="71">
        <v>43282</v>
      </c>
      <c r="K67" s="71">
        <v>43646</v>
      </c>
      <c r="L67" s="14">
        <v>32</v>
      </c>
      <c r="M67" s="14">
        <v>0</v>
      </c>
      <c r="N67" s="14">
        <v>0</v>
      </c>
      <c r="O67" s="14">
        <v>32</v>
      </c>
      <c r="P67" s="14">
        <v>40</v>
      </c>
      <c r="Q67" s="14">
        <v>72</v>
      </c>
      <c r="R67" s="14">
        <v>0</v>
      </c>
      <c r="S67" s="14">
        <v>20</v>
      </c>
      <c r="T67" s="15">
        <v>72855</v>
      </c>
      <c r="U67" s="16">
        <f>T67/F67</f>
        <v>25.844271018091522</v>
      </c>
      <c r="V67" s="15">
        <v>0</v>
      </c>
      <c r="W67" s="15">
        <v>0</v>
      </c>
      <c r="X67" s="15">
        <v>0</v>
      </c>
      <c r="Y67" s="15">
        <v>9501</v>
      </c>
      <c r="Z67" s="15">
        <v>9501</v>
      </c>
      <c r="AA67" s="15">
        <v>82356</v>
      </c>
      <c r="AB67" s="15">
        <v>0</v>
      </c>
      <c r="AC67" s="15">
        <v>82356</v>
      </c>
      <c r="AD67" s="15">
        <v>200</v>
      </c>
      <c r="AE67" s="15">
        <v>0</v>
      </c>
      <c r="AF67" s="15">
        <v>0</v>
      </c>
      <c r="AG67" s="15">
        <v>200</v>
      </c>
      <c r="AH67" s="15">
        <v>0</v>
      </c>
      <c r="AI67" s="17">
        <v>292.5</v>
      </c>
      <c r="AJ67" s="15">
        <v>0</v>
      </c>
      <c r="AK67" s="15">
        <v>293</v>
      </c>
      <c r="AL67" s="15">
        <v>0</v>
      </c>
      <c r="AM67" s="15">
        <v>493</v>
      </c>
      <c r="AN67" s="15">
        <v>8765</v>
      </c>
      <c r="AO67" s="18">
        <v>0</v>
      </c>
      <c r="AP67" s="18">
        <v>0</v>
      </c>
      <c r="AQ67" s="18">
        <v>0</v>
      </c>
      <c r="AR67" s="18">
        <v>23709</v>
      </c>
      <c r="AS67" s="18">
        <v>23709</v>
      </c>
      <c r="AT67" s="19">
        <v>0</v>
      </c>
      <c r="AU67" s="19">
        <v>0</v>
      </c>
      <c r="AV67" s="19">
        <v>0</v>
      </c>
      <c r="AW67" s="19">
        <v>5262</v>
      </c>
      <c r="AX67" s="20">
        <f>AW67/F67</f>
        <v>1.8666193685704151</v>
      </c>
      <c r="AY67" s="19">
        <v>59361</v>
      </c>
      <c r="AZ67" s="19">
        <v>4740</v>
      </c>
      <c r="BA67" s="19">
        <v>64101</v>
      </c>
      <c r="BB67" s="19">
        <v>12201</v>
      </c>
      <c r="BC67" s="19">
        <v>82356</v>
      </c>
      <c r="BD67" s="19">
        <v>81564</v>
      </c>
      <c r="BE67" s="19">
        <v>293</v>
      </c>
      <c r="BF67" s="19">
        <v>36661</v>
      </c>
      <c r="BG67" s="22">
        <v>4915</v>
      </c>
      <c r="BH67" s="22">
        <v>2912</v>
      </c>
      <c r="BI67" s="22">
        <v>7827</v>
      </c>
      <c r="BJ67" s="22">
        <v>11693</v>
      </c>
      <c r="BK67" s="21">
        <v>353</v>
      </c>
      <c r="BL67" s="21">
        <v>129</v>
      </c>
      <c r="BM67" s="21">
        <v>482</v>
      </c>
      <c r="BN67" s="21">
        <v>76</v>
      </c>
      <c r="BO67" s="21">
        <v>11</v>
      </c>
      <c r="BP67" s="21">
        <v>87</v>
      </c>
      <c r="BQ67" s="22">
        <v>7959</v>
      </c>
      <c r="BR67" s="22">
        <f>BI67 + BJ67 + BM67 + BP67 + BQ67</f>
        <v>28048</v>
      </c>
      <c r="BS67" s="21">
        <v>10</v>
      </c>
      <c r="BT67" s="21">
        <v>1</v>
      </c>
      <c r="BU67" s="21">
        <v>11</v>
      </c>
      <c r="BV67" s="21">
        <v>51</v>
      </c>
      <c r="BW67" s="23">
        <v>855</v>
      </c>
      <c r="BX67" s="23">
        <v>80</v>
      </c>
      <c r="BY67" s="23">
        <v>935</v>
      </c>
      <c r="BZ67" s="25">
        <f>BY67/F67</f>
        <v>0.3316778999645264</v>
      </c>
      <c r="CA67" s="24">
        <v>6973</v>
      </c>
      <c r="CB67" s="25">
        <f>CA67/F67</f>
        <v>2.473572188719404</v>
      </c>
      <c r="CC67" s="23">
        <v>525</v>
      </c>
      <c r="CD67" s="23">
        <v>672</v>
      </c>
      <c r="CE67" s="23">
        <v>0</v>
      </c>
      <c r="CF67" s="24">
        <v>5796</v>
      </c>
      <c r="CG67" s="23">
        <v>308</v>
      </c>
      <c r="CH67" s="24">
        <v>6104</v>
      </c>
      <c r="CI67" s="24">
        <v>6776</v>
      </c>
      <c r="CJ67" s="25">
        <f>CI67/F67</f>
        <v>2.4036892515076267</v>
      </c>
      <c r="CK67" s="25">
        <f>CI67/CA67</f>
        <v>0.97174817151871506</v>
      </c>
      <c r="CL67" s="23">
        <v>254</v>
      </c>
      <c r="CM67" s="23">
        <v>254</v>
      </c>
      <c r="CN67" s="23">
        <v>86</v>
      </c>
      <c r="CO67" s="23">
        <v>90</v>
      </c>
      <c r="CP67" s="23">
        <v>3</v>
      </c>
      <c r="CQ67" s="23">
        <v>179</v>
      </c>
      <c r="CR67" s="23">
        <v>6</v>
      </c>
      <c r="CS67" s="23">
        <v>629</v>
      </c>
      <c r="CT67" s="24">
        <v>1964</v>
      </c>
      <c r="CU67" s="23">
        <v>11</v>
      </c>
      <c r="CV67" s="24">
        <v>2604</v>
      </c>
      <c r="CW67" s="25">
        <f>CV67/F67</f>
        <v>0.92373181979425323</v>
      </c>
      <c r="CX67" s="23">
        <v>4</v>
      </c>
      <c r="CY67" s="23">
        <v>14</v>
      </c>
      <c r="CZ67" s="23">
        <v>4</v>
      </c>
      <c r="DA67" s="23">
        <v>11</v>
      </c>
      <c r="DB67" s="23">
        <v>7</v>
      </c>
      <c r="DC67" s="23">
        <v>45</v>
      </c>
      <c r="DD67" s="23">
        <v>972</v>
      </c>
      <c r="DE67" s="23">
        <v>844</v>
      </c>
      <c r="DF67" s="24">
        <v>9592</v>
      </c>
    </row>
    <row r="68" spans="1:110" ht="15">
      <c r="A68" s="7" t="s">
        <v>248</v>
      </c>
      <c r="B68" s="7" t="s">
        <v>427</v>
      </c>
      <c r="C68" s="7" t="s">
        <v>427</v>
      </c>
      <c r="D68" s="26" t="s">
        <v>4</v>
      </c>
      <c r="E68" s="10">
        <v>2808</v>
      </c>
      <c r="F68" s="10">
        <v>21593</v>
      </c>
      <c r="G68" s="11">
        <v>52</v>
      </c>
      <c r="H68" s="10">
        <v>24167</v>
      </c>
      <c r="I68" s="12">
        <f>H68/F68</f>
        <v>1.119205298013245</v>
      </c>
      <c r="J68" s="71">
        <v>43282</v>
      </c>
      <c r="K68" s="71">
        <v>43646</v>
      </c>
      <c r="L68" s="14">
        <v>150</v>
      </c>
      <c r="M68" s="14">
        <v>0</v>
      </c>
      <c r="N68" s="14">
        <v>0</v>
      </c>
      <c r="O68" s="14">
        <v>150</v>
      </c>
      <c r="P68" s="14">
        <v>331</v>
      </c>
      <c r="Q68" s="14">
        <v>481</v>
      </c>
      <c r="R68" s="14">
        <v>10</v>
      </c>
      <c r="S68" s="14">
        <v>100</v>
      </c>
      <c r="T68" s="15">
        <v>857262</v>
      </c>
      <c r="U68" s="16">
        <f>T68/F68</f>
        <v>39.700921594961329</v>
      </c>
      <c r="V68" s="15">
        <v>45</v>
      </c>
      <c r="W68" s="15">
        <v>0</v>
      </c>
      <c r="X68" s="15">
        <v>10081</v>
      </c>
      <c r="Y68" s="15">
        <v>80838</v>
      </c>
      <c r="Z68" s="15">
        <v>90919</v>
      </c>
      <c r="AA68" s="15">
        <v>948181</v>
      </c>
      <c r="AB68" s="15">
        <v>24000</v>
      </c>
      <c r="AC68" s="15">
        <v>972181</v>
      </c>
      <c r="AD68" s="15">
        <v>200</v>
      </c>
      <c r="AE68" s="15">
        <v>900</v>
      </c>
      <c r="AF68" s="28"/>
      <c r="AG68" s="15">
        <v>1100</v>
      </c>
      <c r="AH68" s="28"/>
      <c r="AI68" s="17">
        <v>195</v>
      </c>
      <c r="AJ68" s="15">
        <v>0</v>
      </c>
      <c r="AK68" s="15">
        <v>195</v>
      </c>
      <c r="AL68" s="15">
        <v>4913</v>
      </c>
      <c r="AM68" s="15">
        <v>6208</v>
      </c>
      <c r="AN68" s="15">
        <v>0</v>
      </c>
      <c r="AO68" s="18">
        <v>0</v>
      </c>
      <c r="AP68" s="18">
        <v>0</v>
      </c>
      <c r="AQ68" s="18">
        <v>0</v>
      </c>
      <c r="AR68" s="18">
        <v>4913</v>
      </c>
      <c r="AS68" s="18">
        <v>4913</v>
      </c>
      <c r="AT68" s="19">
        <v>61982</v>
      </c>
      <c r="AU68" s="19">
        <v>31868</v>
      </c>
      <c r="AV68" s="19">
        <v>12847</v>
      </c>
      <c r="AW68" s="19">
        <v>106697</v>
      </c>
      <c r="AX68" s="20">
        <f>AW68/F68</f>
        <v>4.9412772657805775</v>
      </c>
      <c r="AY68" s="19">
        <v>613759</v>
      </c>
      <c r="AZ68" s="19">
        <v>228117</v>
      </c>
      <c r="BA68" s="19">
        <v>841876</v>
      </c>
      <c r="BB68" s="19">
        <v>151414</v>
      </c>
      <c r="BC68" s="19">
        <v>972181</v>
      </c>
      <c r="BD68" s="19">
        <v>1099987</v>
      </c>
      <c r="BE68" s="19">
        <v>16416</v>
      </c>
      <c r="BF68" s="19">
        <v>16416</v>
      </c>
      <c r="BG68" s="22">
        <v>54832</v>
      </c>
      <c r="BH68" s="22">
        <v>16967</v>
      </c>
      <c r="BI68" s="22">
        <v>71799</v>
      </c>
      <c r="BJ68" s="22">
        <v>11759</v>
      </c>
      <c r="BK68" s="22">
        <v>5256</v>
      </c>
      <c r="BL68" s="21">
        <v>875</v>
      </c>
      <c r="BM68" s="22">
        <v>6131</v>
      </c>
      <c r="BN68" s="22">
        <v>3665</v>
      </c>
      <c r="BO68" s="21">
        <v>402</v>
      </c>
      <c r="BP68" s="22">
        <v>4067</v>
      </c>
      <c r="BQ68" s="22">
        <v>16580</v>
      </c>
      <c r="BR68" s="22">
        <f>BI68 + BJ68 + BM68 + BP68 + BQ68</f>
        <v>110336</v>
      </c>
      <c r="BS68" s="21">
        <v>85</v>
      </c>
      <c r="BT68" s="21">
        <v>7</v>
      </c>
      <c r="BU68" s="21">
        <v>92</v>
      </c>
      <c r="BV68" s="21">
        <v>56</v>
      </c>
      <c r="BW68" s="24">
        <v>9874</v>
      </c>
      <c r="BX68" s="24">
        <v>1352</v>
      </c>
      <c r="BY68" s="24">
        <v>11226</v>
      </c>
      <c r="BZ68" s="25">
        <f>BY68/F68</f>
        <v>0.51989070532116888</v>
      </c>
      <c r="CA68" s="24">
        <v>115308</v>
      </c>
      <c r="CB68" s="25">
        <f>CA68/F68</f>
        <v>5.3400639096003335</v>
      </c>
      <c r="CC68" s="24">
        <v>10099</v>
      </c>
      <c r="CD68" s="24">
        <v>14948</v>
      </c>
      <c r="CE68" s="24">
        <v>1692</v>
      </c>
      <c r="CF68" s="24">
        <v>103368</v>
      </c>
      <c r="CG68" s="24">
        <v>41109</v>
      </c>
      <c r="CH68" s="24">
        <v>144477</v>
      </c>
      <c r="CI68" s="24">
        <v>161117</v>
      </c>
      <c r="CJ68" s="25">
        <f>CI68/F68</f>
        <v>7.4615384615384617</v>
      </c>
      <c r="CK68" s="25">
        <f>CI68/CA68</f>
        <v>1.3972751240156798</v>
      </c>
      <c r="CL68" s="23">
        <v>896</v>
      </c>
      <c r="CM68" s="23">
        <v>606</v>
      </c>
      <c r="CN68" s="23">
        <v>52</v>
      </c>
      <c r="CO68" s="23">
        <v>216</v>
      </c>
      <c r="CP68" s="23">
        <v>12</v>
      </c>
      <c r="CQ68" s="23">
        <v>280</v>
      </c>
      <c r="CR68" s="23">
        <v>175</v>
      </c>
      <c r="CS68" s="24">
        <v>1714</v>
      </c>
      <c r="CT68" s="24">
        <v>3916</v>
      </c>
      <c r="CU68" s="23">
        <v>24</v>
      </c>
      <c r="CV68" s="24">
        <v>5654</v>
      </c>
      <c r="CW68" s="25">
        <f>CV68/F68</f>
        <v>0.26184411614875192</v>
      </c>
      <c r="CX68" s="23">
        <v>414</v>
      </c>
      <c r="CY68" s="23">
        <v>114</v>
      </c>
      <c r="CZ68" s="23">
        <v>0</v>
      </c>
      <c r="DA68" s="23">
        <v>0</v>
      </c>
      <c r="DB68" s="23">
        <v>17</v>
      </c>
      <c r="DC68" s="23">
        <v>0</v>
      </c>
      <c r="DD68" s="24">
        <v>13037</v>
      </c>
      <c r="DE68" s="31" t="s">
        <v>0</v>
      </c>
      <c r="DF68" s="24">
        <v>36403</v>
      </c>
    </row>
    <row r="69" spans="1:110" ht="15">
      <c r="A69" s="7" t="s">
        <v>249</v>
      </c>
      <c r="B69" s="7" t="s">
        <v>428</v>
      </c>
      <c r="C69" s="7" t="s">
        <v>427</v>
      </c>
      <c r="D69" s="46" t="s">
        <v>4</v>
      </c>
      <c r="E69" s="11">
        <v>0</v>
      </c>
      <c r="F69" s="10">
        <v>1300</v>
      </c>
      <c r="G69" s="26"/>
      <c r="H69" s="26" t="s">
        <v>0</v>
      </c>
      <c r="I69" s="12"/>
      <c r="J69" s="71"/>
      <c r="K69" s="71"/>
      <c r="L69" s="14"/>
      <c r="M69" s="14"/>
      <c r="N69" s="14"/>
      <c r="O69" s="14"/>
      <c r="P69" s="14"/>
      <c r="Q69" s="14"/>
      <c r="R69" s="14"/>
      <c r="S69" s="14"/>
      <c r="T69" s="28"/>
      <c r="U69" s="16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9"/>
      <c r="AP69" s="29"/>
      <c r="AQ69" s="29"/>
      <c r="AR69" s="29"/>
      <c r="AS69" s="29"/>
      <c r="AT69" s="30"/>
      <c r="AU69" s="30"/>
      <c r="AV69" s="30"/>
      <c r="AW69" s="30"/>
      <c r="AX69" s="20"/>
      <c r="AY69" s="30"/>
      <c r="AZ69" s="30"/>
      <c r="BA69" s="30"/>
      <c r="BB69" s="30"/>
      <c r="BC69" s="30"/>
      <c r="BD69" s="30"/>
      <c r="BE69" s="30"/>
      <c r="BF69" s="30"/>
      <c r="BG69" s="27"/>
      <c r="BH69" s="27"/>
      <c r="BI69" s="21"/>
      <c r="BJ69" s="27"/>
      <c r="BK69" s="27"/>
      <c r="BL69" s="27"/>
      <c r="BM69" s="21"/>
      <c r="BN69" s="27"/>
      <c r="BO69" s="27"/>
      <c r="BP69" s="21"/>
      <c r="BQ69" s="27"/>
      <c r="BR69" s="22"/>
      <c r="BS69" s="27"/>
      <c r="BT69" s="27"/>
      <c r="BU69" s="21"/>
      <c r="BV69" s="21"/>
      <c r="BW69" s="31"/>
      <c r="BX69" s="31"/>
      <c r="BY69" s="31"/>
      <c r="BZ69" s="25">
        <f>BY69/F69</f>
        <v>0</v>
      </c>
      <c r="CA69" s="31"/>
      <c r="CB69" s="25"/>
      <c r="CC69" s="31"/>
      <c r="CD69" s="31"/>
      <c r="CE69" s="31"/>
      <c r="CF69" s="31"/>
      <c r="CG69" s="31"/>
      <c r="CH69" s="31"/>
      <c r="CI69" s="31"/>
      <c r="CJ69" s="25"/>
      <c r="CK69" s="25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25"/>
      <c r="CX69" s="31"/>
      <c r="CY69" s="31"/>
      <c r="CZ69" s="31"/>
      <c r="DA69" s="31"/>
      <c r="DB69" s="31"/>
      <c r="DC69" s="31"/>
      <c r="DD69" s="31"/>
      <c r="DE69" s="31"/>
      <c r="DF69" s="31"/>
    </row>
    <row r="70" spans="1:110" ht="15">
      <c r="A70" s="7" t="s">
        <v>253</v>
      </c>
      <c r="B70" s="7" t="s">
        <v>253</v>
      </c>
      <c r="C70" s="7" t="s">
        <v>427</v>
      </c>
      <c r="D70" s="26" t="s">
        <v>4</v>
      </c>
      <c r="E70" s="11">
        <v>988</v>
      </c>
      <c r="F70" s="10">
        <v>1177</v>
      </c>
      <c r="G70" s="11">
        <v>52</v>
      </c>
      <c r="H70" s="10">
        <v>2705</v>
      </c>
      <c r="I70" s="12">
        <f>H70/F70</f>
        <v>2.2982158028886999</v>
      </c>
      <c r="J70" s="71">
        <v>43101</v>
      </c>
      <c r="K70" s="71">
        <v>43465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28</v>
      </c>
      <c r="T70" s="15">
        <v>7500</v>
      </c>
      <c r="U70" s="16">
        <f>T70/F70</f>
        <v>6.3721325403568398</v>
      </c>
      <c r="V70" s="15">
        <v>0</v>
      </c>
      <c r="W70" s="15">
        <v>0</v>
      </c>
      <c r="X70" s="15">
        <v>0</v>
      </c>
      <c r="Y70" s="15">
        <v>17378</v>
      </c>
      <c r="Z70" s="15">
        <v>17378</v>
      </c>
      <c r="AA70" s="15">
        <v>24878</v>
      </c>
      <c r="AB70" s="15">
        <v>0</v>
      </c>
      <c r="AC70" s="15">
        <v>24878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7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9">
        <v>3832</v>
      </c>
      <c r="AU70" s="19">
        <v>339</v>
      </c>
      <c r="AV70" s="19">
        <v>874</v>
      </c>
      <c r="AW70" s="19">
        <v>5045</v>
      </c>
      <c r="AX70" s="20">
        <f>AW70/F70</f>
        <v>4.2863211554800342</v>
      </c>
      <c r="AY70" s="19">
        <v>0</v>
      </c>
      <c r="AZ70" s="19">
        <v>0</v>
      </c>
      <c r="BA70" s="19">
        <v>0</v>
      </c>
      <c r="BB70" s="19">
        <v>14832</v>
      </c>
      <c r="BC70" s="19">
        <v>24878</v>
      </c>
      <c r="BD70" s="19">
        <v>19877</v>
      </c>
      <c r="BE70" s="19">
        <v>0</v>
      </c>
      <c r="BF70" s="19">
        <v>270</v>
      </c>
      <c r="BG70" s="22">
        <v>7947</v>
      </c>
      <c r="BH70" s="22">
        <v>2905</v>
      </c>
      <c r="BI70" s="22">
        <v>10852</v>
      </c>
      <c r="BJ70" s="21">
        <v>2</v>
      </c>
      <c r="BK70" s="22">
        <v>1629</v>
      </c>
      <c r="BL70" s="21">
        <v>201</v>
      </c>
      <c r="BM70" s="22">
        <v>1830</v>
      </c>
      <c r="BN70" s="21">
        <v>64</v>
      </c>
      <c r="BO70" s="21">
        <v>37</v>
      </c>
      <c r="BP70" s="21">
        <v>101</v>
      </c>
      <c r="BQ70" s="21">
        <v>0</v>
      </c>
      <c r="BR70" s="22">
        <f>BI70 + BJ70 + BM70 + BP70 + BQ70</f>
        <v>12785</v>
      </c>
      <c r="BS70" s="21">
        <v>10</v>
      </c>
      <c r="BT70" s="21">
        <v>1</v>
      </c>
      <c r="BU70" s="21">
        <v>11</v>
      </c>
      <c r="BV70" s="21">
        <v>51</v>
      </c>
      <c r="BW70" s="23">
        <v>279</v>
      </c>
      <c r="BX70" s="23">
        <v>80</v>
      </c>
      <c r="BY70" s="23">
        <v>359</v>
      </c>
      <c r="BZ70" s="25">
        <f>BY70/F70</f>
        <v>0.30501274426508074</v>
      </c>
      <c r="CA70" s="24">
        <v>3438</v>
      </c>
      <c r="CB70" s="25">
        <f>CA70/F70</f>
        <v>2.9209855564995753</v>
      </c>
      <c r="CC70" s="31" t="s">
        <v>0</v>
      </c>
      <c r="CD70" s="23">
        <v>396</v>
      </c>
      <c r="CE70" s="24">
        <v>2182</v>
      </c>
      <c r="CF70" s="24">
        <v>2156</v>
      </c>
      <c r="CG70" s="23">
        <v>744</v>
      </c>
      <c r="CH70" s="24">
        <v>2900</v>
      </c>
      <c r="CI70" s="24">
        <v>5478</v>
      </c>
      <c r="CJ70" s="25">
        <f>CI70/F70</f>
        <v>4.6542056074766354</v>
      </c>
      <c r="CK70" s="25">
        <f>CI70/CA70</f>
        <v>1.593368237347295</v>
      </c>
      <c r="CL70" s="23">
        <v>141</v>
      </c>
      <c r="CM70" s="23">
        <v>55</v>
      </c>
      <c r="CN70" s="23">
        <v>44</v>
      </c>
      <c r="CO70" s="23">
        <v>7</v>
      </c>
      <c r="CP70" s="23">
        <v>0</v>
      </c>
      <c r="CQ70" s="23">
        <v>51</v>
      </c>
      <c r="CR70" s="23">
        <v>1</v>
      </c>
      <c r="CS70" s="23">
        <v>607</v>
      </c>
      <c r="CT70" s="23">
        <v>296</v>
      </c>
      <c r="CU70" s="23">
        <v>0</v>
      </c>
      <c r="CV70" s="23">
        <v>903</v>
      </c>
      <c r="CW70" s="25">
        <f>CV70/F70</f>
        <v>0.76720475785896347</v>
      </c>
      <c r="CX70" s="23">
        <v>72</v>
      </c>
      <c r="CY70" s="23">
        <v>0</v>
      </c>
      <c r="CZ70" s="23">
        <v>0</v>
      </c>
      <c r="DA70" s="23">
        <v>0</v>
      </c>
      <c r="DB70" s="23">
        <v>2</v>
      </c>
      <c r="DC70" s="23">
        <v>5</v>
      </c>
      <c r="DD70" s="23">
        <v>124</v>
      </c>
      <c r="DE70" s="23">
        <v>150</v>
      </c>
      <c r="DF70" s="31" t="s">
        <v>0</v>
      </c>
    </row>
    <row r="71" spans="1:110" ht="15">
      <c r="A71" s="7" t="s">
        <v>254</v>
      </c>
      <c r="B71" s="7" t="s">
        <v>432</v>
      </c>
      <c r="C71" s="7" t="s">
        <v>309</v>
      </c>
      <c r="D71" s="26" t="s">
        <v>4</v>
      </c>
      <c r="E71" s="11">
        <v>936</v>
      </c>
      <c r="F71" s="10">
        <v>3431</v>
      </c>
      <c r="G71" s="11">
        <v>52</v>
      </c>
      <c r="H71" s="10">
        <v>3376</v>
      </c>
      <c r="I71" s="12">
        <f>H71/F71</f>
        <v>0.98396968813756924</v>
      </c>
      <c r="J71" s="71">
        <v>43282</v>
      </c>
      <c r="K71" s="71">
        <v>43646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20</v>
      </c>
      <c r="T71" s="15">
        <v>15000</v>
      </c>
      <c r="U71" s="16">
        <f>T71/F71</f>
        <v>4.3719032352083937</v>
      </c>
      <c r="V71" s="15">
        <v>0</v>
      </c>
      <c r="W71" s="15">
        <v>0</v>
      </c>
      <c r="X71" s="15">
        <v>0</v>
      </c>
      <c r="Y71" s="15">
        <v>2780</v>
      </c>
      <c r="Z71" s="15">
        <v>2780</v>
      </c>
      <c r="AA71" s="15">
        <v>17780</v>
      </c>
      <c r="AB71" s="15">
        <v>1950</v>
      </c>
      <c r="AC71" s="15">
        <v>19730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7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9">
        <v>936</v>
      </c>
      <c r="AU71" s="19">
        <v>457</v>
      </c>
      <c r="AV71" s="19">
        <v>630</v>
      </c>
      <c r="AW71" s="19">
        <v>2023</v>
      </c>
      <c r="AX71" s="20">
        <f>AW71/F71</f>
        <v>0.58962401632177208</v>
      </c>
      <c r="AY71" s="19">
        <v>0</v>
      </c>
      <c r="AZ71" s="19">
        <v>0</v>
      </c>
      <c r="BA71" s="19">
        <v>0</v>
      </c>
      <c r="BB71" s="19">
        <v>6990</v>
      </c>
      <c r="BC71" s="19">
        <v>19730</v>
      </c>
      <c r="BD71" s="19">
        <v>9013</v>
      </c>
      <c r="BE71" s="19">
        <v>0</v>
      </c>
      <c r="BF71" s="19">
        <v>0</v>
      </c>
      <c r="BG71" s="21">
        <v>0</v>
      </c>
      <c r="BH71" s="21">
        <v>0</v>
      </c>
      <c r="BI71" s="22">
        <v>11744</v>
      </c>
      <c r="BJ71" s="22">
        <v>10944</v>
      </c>
      <c r="BK71" s="21">
        <v>0</v>
      </c>
      <c r="BL71" s="21">
        <v>0</v>
      </c>
      <c r="BM71" s="21">
        <v>237</v>
      </c>
      <c r="BN71" s="21">
        <v>167</v>
      </c>
      <c r="BO71" s="21">
        <v>19</v>
      </c>
      <c r="BP71" s="21">
        <v>186</v>
      </c>
      <c r="BQ71" s="22">
        <v>15541</v>
      </c>
      <c r="BR71" s="22">
        <f>BI71 + BJ71 + BM71 + BP71 + BQ71</f>
        <v>38652</v>
      </c>
      <c r="BS71" s="21">
        <v>24</v>
      </c>
      <c r="BT71" s="21">
        <v>4</v>
      </c>
      <c r="BU71" s="21">
        <v>28</v>
      </c>
      <c r="BV71" s="21">
        <v>51</v>
      </c>
      <c r="BW71" s="23">
        <v>0</v>
      </c>
      <c r="BX71" s="23">
        <v>0</v>
      </c>
      <c r="BY71" s="24">
        <v>1097</v>
      </c>
      <c r="BZ71" s="25">
        <f>BY71/F71</f>
        <v>0.31973185660157388</v>
      </c>
      <c r="CA71" s="24">
        <v>1876</v>
      </c>
      <c r="CB71" s="25">
        <f>CA71/F71</f>
        <v>0.54677936461672982</v>
      </c>
      <c r="CC71" s="23">
        <v>56</v>
      </c>
      <c r="CD71" s="23">
        <v>197</v>
      </c>
      <c r="CE71" s="23">
        <v>156</v>
      </c>
      <c r="CF71" s="23">
        <v>0</v>
      </c>
      <c r="CG71" s="23">
        <v>0</v>
      </c>
      <c r="CH71" s="24">
        <v>1294</v>
      </c>
      <c r="CI71" s="24">
        <v>1647</v>
      </c>
      <c r="CJ71" s="25">
        <f>CI71/F71</f>
        <v>0.48003497522588168</v>
      </c>
      <c r="CK71" s="25">
        <f>CI71/CA71</f>
        <v>0.8779317697228145</v>
      </c>
      <c r="CL71" s="23">
        <v>14</v>
      </c>
      <c r="CM71" s="23">
        <v>47</v>
      </c>
      <c r="CN71" s="23">
        <v>0</v>
      </c>
      <c r="CO71" s="23">
        <v>0</v>
      </c>
      <c r="CP71" s="23">
        <v>0</v>
      </c>
      <c r="CQ71" s="23">
        <v>0</v>
      </c>
      <c r="CR71" s="23">
        <v>0</v>
      </c>
      <c r="CS71" s="23">
        <v>0</v>
      </c>
      <c r="CT71" s="23">
        <v>0</v>
      </c>
      <c r="CU71" s="23">
        <v>0</v>
      </c>
      <c r="CV71" s="23">
        <v>0</v>
      </c>
      <c r="CW71" s="25">
        <f>CV71/F71</f>
        <v>0</v>
      </c>
      <c r="CX71" s="23">
        <v>96</v>
      </c>
      <c r="CY71" s="23">
        <v>0</v>
      </c>
      <c r="CZ71" s="23">
        <v>0</v>
      </c>
      <c r="DA71" s="23">
        <v>0</v>
      </c>
      <c r="DB71" s="23">
        <v>5</v>
      </c>
      <c r="DC71" s="23">
        <v>0</v>
      </c>
      <c r="DD71" s="23">
        <v>674</v>
      </c>
      <c r="DE71" s="23">
        <v>76</v>
      </c>
      <c r="DF71" s="23">
        <v>0</v>
      </c>
    </row>
    <row r="72" spans="1:110" ht="15">
      <c r="A72" s="7" t="s">
        <v>256</v>
      </c>
      <c r="B72" s="7" t="s">
        <v>434</v>
      </c>
      <c r="C72" s="7" t="s">
        <v>466</v>
      </c>
      <c r="D72" s="26" t="s">
        <v>4</v>
      </c>
      <c r="E72" s="10">
        <v>1248</v>
      </c>
      <c r="F72" s="10">
        <v>2035</v>
      </c>
      <c r="G72" s="11">
        <v>52</v>
      </c>
      <c r="H72" s="10">
        <v>3330</v>
      </c>
      <c r="I72" s="12">
        <f>H72/F72</f>
        <v>1.6363636363636365</v>
      </c>
      <c r="J72" s="71">
        <v>43466</v>
      </c>
      <c r="K72" s="71">
        <v>43830</v>
      </c>
      <c r="L72" s="14">
        <v>0</v>
      </c>
      <c r="M72" s="14">
        <v>52</v>
      </c>
      <c r="N72" s="14">
        <v>0</v>
      </c>
      <c r="O72" s="14">
        <v>52</v>
      </c>
      <c r="P72" s="14">
        <v>4</v>
      </c>
      <c r="Q72" s="14">
        <v>56</v>
      </c>
      <c r="R72" s="14">
        <v>0</v>
      </c>
      <c r="S72" s="14">
        <v>11</v>
      </c>
      <c r="T72" s="15">
        <v>11500</v>
      </c>
      <c r="U72" s="16">
        <f>T72/F72</f>
        <v>5.6511056511056514</v>
      </c>
      <c r="V72" s="15">
        <v>0</v>
      </c>
      <c r="W72" s="15">
        <v>0</v>
      </c>
      <c r="X72" s="15">
        <v>0</v>
      </c>
      <c r="Y72" s="15">
        <v>56214</v>
      </c>
      <c r="Z72" s="15">
        <v>56214</v>
      </c>
      <c r="AA72" s="15">
        <v>67714</v>
      </c>
      <c r="AB72" s="15">
        <v>0</v>
      </c>
      <c r="AC72" s="15">
        <v>67714</v>
      </c>
      <c r="AD72" s="15">
        <v>0</v>
      </c>
      <c r="AE72" s="15">
        <v>200</v>
      </c>
      <c r="AF72" s="15">
        <v>0</v>
      </c>
      <c r="AG72" s="15">
        <v>200</v>
      </c>
      <c r="AH72" s="15">
        <v>0</v>
      </c>
      <c r="AI72" s="17">
        <v>0</v>
      </c>
      <c r="AJ72" s="15">
        <v>0</v>
      </c>
      <c r="AK72" s="15">
        <v>0</v>
      </c>
      <c r="AL72" s="15">
        <v>3600</v>
      </c>
      <c r="AM72" s="15">
        <v>3800</v>
      </c>
      <c r="AN72" s="15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9">
        <v>2077</v>
      </c>
      <c r="AU72" s="19">
        <v>495</v>
      </c>
      <c r="AV72" s="19">
        <v>397</v>
      </c>
      <c r="AW72" s="19">
        <v>2969</v>
      </c>
      <c r="AX72" s="20">
        <f>AW72/F72</f>
        <v>1.4589680589680589</v>
      </c>
      <c r="AY72" s="19">
        <v>23409</v>
      </c>
      <c r="AZ72" s="19">
        <v>4698</v>
      </c>
      <c r="BA72" s="19">
        <v>28107</v>
      </c>
      <c r="BB72" s="19">
        <v>21453</v>
      </c>
      <c r="BC72" s="19">
        <v>67714</v>
      </c>
      <c r="BD72" s="19">
        <v>52529</v>
      </c>
      <c r="BE72" s="19">
        <v>0</v>
      </c>
      <c r="BF72" s="19">
        <v>1489</v>
      </c>
      <c r="BG72" s="21">
        <v>0</v>
      </c>
      <c r="BH72" s="21">
        <v>0</v>
      </c>
      <c r="BI72" s="22">
        <v>11754</v>
      </c>
      <c r="BJ72" s="22">
        <v>10556</v>
      </c>
      <c r="BK72" s="21">
        <v>507</v>
      </c>
      <c r="BL72" s="21">
        <v>132</v>
      </c>
      <c r="BM72" s="21">
        <v>639</v>
      </c>
      <c r="BN72" s="21">
        <v>454</v>
      </c>
      <c r="BO72" s="21">
        <v>9</v>
      </c>
      <c r="BP72" s="21">
        <v>463</v>
      </c>
      <c r="BQ72" s="22">
        <v>5785</v>
      </c>
      <c r="BR72" s="22">
        <f>BI72 + BJ72 + BM72 + BP72 + BQ72</f>
        <v>29197</v>
      </c>
      <c r="BS72" s="21">
        <v>25</v>
      </c>
      <c r="BT72" s="21">
        <v>0</v>
      </c>
      <c r="BU72" s="21">
        <v>25</v>
      </c>
      <c r="BV72" s="21">
        <v>51</v>
      </c>
      <c r="BW72" s="23">
        <v>0</v>
      </c>
      <c r="BX72" s="23">
        <v>0</v>
      </c>
      <c r="BY72" s="23">
        <v>553</v>
      </c>
      <c r="BZ72" s="25">
        <f>BY72/F72</f>
        <v>0.27174447174447175</v>
      </c>
      <c r="CA72" s="24">
        <v>2740</v>
      </c>
      <c r="CB72" s="25">
        <f>CA72/F72</f>
        <v>1.3464373464373465</v>
      </c>
      <c r="CC72" s="23">
        <v>15</v>
      </c>
      <c r="CD72" s="23">
        <v>938</v>
      </c>
      <c r="CE72" s="23">
        <v>0</v>
      </c>
      <c r="CF72" s="23">
        <v>0</v>
      </c>
      <c r="CG72" s="23">
        <v>0</v>
      </c>
      <c r="CH72" s="24">
        <v>2599</v>
      </c>
      <c r="CI72" s="24">
        <v>3537</v>
      </c>
      <c r="CJ72" s="25">
        <f>CI72/F72</f>
        <v>1.738083538083538</v>
      </c>
      <c r="CK72" s="25">
        <f>CI72/CA72</f>
        <v>1.2908759124087592</v>
      </c>
      <c r="CL72" s="23">
        <v>69</v>
      </c>
      <c r="CM72" s="23">
        <v>84</v>
      </c>
      <c r="CN72" s="23">
        <v>8</v>
      </c>
      <c r="CO72" s="23">
        <v>18</v>
      </c>
      <c r="CP72" s="23">
        <v>1</v>
      </c>
      <c r="CQ72" s="23">
        <v>27</v>
      </c>
      <c r="CR72" s="23">
        <v>2</v>
      </c>
      <c r="CS72" s="23">
        <v>65</v>
      </c>
      <c r="CT72" s="23">
        <v>120</v>
      </c>
      <c r="CU72" s="23">
        <v>9</v>
      </c>
      <c r="CV72" s="23">
        <v>194</v>
      </c>
      <c r="CW72" s="25">
        <f>CV72/F72</f>
        <v>9.5331695331695332E-2</v>
      </c>
      <c r="CX72" s="23">
        <v>15</v>
      </c>
      <c r="CY72" s="23">
        <v>7</v>
      </c>
      <c r="CZ72" s="23">
        <v>30</v>
      </c>
      <c r="DA72" s="23">
        <v>0</v>
      </c>
      <c r="DB72" s="23">
        <v>4</v>
      </c>
      <c r="DC72" s="23">
        <v>10</v>
      </c>
      <c r="DD72" s="24">
        <v>1300</v>
      </c>
      <c r="DE72" s="23">
        <v>502</v>
      </c>
      <c r="DF72" s="24">
        <v>5200</v>
      </c>
    </row>
    <row r="73" spans="1:110" ht="15">
      <c r="A73" s="7" t="s">
        <v>257</v>
      </c>
      <c r="B73" s="7" t="s">
        <v>435</v>
      </c>
      <c r="C73" s="7" t="s">
        <v>474</v>
      </c>
      <c r="D73" s="46" t="s">
        <v>4</v>
      </c>
      <c r="E73" s="11">
        <v>0</v>
      </c>
      <c r="F73" s="11">
        <v>638</v>
      </c>
      <c r="G73" s="26"/>
      <c r="H73" s="26" t="s">
        <v>0</v>
      </c>
      <c r="I73" s="12"/>
      <c r="J73" s="71"/>
      <c r="K73" s="71"/>
      <c r="L73" s="14"/>
      <c r="M73" s="14"/>
      <c r="N73" s="14"/>
      <c r="O73" s="14"/>
      <c r="P73" s="14"/>
      <c r="Q73" s="14"/>
      <c r="R73" s="14"/>
      <c r="S73" s="14"/>
      <c r="T73" s="28"/>
      <c r="U73" s="16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9"/>
      <c r="AP73" s="29"/>
      <c r="AQ73" s="29"/>
      <c r="AR73" s="29"/>
      <c r="AS73" s="29"/>
      <c r="AT73" s="30"/>
      <c r="AU73" s="30"/>
      <c r="AV73" s="30"/>
      <c r="AW73" s="30"/>
      <c r="AX73" s="20"/>
      <c r="AY73" s="30"/>
      <c r="AZ73" s="30"/>
      <c r="BA73" s="30"/>
      <c r="BB73" s="30"/>
      <c r="BC73" s="30"/>
      <c r="BD73" s="30"/>
      <c r="BE73" s="30"/>
      <c r="BF73" s="30"/>
      <c r="BG73" s="27"/>
      <c r="BH73" s="27"/>
      <c r="BI73" s="21"/>
      <c r="BJ73" s="27"/>
      <c r="BK73" s="27"/>
      <c r="BL73" s="27"/>
      <c r="BM73" s="21"/>
      <c r="BN73" s="27"/>
      <c r="BO73" s="27"/>
      <c r="BP73" s="21"/>
      <c r="BQ73" s="27"/>
      <c r="BR73" s="22"/>
      <c r="BS73" s="27"/>
      <c r="BT73" s="27"/>
      <c r="BU73" s="21"/>
      <c r="BV73" s="21"/>
      <c r="BW73" s="31"/>
      <c r="BX73" s="31"/>
      <c r="BY73" s="31"/>
      <c r="BZ73" s="25">
        <f>BY73/F73</f>
        <v>0</v>
      </c>
      <c r="CA73" s="31"/>
      <c r="CB73" s="25"/>
      <c r="CC73" s="31"/>
      <c r="CD73" s="31"/>
      <c r="CE73" s="31"/>
      <c r="CF73" s="31"/>
      <c r="CG73" s="31"/>
      <c r="CH73" s="31"/>
      <c r="CI73" s="31"/>
      <c r="CJ73" s="25"/>
      <c r="CK73" s="25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25"/>
      <c r="CX73" s="31"/>
      <c r="CY73" s="31"/>
      <c r="CZ73" s="31"/>
      <c r="DA73" s="31"/>
      <c r="DB73" s="31"/>
      <c r="DC73" s="31"/>
      <c r="DD73" s="31"/>
      <c r="DE73" s="31"/>
      <c r="DF73" s="31"/>
    </row>
    <row r="74" spans="1:110" ht="15">
      <c r="A74" s="7" t="s">
        <v>259</v>
      </c>
      <c r="B74" s="7" t="s">
        <v>437</v>
      </c>
      <c r="C74" s="7" t="s">
        <v>366</v>
      </c>
      <c r="D74" s="26" t="s">
        <v>4</v>
      </c>
      <c r="E74" s="10">
        <v>2704</v>
      </c>
      <c r="F74" s="10">
        <v>13233</v>
      </c>
      <c r="G74" s="11">
        <v>52</v>
      </c>
      <c r="H74" s="10">
        <v>15477</v>
      </c>
      <c r="I74" s="12">
        <f>H74/F74</f>
        <v>1.1695760598503742</v>
      </c>
      <c r="J74" s="71">
        <v>43282</v>
      </c>
      <c r="K74" s="71">
        <v>43646</v>
      </c>
      <c r="L74" s="14">
        <v>35</v>
      </c>
      <c r="M74" s="14">
        <v>35</v>
      </c>
      <c r="N74" s="14">
        <v>126</v>
      </c>
      <c r="O74" s="14">
        <v>196</v>
      </c>
      <c r="P74" s="14">
        <v>21</v>
      </c>
      <c r="Q74" s="14">
        <v>217</v>
      </c>
      <c r="R74" s="14">
        <v>0</v>
      </c>
      <c r="S74" s="14">
        <v>92</v>
      </c>
      <c r="T74" s="15">
        <v>378956</v>
      </c>
      <c r="U74" s="16">
        <f>T74/F74</f>
        <v>28.63719489155898</v>
      </c>
      <c r="V74" s="15">
        <v>20</v>
      </c>
      <c r="W74" s="15">
        <v>20</v>
      </c>
      <c r="X74" s="15">
        <v>1700</v>
      </c>
      <c r="Y74" s="15">
        <v>23830</v>
      </c>
      <c r="Z74" s="15">
        <v>25530</v>
      </c>
      <c r="AA74" s="15">
        <v>404486</v>
      </c>
      <c r="AB74" s="15">
        <v>0</v>
      </c>
      <c r="AC74" s="15">
        <v>404486</v>
      </c>
      <c r="AD74" s="15">
        <v>200</v>
      </c>
      <c r="AE74" s="15">
        <v>0</v>
      </c>
      <c r="AF74" s="15">
        <v>0</v>
      </c>
      <c r="AG74" s="15">
        <v>200</v>
      </c>
      <c r="AH74" s="15">
        <v>0</v>
      </c>
      <c r="AI74" s="32">
        <v>292.5</v>
      </c>
      <c r="AJ74" s="15">
        <v>0</v>
      </c>
      <c r="AK74" s="15">
        <v>293</v>
      </c>
      <c r="AL74" s="15">
        <v>0</v>
      </c>
      <c r="AM74" s="15">
        <v>493</v>
      </c>
      <c r="AN74" s="15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9">
        <v>16006</v>
      </c>
      <c r="AU74" s="19">
        <v>9057</v>
      </c>
      <c r="AV74" s="19">
        <v>1744</v>
      </c>
      <c r="AW74" s="19">
        <v>26807</v>
      </c>
      <c r="AX74" s="20">
        <f>AW74/F74</f>
        <v>2.0257689110556942</v>
      </c>
      <c r="AY74" s="19">
        <v>307861</v>
      </c>
      <c r="AZ74" s="19">
        <v>51568</v>
      </c>
      <c r="BA74" s="19">
        <v>359429</v>
      </c>
      <c r="BB74" s="19">
        <v>43752</v>
      </c>
      <c r="BC74" s="19">
        <v>404486</v>
      </c>
      <c r="BD74" s="19">
        <v>429988</v>
      </c>
      <c r="BE74" s="19">
        <v>0</v>
      </c>
      <c r="BF74" s="19">
        <v>0</v>
      </c>
      <c r="BG74" s="22">
        <v>18819</v>
      </c>
      <c r="BH74" s="22">
        <v>11344</v>
      </c>
      <c r="BI74" s="22">
        <v>30163</v>
      </c>
      <c r="BJ74" s="22">
        <v>9552</v>
      </c>
      <c r="BK74" s="22">
        <v>2085</v>
      </c>
      <c r="BL74" s="21">
        <v>461</v>
      </c>
      <c r="BM74" s="22">
        <v>2546</v>
      </c>
      <c r="BN74" s="21">
        <v>855</v>
      </c>
      <c r="BO74" s="21">
        <v>312</v>
      </c>
      <c r="BP74" s="22">
        <v>1167</v>
      </c>
      <c r="BQ74" s="22">
        <v>5238</v>
      </c>
      <c r="BR74" s="22">
        <f>BI74 + BJ74 + BM74 + BP74 + BQ74</f>
        <v>48666</v>
      </c>
      <c r="BS74" s="21">
        <v>46</v>
      </c>
      <c r="BT74" s="21">
        <v>7</v>
      </c>
      <c r="BU74" s="21">
        <v>53</v>
      </c>
      <c r="BV74" s="21">
        <v>58</v>
      </c>
      <c r="BW74" s="24">
        <v>3751</v>
      </c>
      <c r="BX74" s="24">
        <v>1005</v>
      </c>
      <c r="BY74" s="24">
        <v>4756</v>
      </c>
      <c r="BZ74" s="25">
        <f>BY74/F74</f>
        <v>0.35940451900551651</v>
      </c>
      <c r="CA74" s="24">
        <v>67283</v>
      </c>
      <c r="CB74" s="25">
        <f>CA74/F74</f>
        <v>5.0844857553086982</v>
      </c>
      <c r="CC74" s="23">
        <v>0</v>
      </c>
      <c r="CD74" s="24">
        <v>6108</v>
      </c>
      <c r="CE74" s="24">
        <v>1628</v>
      </c>
      <c r="CF74" s="23">
        <v>0</v>
      </c>
      <c r="CG74" s="23">
        <v>0</v>
      </c>
      <c r="CH74" s="24">
        <v>53293</v>
      </c>
      <c r="CI74" s="24">
        <v>61029</v>
      </c>
      <c r="CJ74" s="25">
        <f>CI74/F74</f>
        <v>4.6118793924280208</v>
      </c>
      <c r="CK74" s="25">
        <f>CI74/CA74</f>
        <v>0.90704932895382195</v>
      </c>
      <c r="CL74" s="23">
        <v>615</v>
      </c>
      <c r="CM74" s="24">
        <v>1054</v>
      </c>
      <c r="CN74" s="23">
        <v>114</v>
      </c>
      <c r="CO74" s="23">
        <v>159</v>
      </c>
      <c r="CP74" s="23">
        <v>0</v>
      </c>
      <c r="CQ74" s="23">
        <v>273</v>
      </c>
      <c r="CR74" s="23">
        <v>0</v>
      </c>
      <c r="CS74" s="23">
        <v>861</v>
      </c>
      <c r="CT74" s="24">
        <v>4735</v>
      </c>
      <c r="CU74" s="23">
        <v>0</v>
      </c>
      <c r="CV74" s="24">
        <v>5596</v>
      </c>
      <c r="CW74" s="25">
        <f>CV74/F74</f>
        <v>0.4228821884682234</v>
      </c>
      <c r="CX74" s="23">
        <v>212</v>
      </c>
      <c r="CY74" s="23">
        <v>85</v>
      </c>
      <c r="CZ74" s="23">
        <v>0</v>
      </c>
      <c r="DA74" s="23">
        <v>20</v>
      </c>
      <c r="DB74" s="23">
        <v>6</v>
      </c>
      <c r="DC74" s="23">
        <v>0</v>
      </c>
      <c r="DD74" s="24">
        <v>5900</v>
      </c>
      <c r="DE74" s="23">
        <v>0</v>
      </c>
      <c r="DF74" s="24">
        <v>11580</v>
      </c>
    </row>
    <row r="75" spans="1:110" ht="15">
      <c r="A75" s="7" t="s">
        <v>260</v>
      </c>
      <c r="B75" s="7" t="s">
        <v>438</v>
      </c>
      <c r="C75" s="7" t="s">
        <v>474</v>
      </c>
      <c r="D75" s="26" t="s">
        <v>4</v>
      </c>
      <c r="E75" s="10">
        <v>2184</v>
      </c>
      <c r="F75" s="10">
        <v>7299</v>
      </c>
      <c r="G75" s="11">
        <v>52</v>
      </c>
      <c r="H75" s="10">
        <v>22146</v>
      </c>
      <c r="I75" s="12">
        <f>H75/F75</f>
        <v>3.0341142622277024</v>
      </c>
      <c r="J75" s="71">
        <v>43101</v>
      </c>
      <c r="K75" s="71">
        <v>43465</v>
      </c>
      <c r="L75" s="14">
        <v>120</v>
      </c>
      <c r="M75" s="14">
        <v>70</v>
      </c>
      <c r="N75" s="14">
        <v>58</v>
      </c>
      <c r="O75" s="14">
        <v>248</v>
      </c>
      <c r="P75" s="14">
        <v>70</v>
      </c>
      <c r="Q75" s="14">
        <v>318</v>
      </c>
      <c r="R75" s="14">
        <v>14</v>
      </c>
      <c r="S75" s="14">
        <v>72</v>
      </c>
      <c r="T75" s="15">
        <v>115000</v>
      </c>
      <c r="U75" s="16">
        <f>T75/F75</f>
        <v>15.755582956569393</v>
      </c>
      <c r="V75" s="15">
        <v>15</v>
      </c>
      <c r="W75" s="15">
        <v>15</v>
      </c>
      <c r="X75" s="15">
        <v>2636</v>
      </c>
      <c r="Y75" s="15">
        <v>226883</v>
      </c>
      <c r="Z75" s="15">
        <v>229519</v>
      </c>
      <c r="AA75" s="15">
        <v>344519</v>
      </c>
      <c r="AB75" s="15">
        <v>115156</v>
      </c>
      <c r="AC75" s="15">
        <v>459675</v>
      </c>
      <c r="AD75" s="15">
        <v>200</v>
      </c>
      <c r="AE75" s="15">
        <v>0</v>
      </c>
      <c r="AF75" s="15">
        <v>0</v>
      </c>
      <c r="AG75" s="15">
        <v>200</v>
      </c>
      <c r="AH75" s="15">
        <v>0</v>
      </c>
      <c r="AI75" s="17">
        <v>682.5</v>
      </c>
      <c r="AJ75" s="15">
        <v>0</v>
      </c>
      <c r="AK75" s="15">
        <v>683</v>
      </c>
      <c r="AL75" s="15">
        <v>0</v>
      </c>
      <c r="AM75" s="15">
        <v>883</v>
      </c>
      <c r="AN75" s="15">
        <v>1656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9">
        <v>13149</v>
      </c>
      <c r="AU75" s="19">
        <v>2477</v>
      </c>
      <c r="AV75" s="19">
        <v>2005</v>
      </c>
      <c r="AW75" s="19">
        <v>17631</v>
      </c>
      <c r="AX75" s="20">
        <f>AW75/F75</f>
        <v>2.4155363748458694</v>
      </c>
      <c r="AY75" s="19">
        <v>242070</v>
      </c>
      <c r="AZ75" s="19">
        <v>60828</v>
      </c>
      <c r="BA75" s="19">
        <v>302898</v>
      </c>
      <c r="BB75" s="19">
        <v>195849</v>
      </c>
      <c r="BC75" s="19">
        <v>459675</v>
      </c>
      <c r="BD75" s="19">
        <v>516378</v>
      </c>
      <c r="BE75" s="19">
        <v>0</v>
      </c>
      <c r="BF75" s="19">
        <v>0</v>
      </c>
      <c r="BG75" s="22">
        <v>23770</v>
      </c>
      <c r="BH75" s="22">
        <v>8360</v>
      </c>
      <c r="BI75" s="22">
        <v>32130</v>
      </c>
      <c r="BJ75" s="22">
        <v>9662</v>
      </c>
      <c r="BK75" s="22">
        <v>1443</v>
      </c>
      <c r="BL75" s="21">
        <v>451</v>
      </c>
      <c r="BM75" s="22">
        <v>1894</v>
      </c>
      <c r="BN75" s="22">
        <v>1267</v>
      </c>
      <c r="BO75" s="21">
        <v>261</v>
      </c>
      <c r="BP75" s="22">
        <v>1528</v>
      </c>
      <c r="BQ75" s="22">
        <v>5299</v>
      </c>
      <c r="BR75" s="22">
        <f>BI75 + BJ75 + BM75 + BP75 + BQ75</f>
        <v>50513</v>
      </c>
      <c r="BS75" s="21">
        <v>26</v>
      </c>
      <c r="BT75" s="21">
        <v>0</v>
      </c>
      <c r="BU75" s="21">
        <v>26</v>
      </c>
      <c r="BV75" s="21">
        <v>51</v>
      </c>
      <c r="BW75" s="24">
        <v>3328</v>
      </c>
      <c r="BX75" s="23">
        <v>902</v>
      </c>
      <c r="BY75" s="24">
        <v>4230</v>
      </c>
      <c r="BZ75" s="25">
        <f>BY75/F75</f>
        <v>0.57953144266337853</v>
      </c>
      <c r="CA75" s="24">
        <v>41033</v>
      </c>
      <c r="CB75" s="25">
        <f>CA75/F75</f>
        <v>5.6217290039731473</v>
      </c>
      <c r="CC75" s="24">
        <v>1600</v>
      </c>
      <c r="CD75" s="24">
        <v>2525</v>
      </c>
      <c r="CE75" s="23">
        <v>164</v>
      </c>
      <c r="CF75" s="24">
        <v>18269</v>
      </c>
      <c r="CG75" s="24">
        <v>14185</v>
      </c>
      <c r="CH75" s="24">
        <v>32454</v>
      </c>
      <c r="CI75" s="24">
        <v>35143</v>
      </c>
      <c r="CJ75" s="25">
        <f>CI75/F75</f>
        <v>4.8147691464584188</v>
      </c>
      <c r="CK75" s="25">
        <f>CI75/CA75</f>
        <v>0.85645699802597908</v>
      </c>
      <c r="CL75" s="23">
        <v>113</v>
      </c>
      <c r="CM75" s="23">
        <v>209</v>
      </c>
      <c r="CN75" s="23">
        <v>54</v>
      </c>
      <c r="CO75" s="23">
        <v>85</v>
      </c>
      <c r="CP75" s="23">
        <v>14</v>
      </c>
      <c r="CQ75" s="23">
        <v>153</v>
      </c>
      <c r="CR75" s="23">
        <v>4</v>
      </c>
      <c r="CS75" s="24">
        <v>1001</v>
      </c>
      <c r="CT75" s="24">
        <v>1476</v>
      </c>
      <c r="CU75" s="23">
        <v>230</v>
      </c>
      <c r="CV75" s="24">
        <v>2707</v>
      </c>
      <c r="CW75" s="25">
        <f>CV75/F75</f>
        <v>0.37087272229072477</v>
      </c>
      <c r="CX75" s="23">
        <v>0</v>
      </c>
      <c r="CY75" s="23">
        <v>27</v>
      </c>
      <c r="CZ75" s="23">
        <v>320</v>
      </c>
      <c r="DA75" s="23">
        <v>20</v>
      </c>
      <c r="DB75" s="23">
        <v>14</v>
      </c>
      <c r="DC75" s="23">
        <v>80</v>
      </c>
      <c r="DD75" s="24">
        <v>6155</v>
      </c>
      <c r="DE75" s="24">
        <v>41162</v>
      </c>
      <c r="DF75" s="24">
        <v>26500</v>
      </c>
    </row>
    <row r="76" spans="1:110" ht="15">
      <c r="A76" s="7" t="s">
        <v>266</v>
      </c>
      <c r="B76" s="7" t="s">
        <v>266</v>
      </c>
      <c r="C76" s="7" t="s">
        <v>427</v>
      </c>
      <c r="D76" s="46" t="s">
        <v>4</v>
      </c>
      <c r="E76" s="11">
        <v>0</v>
      </c>
      <c r="F76" s="11">
        <v>637</v>
      </c>
      <c r="G76" s="26"/>
      <c r="H76" s="26" t="s">
        <v>0</v>
      </c>
      <c r="I76" s="12"/>
      <c r="J76" s="71"/>
      <c r="K76" s="71"/>
      <c r="L76" s="14"/>
      <c r="M76" s="14"/>
      <c r="N76" s="14"/>
      <c r="O76" s="14"/>
      <c r="P76" s="14"/>
      <c r="Q76" s="14"/>
      <c r="R76" s="14"/>
      <c r="S76" s="14"/>
      <c r="T76" s="28"/>
      <c r="U76" s="16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9"/>
      <c r="AP76" s="29"/>
      <c r="AQ76" s="29"/>
      <c r="AR76" s="29"/>
      <c r="AS76" s="29"/>
      <c r="AT76" s="30"/>
      <c r="AU76" s="30"/>
      <c r="AV76" s="30"/>
      <c r="AW76" s="30"/>
      <c r="AX76" s="20"/>
      <c r="AY76" s="30"/>
      <c r="AZ76" s="30"/>
      <c r="BA76" s="30"/>
      <c r="BB76" s="30"/>
      <c r="BC76" s="30"/>
      <c r="BD76" s="30"/>
      <c r="BE76" s="30"/>
      <c r="BF76" s="30"/>
      <c r="BG76" s="27"/>
      <c r="BH76" s="27"/>
      <c r="BI76" s="21"/>
      <c r="BJ76" s="27"/>
      <c r="BK76" s="27"/>
      <c r="BL76" s="27"/>
      <c r="BM76" s="21"/>
      <c r="BN76" s="27"/>
      <c r="BO76" s="27"/>
      <c r="BP76" s="21"/>
      <c r="BQ76" s="27"/>
      <c r="BR76" s="22"/>
      <c r="BS76" s="27"/>
      <c r="BT76" s="27"/>
      <c r="BU76" s="21"/>
      <c r="BV76" s="21"/>
      <c r="BW76" s="31"/>
      <c r="BX76" s="31"/>
      <c r="BY76" s="31"/>
      <c r="BZ76" s="25">
        <f>BY76/F76</f>
        <v>0</v>
      </c>
      <c r="CA76" s="31"/>
      <c r="CB76" s="25"/>
      <c r="CC76" s="31"/>
      <c r="CD76" s="31"/>
      <c r="CE76" s="31"/>
      <c r="CF76" s="31"/>
      <c r="CG76" s="31"/>
      <c r="CH76" s="31"/>
      <c r="CI76" s="31"/>
      <c r="CJ76" s="25"/>
      <c r="CK76" s="25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25"/>
      <c r="CX76" s="31"/>
      <c r="CY76" s="31"/>
      <c r="CZ76" s="31"/>
      <c r="DA76" s="31"/>
      <c r="DB76" s="31"/>
      <c r="DC76" s="31"/>
      <c r="DD76" s="31"/>
      <c r="DE76" s="31"/>
      <c r="DF76" s="31"/>
    </row>
    <row r="77" spans="1:110" ht="15">
      <c r="A77" s="7" t="s">
        <v>270</v>
      </c>
      <c r="B77" s="7" t="s">
        <v>447</v>
      </c>
      <c r="C77" s="7" t="s">
        <v>476</v>
      </c>
      <c r="D77" s="47" t="s">
        <v>4</v>
      </c>
      <c r="E77" s="11">
        <v>0</v>
      </c>
      <c r="F77" s="10">
        <v>3826</v>
      </c>
      <c r="G77" s="26"/>
      <c r="H77" s="10">
        <v>1744</v>
      </c>
      <c r="I77" s="12">
        <f>H77/F77</f>
        <v>0.4558285415577627</v>
      </c>
      <c r="J77" s="71"/>
      <c r="K77" s="71"/>
      <c r="L77" s="14"/>
      <c r="M77" s="14"/>
      <c r="N77" s="14"/>
      <c r="O77" s="14"/>
      <c r="P77" s="14"/>
      <c r="Q77" s="14"/>
      <c r="R77" s="14"/>
      <c r="S77" s="14"/>
      <c r="T77" s="28"/>
      <c r="U77" s="16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9"/>
      <c r="AP77" s="29"/>
      <c r="AQ77" s="29"/>
      <c r="AR77" s="29"/>
      <c r="AS77" s="29"/>
      <c r="AT77" s="30"/>
      <c r="AU77" s="30"/>
      <c r="AV77" s="30"/>
      <c r="AW77" s="30"/>
      <c r="AX77" s="20"/>
      <c r="AY77" s="30"/>
      <c r="AZ77" s="30"/>
      <c r="BA77" s="30"/>
      <c r="BB77" s="30"/>
      <c r="BC77" s="30"/>
      <c r="BD77" s="30"/>
      <c r="BE77" s="30"/>
      <c r="BF77" s="30"/>
      <c r="BG77" s="27"/>
      <c r="BH77" s="27"/>
      <c r="BI77" s="21"/>
      <c r="BJ77" s="27"/>
      <c r="BK77" s="27"/>
      <c r="BL77" s="27"/>
      <c r="BM77" s="21"/>
      <c r="BN77" s="27"/>
      <c r="BO77" s="27"/>
      <c r="BP77" s="21"/>
      <c r="BQ77" s="27"/>
      <c r="BR77" s="22"/>
      <c r="BS77" s="27"/>
      <c r="BT77" s="27"/>
      <c r="BU77" s="21"/>
      <c r="BV77" s="21"/>
      <c r="BW77" s="31"/>
      <c r="BX77" s="31"/>
      <c r="BY77" s="31"/>
      <c r="BZ77" s="25">
        <f>BY77/F77</f>
        <v>0</v>
      </c>
      <c r="CA77" s="31"/>
      <c r="CB77" s="25"/>
      <c r="CC77" s="31"/>
      <c r="CD77" s="31"/>
      <c r="CE77" s="31"/>
      <c r="CF77" s="31"/>
      <c r="CG77" s="31"/>
      <c r="CH77" s="31"/>
      <c r="CI77" s="31"/>
      <c r="CJ77" s="25"/>
      <c r="CK77" s="25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25"/>
      <c r="CX77" s="31"/>
      <c r="CY77" s="31"/>
      <c r="CZ77" s="31"/>
      <c r="DA77" s="31"/>
      <c r="DB77" s="31"/>
      <c r="DC77" s="31"/>
      <c r="DD77" s="31"/>
      <c r="DE77" s="31"/>
      <c r="DF77" s="31"/>
    </row>
    <row r="78" spans="1:110" ht="15">
      <c r="A78" s="7" t="s">
        <v>272</v>
      </c>
      <c r="B78" s="7" t="s">
        <v>449</v>
      </c>
      <c r="C78" s="7" t="s">
        <v>472</v>
      </c>
      <c r="D78" s="46" t="s">
        <v>4</v>
      </c>
      <c r="E78" s="11">
        <v>0</v>
      </c>
      <c r="F78" s="11">
        <v>679</v>
      </c>
      <c r="G78" s="26"/>
      <c r="H78" s="26" t="s">
        <v>0</v>
      </c>
      <c r="I78" s="12"/>
      <c r="J78" s="71"/>
      <c r="K78" s="71"/>
      <c r="L78" s="14"/>
      <c r="M78" s="14"/>
      <c r="N78" s="14"/>
      <c r="O78" s="14"/>
      <c r="P78" s="14"/>
      <c r="Q78" s="14"/>
      <c r="R78" s="14"/>
      <c r="S78" s="14"/>
      <c r="T78" s="28"/>
      <c r="U78" s="16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9"/>
      <c r="AP78" s="29"/>
      <c r="AQ78" s="29"/>
      <c r="AR78" s="29"/>
      <c r="AS78" s="29"/>
      <c r="AT78" s="30"/>
      <c r="AU78" s="30"/>
      <c r="AV78" s="30"/>
      <c r="AW78" s="30"/>
      <c r="AX78" s="20"/>
      <c r="AY78" s="30"/>
      <c r="AZ78" s="30"/>
      <c r="BA78" s="30"/>
      <c r="BB78" s="30"/>
      <c r="BC78" s="30"/>
      <c r="BD78" s="30"/>
      <c r="BE78" s="30"/>
      <c r="BF78" s="30"/>
      <c r="BG78" s="27"/>
      <c r="BH78" s="27"/>
      <c r="BI78" s="21"/>
      <c r="BJ78" s="27"/>
      <c r="BK78" s="27"/>
      <c r="BL78" s="27"/>
      <c r="BM78" s="21"/>
      <c r="BN78" s="27"/>
      <c r="BO78" s="27"/>
      <c r="BP78" s="21"/>
      <c r="BQ78" s="27"/>
      <c r="BR78" s="22"/>
      <c r="BS78" s="27"/>
      <c r="BT78" s="27"/>
      <c r="BU78" s="21"/>
      <c r="BV78" s="21"/>
      <c r="BW78" s="31"/>
      <c r="BX78" s="31"/>
      <c r="BY78" s="31"/>
      <c r="BZ78" s="25">
        <f>BY78/F78</f>
        <v>0</v>
      </c>
      <c r="CA78" s="31"/>
      <c r="CB78" s="25"/>
      <c r="CC78" s="31"/>
      <c r="CD78" s="31"/>
      <c r="CE78" s="31"/>
      <c r="CF78" s="31"/>
      <c r="CG78" s="31"/>
      <c r="CH78" s="31"/>
      <c r="CI78" s="31"/>
      <c r="CJ78" s="25"/>
      <c r="CK78" s="25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25"/>
      <c r="CX78" s="31"/>
      <c r="CY78" s="31"/>
      <c r="CZ78" s="31"/>
      <c r="DA78" s="31"/>
      <c r="DB78" s="31"/>
      <c r="DC78" s="31"/>
      <c r="DD78" s="31"/>
      <c r="DE78" s="31"/>
      <c r="DF78" s="31"/>
    </row>
    <row r="79" spans="1:110" ht="15">
      <c r="A79" s="7" t="s">
        <v>283</v>
      </c>
      <c r="B79" s="7" t="s">
        <v>460</v>
      </c>
      <c r="C79" s="7" t="s">
        <v>427</v>
      </c>
      <c r="D79" s="46" t="s">
        <v>4</v>
      </c>
      <c r="E79" s="11">
        <v>0</v>
      </c>
      <c r="F79" s="10">
        <v>2398</v>
      </c>
      <c r="G79" s="26"/>
      <c r="H79" s="10">
        <v>3000</v>
      </c>
      <c r="I79" s="12">
        <f>H79/F79</f>
        <v>1.2510425354462051</v>
      </c>
      <c r="J79" s="71"/>
      <c r="K79" s="71"/>
      <c r="L79" s="14"/>
      <c r="M79" s="14"/>
      <c r="N79" s="14"/>
      <c r="O79" s="14"/>
      <c r="P79" s="14"/>
      <c r="Q79" s="14"/>
      <c r="R79" s="14"/>
      <c r="S79" s="14"/>
      <c r="T79" s="28"/>
      <c r="U79" s="16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9"/>
      <c r="AP79" s="29"/>
      <c r="AQ79" s="29"/>
      <c r="AR79" s="29"/>
      <c r="AS79" s="29"/>
      <c r="AT79" s="30"/>
      <c r="AU79" s="30"/>
      <c r="AV79" s="30"/>
      <c r="AW79" s="30"/>
      <c r="AX79" s="20"/>
      <c r="AY79" s="30"/>
      <c r="AZ79" s="30"/>
      <c r="BA79" s="30"/>
      <c r="BB79" s="30"/>
      <c r="BC79" s="30"/>
      <c r="BD79" s="30"/>
      <c r="BE79" s="30"/>
      <c r="BF79" s="30"/>
      <c r="BG79" s="27"/>
      <c r="BH79" s="27"/>
      <c r="BI79" s="21"/>
      <c r="BJ79" s="27"/>
      <c r="BK79" s="27"/>
      <c r="BL79" s="27"/>
      <c r="BM79" s="21"/>
      <c r="BN79" s="27"/>
      <c r="BO79" s="27"/>
      <c r="BP79" s="21"/>
      <c r="BQ79" s="27"/>
      <c r="BR79" s="22"/>
      <c r="BS79" s="27"/>
      <c r="BT79" s="27"/>
      <c r="BU79" s="21"/>
      <c r="BV79" s="21"/>
      <c r="BW79" s="31"/>
      <c r="BX79" s="31"/>
      <c r="BY79" s="31"/>
      <c r="BZ79" s="25">
        <f>BY79/F79</f>
        <v>0</v>
      </c>
      <c r="CA79" s="31"/>
      <c r="CB79" s="25"/>
      <c r="CC79" s="31"/>
      <c r="CD79" s="31"/>
      <c r="CE79" s="31"/>
      <c r="CF79" s="31"/>
      <c r="CG79" s="31"/>
      <c r="CH79" s="31"/>
      <c r="CI79" s="31"/>
      <c r="CJ79" s="25"/>
      <c r="CK79" s="25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25"/>
      <c r="CX79" s="31"/>
      <c r="CY79" s="31"/>
      <c r="CZ79" s="31"/>
      <c r="DA79" s="31"/>
      <c r="DB79" s="31"/>
      <c r="DC79" s="31"/>
      <c r="DD79" s="31"/>
      <c r="DE79" s="31"/>
      <c r="DF79" s="31"/>
    </row>
    <row r="80" spans="1:110" ht="15">
      <c r="A80" s="7" t="s">
        <v>285</v>
      </c>
      <c r="B80" s="7" t="s">
        <v>462</v>
      </c>
      <c r="C80" s="7" t="s">
        <v>466</v>
      </c>
      <c r="D80" s="26" t="s">
        <v>4</v>
      </c>
      <c r="E80" s="11">
        <v>728</v>
      </c>
      <c r="F80" s="10">
        <v>3046</v>
      </c>
      <c r="G80" s="11">
        <v>52</v>
      </c>
      <c r="H80" s="10">
        <v>1224</v>
      </c>
      <c r="I80" s="12">
        <f>H80/F80</f>
        <v>0.40183847669074196</v>
      </c>
      <c r="J80" s="71">
        <v>43282</v>
      </c>
      <c r="K80" s="71">
        <v>43646</v>
      </c>
      <c r="L80" s="14">
        <v>0</v>
      </c>
      <c r="M80" s="14">
        <v>0</v>
      </c>
      <c r="N80" s="14">
        <v>13</v>
      </c>
      <c r="O80" s="14">
        <v>13</v>
      </c>
      <c r="P80" s="14">
        <v>1</v>
      </c>
      <c r="Q80" s="14">
        <v>14</v>
      </c>
      <c r="R80" s="14">
        <v>0</v>
      </c>
      <c r="S80" s="14">
        <v>26</v>
      </c>
      <c r="T80" s="15">
        <v>8400</v>
      </c>
      <c r="U80" s="16">
        <f>T80/F80</f>
        <v>2.757715036112935</v>
      </c>
      <c r="V80" s="15">
        <v>0</v>
      </c>
      <c r="W80" s="15">
        <v>0</v>
      </c>
      <c r="X80" s="15">
        <v>0</v>
      </c>
      <c r="Y80" s="15">
        <v>23335</v>
      </c>
      <c r="Z80" s="15">
        <v>23335</v>
      </c>
      <c r="AA80" s="15">
        <v>31735</v>
      </c>
      <c r="AB80" s="15">
        <v>0</v>
      </c>
      <c r="AC80" s="15">
        <v>31735</v>
      </c>
      <c r="AD80" s="15">
        <v>200</v>
      </c>
      <c r="AE80" s="28"/>
      <c r="AF80" s="28"/>
      <c r="AG80" s="15">
        <v>200</v>
      </c>
      <c r="AH80" s="28"/>
      <c r="AI80" s="28"/>
      <c r="AJ80" s="15">
        <v>0</v>
      </c>
      <c r="AK80" s="15">
        <v>0</v>
      </c>
      <c r="AL80" s="15">
        <v>0</v>
      </c>
      <c r="AM80" s="15">
        <v>200</v>
      </c>
      <c r="AN80" s="15">
        <v>700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9">
        <v>0</v>
      </c>
      <c r="AU80" s="19">
        <v>0</v>
      </c>
      <c r="AV80" s="19">
        <v>0</v>
      </c>
      <c r="AW80" s="19">
        <v>1921</v>
      </c>
      <c r="AX80" s="20">
        <f>AW80/F80</f>
        <v>0.63066316480630336</v>
      </c>
      <c r="AY80" s="19">
        <v>9228</v>
      </c>
      <c r="AZ80" s="19">
        <v>1186</v>
      </c>
      <c r="BA80" s="19">
        <v>10414</v>
      </c>
      <c r="BB80" s="19">
        <v>13492</v>
      </c>
      <c r="BC80" s="19">
        <v>31735</v>
      </c>
      <c r="BD80" s="19">
        <v>25827</v>
      </c>
      <c r="BE80" s="19">
        <v>0</v>
      </c>
      <c r="BF80" s="19">
        <v>0</v>
      </c>
      <c r="BG80" s="22">
        <v>3500</v>
      </c>
      <c r="BH80" s="22">
        <v>4500</v>
      </c>
      <c r="BI80" s="22">
        <v>8000</v>
      </c>
      <c r="BJ80" s="21">
        <v>753</v>
      </c>
      <c r="BK80" s="21">
        <v>365</v>
      </c>
      <c r="BL80" s="21">
        <v>200</v>
      </c>
      <c r="BM80" s="21">
        <v>565</v>
      </c>
      <c r="BN80" s="21">
        <v>140</v>
      </c>
      <c r="BO80" s="21">
        <v>15</v>
      </c>
      <c r="BP80" s="21">
        <v>155</v>
      </c>
      <c r="BQ80" s="22">
        <v>9941</v>
      </c>
      <c r="BR80" s="22">
        <f>BI80 + BJ80 + BM80 + BP80 + BQ80</f>
        <v>19414</v>
      </c>
      <c r="BS80" s="21">
        <v>4</v>
      </c>
      <c r="BT80" s="21">
        <v>1</v>
      </c>
      <c r="BU80" s="21">
        <v>5</v>
      </c>
      <c r="BV80" s="21">
        <v>51</v>
      </c>
      <c r="BW80" s="23">
        <v>0</v>
      </c>
      <c r="BX80" s="23">
        <v>0</v>
      </c>
      <c r="BY80" s="23">
        <v>0</v>
      </c>
      <c r="BZ80" s="25">
        <f>BY80/F80</f>
        <v>0</v>
      </c>
      <c r="CA80" s="24">
        <v>3440</v>
      </c>
      <c r="CB80" s="25">
        <f>CA80/F80</f>
        <v>1.1293499671700591</v>
      </c>
      <c r="CC80" s="23">
        <v>50</v>
      </c>
      <c r="CD80" s="23">
        <v>127</v>
      </c>
      <c r="CE80" s="31" t="s">
        <v>0</v>
      </c>
      <c r="CF80" s="23">
        <v>676</v>
      </c>
      <c r="CG80" s="24">
        <v>1218</v>
      </c>
      <c r="CH80" s="24">
        <v>1894</v>
      </c>
      <c r="CI80" s="24">
        <v>2021</v>
      </c>
      <c r="CJ80" s="25">
        <f>CI80/F80</f>
        <v>0.66349310571240971</v>
      </c>
      <c r="CK80" s="25">
        <f>CI80/CA80</f>
        <v>0.58750000000000002</v>
      </c>
      <c r="CL80" s="23">
        <v>1</v>
      </c>
      <c r="CM80" s="23">
        <v>144</v>
      </c>
      <c r="CN80" s="23">
        <v>0</v>
      </c>
      <c r="CO80" s="23">
        <v>0</v>
      </c>
      <c r="CP80" s="23">
        <v>0</v>
      </c>
      <c r="CQ80" s="23">
        <v>115</v>
      </c>
      <c r="CR80" s="23">
        <v>29</v>
      </c>
      <c r="CS80" s="23">
        <v>0</v>
      </c>
      <c r="CT80" s="23">
        <v>0</v>
      </c>
      <c r="CU80" s="23">
        <v>0</v>
      </c>
      <c r="CV80" s="23">
        <v>0</v>
      </c>
      <c r="CW80" s="25">
        <f>CV80/F80</f>
        <v>0</v>
      </c>
      <c r="CX80" s="23">
        <v>0</v>
      </c>
      <c r="CY80" s="23">
        <v>0</v>
      </c>
      <c r="CZ80" s="23">
        <v>0</v>
      </c>
      <c r="DA80" s="23">
        <v>0</v>
      </c>
      <c r="DB80" s="23">
        <v>2</v>
      </c>
      <c r="DC80" s="23">
        <v>2</v>
      </c>
      <c r="DD80" s="23">
        <v>344</v>
      </c>
      <c r="DE80" s="23">
        <v>473</v>
      </c>
      <c r="DF80" s="23">
        <v>0</v>
      </c>
    </row>
    <row r="81" spans="1:110" ht="15">
      <c r="A81" s="7" t="s">
        <v>290</v>
      </c>
      <c r="B81" s="7" t="s">
        <v>467</v>
      </c>
      <c r="C81" s="7" t="s">
        <v>467</v>
      </c>
      <c r="D81" s="26" t="s">
        <v>4</v>
      </c>
      <c r="E81" s="10">
        <v>2340</v>
      </c>
      <c r="F81" s="10">
        <v>3415</v>
      </c>
      <c r="G81" s="11">
        <v>52</v>
      </c>
      <c r="H81" s="10">
        <v>3600</v>
      </c>
      <c r="I81" s="12">
        <f>H81/F81</f>
        <v>1.0541727672035139</v>
      </c>
      <c r="J81" s="71">
        <v>43101</v>
      </c>
      <c r="K81" s="71">
        <v>43465</v>
      </c>
      <c r="L81" s="14">
        <v>0</v>
      </c>
      <c r="M81" s="14">
        <v>68</v>
      </c>
      <c r="N81" s="14">
        <v>0</v>
      </c>
      <c r="O81" s="14">
        <v>68</v>
      </c>
      <c r="P81" s="14">
        <v>14</v>
      </c>
      <c r="Q81" s="14">
        <v>82</v>
      </c>
      <c r="R81" s="14">
        <v>0</v>
      </c>
      <c r="S81" s="14">
        <v>45</v>
      </c>
      <c r="T81" s="15">
        <v>83112</v>
      </c>
      <c r="U81" s="16">
        <f>T81/F81</f>
        <v>24.337335285505123</v>
      </c>
      <c r="V81" s="15">
        <v>15</v>
      </c>
      <c r="W81" s="15">
        <v>30</v>
      </c>
      <c r="X81" s="15">
        <v>265</v>
      </c>
      <c r="Y81" s="15">
        <v>20504</v>
      </c>
      <c r="Z81" s="15">
        <v>20769</v>
      </c>
      <c r="AA81" s="15">
        <v>103881</v>
      </c>
      <c r="AB81" s="15">
        <v>20392</v>
      </c>
      <c r="AC81" s="15">
        <v>124273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7">
        <v>390</v>
      </c>
      <c r="AJ81" s="15">
        <v>0</v>
      </c>
      <c r="AK81" s="15">
        <v>390</v>
      </c>
      <c r="AL81" s="15">
        <v>0</v>
      </c>
      <c r="AM81" s="15">
        <v>390</v>
      </c>
      <c r="AN81" s="15">
        <v>950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9">
        <v>8192</v>
      </c>
      <c r="AU81" s="19">
        <v>670</v>
      </c>
      <c r="AV81" s="19">
        <v>0</v>
      </c>
      <c r="AW81" s="19">
        <v>8862</v>
      </c>
      <c r="AX81" s="20">
        <f>AW81/F81</f>
        <v>2.59502196193265</v>
      </c>
      <c r="AY81" s="19">
        <v>71506</v>
      </c>
      <c r="AZ81" s="19">
        <v>8387</v>
      </c>
      <c r="BA81" s="19">
        <v>79893</v>
      </c>
      <c r="BB81" s="19">
        <v>44154</v>
      </c>
      <c r="BC81" s="19">
        <v>124273</v>
      </c>
      <c r="BD81" s="19">
        <v>132909</v>
      </c>
      <c r="BE81" s="19">
        <v>375</v>
      </c>
      <c r="BF81" s="19">
        <v>0</v>
      </c>
      <c r="BG81" s="22">
        <v>12642</v>
      </c>
      <c r="BH81" s="22">
        <v>6478</v>
      </c>
      <c r="BI81" s="22">
        <v>19120</v>
      </c>
      <c r="BJ81" s="22">
        <v>9662</v>
      </c>
      <c r="BK81" s="22">
        <v>1505</v>
      </c>
      <c r="BL81" s="21">
        <v>189</v>
      </c>
      <c r="BM81" s="22">
        <v>1694</v>
      </c>
      <c r="BN81" s="21">
        <v>272</v>
      </c>
      <c r="BO81" s="21">
        <v>122</v>
      </c>
      <c r="BP81" s="21">
        <v>394</v>
      </c>
      <c r="BQ81" s="22">
        <v>5299</v>
      </c>
      <c r="BR81" s="22">
        <f>BI81 + BJ81 + BM81 + BP81 + BQ81</f>
        <v>36169</v>
      </c>
      <c r="BS81" s="21">
        <v>12</v>
      </c>
      <c r="BT81" s="21">
        <v>1</v>
      </c>
      <c r="BU81" s="21">
        <v>13</v>
      </c>
      <c r="BV81" s="21">
        <v>51</v>
      </c>
      <c r="BW81" s="24">
        <v>1171</v>
      </c>
      <c r="BX81" s="23">
        <v>456</v>
      </c>
      <c r="BY81" s="24">
        <v>1627</v>
      </c>
      <c r="BZ81" s="25">
        <f>BY81/F81</f>
        <v>0.47642752562225477</v>
      </c>
      <c r="CA81" s="24">
        <v>18956</v>
      </c>
      <c r="CB81" s="25">
        <f>CA81/F81</f>
        <v>5.5508052708638358</v>
      </c>
      <c r="CC81" s="23">
        <v>853</v>
      </c>
      <c r="CD81" s="24">
        <v>1479</v>
      </c>
      <c r="CE81" s="23">
        <v>422</v>
      </c>
      <c r="CF81" s="24">
        <v>10596</v>
      </c>
      <c r="CG81" s="24">
        <v>7884</v>
      </c>
      <c r="CH81" s="24">
        <v>18480</v>
      </c>
      <c r="CI81" s="24">
        <v>20381</v>
      </c>
      <c r="CJ81" s="25">
        <f>CI81/F81</f>
        <v>5.968081991215227</v>
      </c>
      <c r="CK81" s="25">
        <f>CI81/CA81</f>
        <v>1.0751740873602025</v>
      </c>
      <c r="CL81" s="23">
        <v>393</v>
      </c>
      <c r="CM81" s="23">
        <v>603</v>
      </c>
      <c r="CN81" s="23">
        <v>120</v>
      </c>
      <c r="CO81" s="23">
        <v>131</v>
      </c>
      <c r="CP81" s="23">
        <v>45</v>
      </c>
      <c r="CQ81" s="23">
        <v>296</v>
      </c>
      <c r="CR81" s="23">
        <v>5</v>
      </c>
      <c r="CS81" s="24">
        <v>1625</v>
      </c>
      <c r="CT81" s="24">
        <v>2235</v>
      </c>
      <c r="CU81" s="23">
        <v>208</v>
      </c>
      <c r="CV81" s="24">
        <v>4068</v>
      </c>
      <c r="CW81" s="25">
        <f>CV81/F81</f>
        <v>1.1912152269399707</v>
      </c>
      <c r="CX81" s="23">
        <v>25</v>
      </c>
      <c r="CY81" s="23">
        <v>0</v>
      </c>
      <c r="CZ81" s="23">
        <v>22</v>
      </c>
      <c r="DA81" s="23">
        <v>22</v>
      </c>
      <c r="DB81" s="23">
        <v>6</v>
      </c>
      <c r="DC81" s="23">
        <v>0</v>
      </c>
      <c r="DD81" s="24">
        <v>2672</v>
      </c>
      <c r="DE81" s="24">
        <v>4695</v>
      </c>
      <c r="DF81" s="24">
        <v>162860</v>
      </c>
    </row>
    <row r="82" spans="1:110" ht="15">
      <c r="A82" s="7" t="s">
        <v>291</v>
      </c>
      <c r="B82" s="7" t="s">
        <v>468</v>
      </c>
      <c r="C82" s="7" t="s">
        <v>309</v>
      </c>
      <c r="D82" s="26" t="s">
        <v>4</v>
      </c>
      <c r="E82" s="11">
        <v>624</v>
      </c>
      <c r="F82" s="11">
        <v>717</v>
      </c>
      <c r="G82" s="11">
        <v>52</v>
      </c>
      <c r="H82" s="11">
        <v>800</v>
      </c>
      <c r="I82" s="12">
        <f>H82/F82</f>
        <v>1.1157601115760112</v>
      </c>
      <c r="J82" s="71">
        <v>43282</v>
      </c>
      <c r="K82" s="71">
        <v>43646</v>
      </c>
      <c r="L82" s="14">
        <v>0</v>
      </c>
      <c r="M82" s="14">
        <v>15</v>
      </c>
      <c r="N82" s="14">
        <v>0</v>
      </c>
      <c r="O82" s="14">
        <v>15</v>
      </c>
      <c r="P82" s="14">
        <v>0</v>
      </c>
      <c r="Q82" s="14">
        <v>15</v>
      </c>
      <c r="R82" s="14">
        <v>0</v>
      </c>
      <c r="S82" s="14">
        <v>40</v>
      </c>
      <c r="T82" s="15">
        <v>23100</v>
      </c>
      <c r="U82" s="16">
        <f>T82/F82</f>
        <v>32.21757322175732</v>
      </c>
      <c r="V82" s="15">
        <v>0</v>
      </c>
      <c r="W82" s="15">
        <v>0</v>
      </c>
      <c r="X82" s="15">
        <v>0</v>
      </c>
      <c r="Y82" s="15">
        <v>9081</v>
      </c>
      <c r="Z82" s="15">
        <v>9081</v>
      </c>
      <c r="AA82" s="15">
        <v>32181</v>
      </c>
      <c r="AB82" s="15">
        <v>0</v>
      </c>
      <c r="AC82" s="15">
        <v>32181</v>
      </c>
      <c r="AD82" s="15">
        <v>200</v>
      </c>
      <c r="AE82" s="15">
        <v>0</v>
      </c>
      <c r="AF82" s="15">
        <v>0</v>
      </c>
      <c r="AG82" s="15">
        <v>200</v>
      </c>
      <c r="AH82" s="15">
        <v>0</v>
      </c>
      <c r="AI82" s="17">
        <v>0</v>
      </c>
      <c r="AJ82" s="15">
        <v>0</v>
      </c>
      <c r="AK82" s="15">
        <v>0</v>
      </c>
      <c r="AL82" s="15">
        <v>0</v>
      </c>
      <c r="AM82" s="15">
        <v>200</v>
      </c>
      <c r="AN82" s="15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9">
        <v>0</v>
      </c>
      <c r="AU82" s="19">
        <v>0</v>
      </c>
      <c r="AV82" s="19">
        <v>0</v>
      </c>
      <c r="AW82" s="19">
        <v>8088</v>
      </c>
      <c r="AX82" s="20">
        <f>AW82/F82</f>
        <v>11.280334728033473</v>
      </c>
      <c r="AY82" s="19">
        <v>0</v>
      </c>
      <c r="AZ82" s="19">
        <v>0</v>
      </c>
      <c r="BA82" s="19">
        <v>18869</v>
      </c>
      <c r="BB82" s="19">
        <v>4934</v>
      </c>
      <c r="BC82" s="19">
        <v>32181</v>
      </c>
      <c r="BD82" s="19">
        <v>31891</v>
      </c>
      <c r="BE82" s="19">
        <v>0</v>
      </c>
      <c r="BF82" s="19">
        <v>0</v>
      </c>
      <c r="BG82" s="21">
        <v>0</v>
      </c>
      <c r="BH82" s="21">
        <v>0</v>
      </c>
      <c r="BI82" s="22">
        <v>6400</v>
      </c>
      <c r="BJ82" s="21">
        <v>0</v>
      </c>
      <c r="BK82" s="21">
        <v>325</v>
      </c>
      <c r="BL82" s="21">
        <v>120</v>
      </c>
      <c r="BM82" s="21">
        <v>445</v>
      </c>
      <c r="BN82" s="21">
        <v>350</v>
      </c>
      <c r="BO82" s="21">
        <v>40</v>
      </c>
      <c r="BP82" s="21">
        <v>390</v>
      </c>
      <c r="BQ82" s="21">
        <v>0</v>
      </c>
      <c r="BR82" s="22">
        <f>BI82 + BJ82 + BM82 + BP82 + BQ82</f>
        <v>7235</v>
      </c>
      <c r="BS82" s="21">
        <v>12</v>
      </c>
      <c r="BT82" s="21">
        <v>0</v>
      </c>
      <c r="BU82" s="21">
        <v>12</v>
      </c>
      <c r="BV82" s="21">
        <v>51</v>
      </c>
      <c r="BW82" s="23">
        <v>0</v>
      </c>
      <c r="BX82" s="23">
        <v>0</v>
      </c>
      <c r="BY82" s="23">
        <v>378</v>
      </c>
      <c r="BZ82" s="25">
        <f>BY82/F82</f>
        <v>0.52719665271966532</v>
      </c>
      <c r="CA82" s="24">
        <v>3019</v>
      </c>
      <c r="CB82" s="25">
        <f>CA82/F82</f>
        <v>4.2105997210599719</v>
      </c>
      <c r="CC82" s="23">
        <v>375</v>
      </c>
      <c r="CD82" s="23">
        <v>0</v>
      </c>
      <c r="CE82" s="23">
        <v>0</v>
      </c>
      <c r="CF82" s="23">
        <v>0</v>
      </c>
      <c r="CG82" s="23">
        <v>0</v>
      </c>
      <c r="CH82" s="24">
        <v>2860</v>
      </c>
      <c r="CI82" s="24">
        <v>2860</v>
      </c>
      <c r="CJ82" s="25">
        <f>CI82/F82</f>
        <v>3.9888423988842399</v>
      </c>
      <c r="CK82" s="25">
        <f>CI82/CA82</f>
        <v>0.9473335541570056</v>
      </c>
      <c r="CL82" s="23">
        <v>0</v>
      </c>
      <c r="CM82" s="23">
        <v>0</v>
      </c>
      <c r="CN82" s="23">
        <v>35</v>
      </c>
      <c r="CO82" s="23">
        <v>5</v>
      </c>
      <c r="CP82" s="23">
        <v>0</v>
      </c>
      <c r="CQ82" s="23">
        <v>40</v>
      </c>
      <c r="CR82" s="23">
        <v>12</v>
      </c>
      <c r="CS82" s="23">
        <v>676</v>
      </c>
      <c r="CT82" s="23">
        <v>101</v>
      </c>
      <c r="CU82" s="23">
        <v>0</v>
      </c>
      <c r="CV82" s="23">
        <v>777</v>
      </c>
      <c r="CW82" s="25">
        <f>CV82/F82</f>
        <v>1.0836820083682008</v>
      </c>
      <c r="CX82" s="23">
        <v>104</v>
      </c>
      <c r="CY82" s="23">
        <v>5</v>
      </c>
      <c r="CZ82" s="23">
        <v>0</v>
      </c>
      <c r="DA82" s="23">
        <v>0</v>
      </c>
      <c r="DB82" s="23">
        <v>2</v>
      </c>
      <c r="DC82" s="23">
        <v>15</v>
      </c>
      <c r="DD82" s="23">
        <v>550</v>
      </c>
      <c r="DE82" s="23">
        <v>629</v>
      </c>
      <c r="DF82" s="24">
        <v>2124</v>
      </c>
    </row>
    <row r="83" spans="1:110" ht="15">
      <c r="A83" s="7" t="s">
        <v>112</v>
      </c>
      <c r="B83" s="7" t="s">
        <v>295</v>
      </c>
      <c r="C83" s="7" t="s">
        <v>467</v>
      </c>
      <c r="D83" s="26" t="s">
        <v>3</v>
      </c>
      <c r="E83" s="10">
        <v>1144</v>
      </c>
      <c r="F83" s="10">
        <v>1002</v>
      </c>
      <c r="G83" s="11">
        <v>52</v>
      </c>
      <c r="H83" s="10">
        <v>1272</v>
      </c>
      <c r="I83" s="12">
        <f>H83/F83</f>
        <v>1.2694610778443114</v>
      </c>
      <c r="J83" s="71">
        <v>43282</v>
      </c>
      <c r="K83" s="71">
        <v>43646</v>
      </c>
      <c r="L83" s="14">
        <v>0</v>
      </c>
      <c r="M83" s="14">
        <v>16</v>
      </c>
      <c r="N83" s="14">
        <v>0</v>
      </c>
      <c r="O83" s="14">
        <v>16</v>
      </c>
      <c r="P83" s="14">
        <v>18.5</v>
      </c>
      <c r="Q83" s="14">
        <v>34.5</v>
      </c>
      <c r="R83" s="14">
        <v>0</v>
      </c>
      <c r="S83" s="14">
        <v>7</v>
      </c>
      <c r="T83" s="15">
        <v>40547</v>
      </c>
      <c r="U83" s="16">
        <f>T83/F83</f>
        <v>40.466067864271459</v>
      </c>
      <c r="V83" s="15">
        <v>0</v>
      </c>
      <c r="W83" s="15">
        <v>0</v>
      </c>
      <c r="X83" s="15">
        <v>0</v>
      </c>
      <c r="Y83" s="15">
        <v>13706</v>
      </c>
      <c r="Z83" s="15">
        <v>13706</v>
      </c>
      <c r="AA83" s="15">
        <v>54253</v>
      </c>
      <c r="AB83" s="15">
        <v>0</v>
      </c>
      <c r="AC83" s="15">
        <v>54253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7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2211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9">
        <v>1779</v>
      </c>
      <c r="AU83" s="19">
        <v>330</v>
      </c>
      <c r="AV83" s="19">
        <v>993</v>
      </c>
      <c r="AW83" s="19">
        <v>3102</v>
      </c>
      <c r="AX83" s="20">
        <f>AW83/F83</f>
        <v>3.0958083832335328</v>
      </c>
      <c r="AY83" s="19">
        <v>32081</v>
      </c>
      <c r="AZ83" s="19">
        <v>2454</v>
      </c>
      <c r="BA83" s="19">
        <v>34535</v>
      </c>
      <c r="BB83" s="19">
        <v>14570</v>
      </c>
      <c r="BC83" s="19">
        <v>54253</v>
      </c>
      <c r="BD83" s="19">
        <v>52207</v>
      </c>
      <c r="BE83" s="19">
        <v>0</v>
      </c>
      <c r="BF83" s="19">
        <v>0</v>
      </c>
      <c r="BG83" s="21">
        <v>0</v>
      </c>
      <c r="BH83" s="21">
        <v>0</v>
      </c>
      <c r="BI83" s="22">
        <v>5240</v>
      </c>
      <c r="BJ83" s="22">
        <v>10191</v>
      </c>
      <c r="BK83" s="21">
        <v>0</v>
      </c>
      <c r="BL83" s="21">
        <v>0</v>
      </c>
      <c r="BM83" s="21">
        <v>317</v>
      </c>
      <c r="BN83" s="21">
        <v>240</v>
      </c>
      <c r="BO83" s="21">
        <v>84</v>
      </c>
      <c r="BP83" s="21">
        <v>324</v>
      </c>
      <c r="BQ83" s="22">
        <v>5600</v>
      </c>
      <c r="BR83" s="22">
        <f>BI83 + BJ83 + BM83 + BP83 + BQ83</f>
        <v>21672</v>
      </c>
      <c r="BS83" s="21">
        <v>2</v>
      </c>
      <c r="BT83" s="21">
        <v>0</v>
      </c>
      <c r="BU83" s="21">
        <v>2</v>
      </c>
      <c r="BV83" s="21">
        <v>51</v>
      </c>
      <c r="BW83" s="23">
        <v>0</v>
      </c>
      <c r="BX83" s="23">
        <v>0</v>
      </c>
      <c r="BY83" s="23">
        <v>285</v>
      </c>
      <c r="BZ83" s="25">
        <f>BY83/F83</f>
        <v>0.28443113772455092</v>
      </c>
      <c r="CA83" s="24">
        <v>1820</v>
      </c>
      <c r="CB83" s="25">
        <f>CA83/F83</f>
        <v>1.8163672654690619</v>
      </c>
      <c r="CC83" s="23">
        <v>104</v>
      </c>
      <c r="CD83" s="23">
        <v>803</v>
      </c>
      <c r="CE83" s="23">
        <v>0</v>
      </c>
      <c r="CF83" s="24">
        <v>1253</v>
      </c>
      <c r="CG83" s="23">
        <v>506</v>
      </c>
      <c r="CH83" s="24">
        <v>1759</v>
      </c>
      <c r="CI83" s="24">
        <v>2562</v>
      </c>
      <c r="CJ83" s="25">
        <f>CI83/F83</f>
        <v>2.55688622754491</v>
      </c>
      <c r="CK83" s="25">
        <f>CI83/CA83</f>
        <v>1.4076923076923078</v>
      </c>
      <c r="CL83" s="23">
        <v>0</v>
      </c>
      <c r="CM83" s="23">
        <v>117</v>
      </c>
      <c r="CN83" s="23">
        <v>8</v>
      </c>
      <c r="CO83" s="23">
        <v>8</v>
      </c>
      <c r="CP83" s="23">
        <v>0</v>
      </c>
      <c r="CQ83" s="23">
        <v>16</v>
      </c>
      <c r="CR83" s="23">
        <v>5</v>
      </c>
      <c r="CS83" s="23">
        <v>178</v>
      </c>
      <c r="CT83" s="23">
        <v>109</v>
      </c>
      <c r="CU83" s="23">
        <v>0</v>
      </c>
      <c r="CV83" s="23">
        <v>287</v>
      </c>
      <c r="CW83" s="25">
        <f>CV83/F83</f>
        <v>0.28642714570858285</v>
      </c>
      <c r="CX83" s="23">
        <v>1</v>
      </c>
      <c r="CY83" s="23">
        <v>5</v>
      </c>
      <c r="CZ83" s="23">
        <v>0</v>
      </c>
      <c r="DA83" s="23">
        <v>5</v>
      </c>
      <c r="DB83" s="23">
        <v>1</v>
      </c>
      <c r="DC83" s="23">
        <v>4</v>
      </c>
      <c r="DD83" s="23">
        <v>98</v>
      </c>
      <c r="DE83" s="23">
        <v>19</v>
      </c>
      <c r="DF83" s="23">
        <v>814</v>
      </c>
    </row>
    <row r="84" spans="1:110" ht="15">
      <c r="A84" s="7" t="s">
        <v>113</v>
      </c>
      <c r="B84" s="7" t="s">
        <v>296</v>
      </c>
      <c r="C84" s="7" t="s">
        <v>472</v>
      </c>
      <c r="D84" s="26" t="s">
        <v>3</v>
      </c>
      <c r="E84" s="10">
        <v>1768</v>
      </c>
      <c r="F84" s="10">
        <v>3464</v>
      </c>
      <c r="G84" s="11">
        <v>52</v>
      </c>
      <c r="H84" s="10">
        <v>3522</v>
      </c>
      <c r="I84" s="12">
        <f>H84/F84</f>
        <v>1.0167436489607391</v>
      </c>
      <c r="J84" s="71">
        <v>43282</v>
      </c>
      <c r="K84" s="71">
        <v>43646</v>
      </c>
      <c r="L84" s="14">
        <v>0</v>
      </c>
      <c r="M84" s="14">
        <v>40</v>
      </c>
      <c r="N84" s="13">
        <v>0</v>
      </c>
      <c r="O84" s="14">
        <v>40</v>
      </c>
      <c r="P84" s="14">
        <v>25</v>
      </c>
      <c r="Q84" s="14">
        <v>65</v>
      </c>
      <c r="R84" s="14">
        <v>0</v>
      </c>
      <c r="S84" s="14">
        <v>35</v>
      </c>
      <c r="T84" s="15">
        <v>65790</v>
      </c>
      <c r="U84" s="16">
        <f>T84/F84</f>
        <v>18.992494226327945</v>
      </c>
      <c r="V84" s="15">
        <v>0</v>
      </c>
      <c r="W84" s="15">
        <v>0</v>
      </c>
      <c r="X84" s="15">
        <v>0</v>
      </c>
      <c r="Y84" s="15">
        <v>16000</v>
      </c>
      <c r="Z84" s="15">
        <v>16000</v>
      </c>
      <c r="AA84" s="15">
        <v>81790</v>
      </c>
      <c r="AB84" s="15">
        <v>50000</v>
      </c>
      <c r="AC84" s="15">
        <v>131790</v>
      </c>
      <c r="AD84" s="15">
        <v>250</v>
      </c>
      <c r="AE84" s="15">
        <v>390</v>
      </c>
      <c r="AF84" s="15">
        <v>0</v>
      </c>
      <c r="AG84" s="15">
        <v>640</v>
      </c>
      <c r="AH84" s="15">
        <v>0</v>
      </c>
      <c r="AI84" s="17">
        <v>390</v>
      </c>
      <c r="AJ84" s="15">
        <v>0</v>
      </c>
      <c r="AK84" s="15">
        <v>390</v>
      </c>
      <c r="AL84" s="15">
        <v>0</v>
      </c>
      <c r="AM84" s="15">
        <v>1030</v>
      </c>
      <c r="AN84" s="15">
        <v>3500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9">
        <v>8500</v>
      </c>
      <c r="AU84" s="19">
        <v>1500</v>
      </c>
      <c r="AV84" s="19">
        <v>3000</v>
      </c>
      <c r="AW84" s="19">
        <v>13000</v>
      </c>
      <c r="AX84" s="20">
        <f>AW84/F84</f>
        <v>3.7528868360277134</v>
      </c>
      <c r="AY84" s="19">
        <v>52583</v>
      </c>
      <c r="AZ84" s="19">
        <v>10545</v>
      </c>
      <c r="BA84" s="19">
        <v>63128</v>
      </c>
      <c r="BB84" s="19">
        <v>42500</v>
      </c>
      <c r="BC84" s="19">
        <v>131790</v>
      </c>
      <c r="BD84" s="19">
        <v>118628</v>
      </c>
      <c r="BE84" s="19">
        <v>0</v>
      </c>
      <c r="BF84" s="19">
        <v>0</v>
      </c>
      <c r="BG84" s="22">
        <v>7296</v>
      </c>
      <c r="BH84" s="22">
        <v>2778</v>
      </c>
      <c r="BI84" s="22">
        <v>10074</v>
      </c>
      <c r="BJ84" s="22">
        <v>11693</v>
      </c>
      <c r="BK84" s="21">
        <v>485</v>
      </c>
      <c r="BL84" s="21">
        <v>20</v>
      </c>
      <c r="BM84" s="21">
        <v>505</v>
      </c>
      <c r="BN84" s="21">
        <v>450</v>
      </c>
      <c r="BO84" s="21">
        <v>50</v>
      </c>
      <c r="BP84" s="21">
        <v>500</v>
      </c>
      <c r="BQ84" s="22">
        <v>7959</v>
      </c>
      <c r="BR84" s="22">
        <f>BI84 + BJ84 + BM84 + BP84 + BQ84</f>
        <v>30731</v>
      </c>
      <c r="BS84" s="21">
        <v>20</v>
      </c>
      <c r="BT84" s="21">
        <v>1</v>
      </c>
      <c r="BU84" s="21">
        <v>21</v>
      </c>
      <c r="BV84" s="21">
        <v>51</v>
      </c>
      <c r="BW84" s="23">
        <v>798</v>
      </c>
      <c r="BX84" s="23">
        <v>276</v>
      </c>
      <c r="BY84" s="24">
        <v>1074</v>
      </c>
      <c r="BZ84" s="25">
        <f>BY84/F84</f>
        <v>0.3100461893764434</v>
      </c>
      <c r="CA84" s="24">
        <v>7003</v>
      </c>
      <c r="CB84" s="25">
        <f>CA84/F84</f>
        <v>2.0216512702078524</v>
      </c>
      <c r="CC84" s="24">
        <v>2000</v>
      </c>
      <c r="CD84" s="23">
        <v>450</v>
      </c>
      <c r="CE84" s="23">
        <v>250</v>
      </c>
      <c r="CF84" s="24">
        <v>4831</v>
      </c>
      <c r="CG84" s="24">
        <v>2040</v>
      </c>
      <c r="CH84" s="24">
        <v>6871</v>
      </c>
      <c r="CI84" s="24">
        <v>7571</v>
      </c>
      <c r="CJ84" s="25">
        <f>CI84/F84</f>
        <v>2.1856235565819859</v>
      </c>
      <c r="CK84" s="25">
        <f>CI84/CA84</f>
        <v>1.0811080965300586</v>
      </c>
      <c r="CL84" s="24">
        <v>1155</v>
      </c>
      <c r="CM84" s="23">
        <v>834</v>
      </c>
      <c r="CN84" s="23">
        <v>100</v>
      </c>
      <c r="CO84" s="23">
        <v>118</v>
      </c>
      <c r="CP84" s="23">
        <v>2</v>
      </c>
      <c r="CQ84" s="23">
        <v>220</v>
      </c>
      <c r="CR84" s="23">
        <v>50</v>
      </c>
      <c r="CS84" s="23">
        <v>0</v>
      </c>
      <c r="CT84" s="23">
        <v>0</v>
      </c>
      <c r="CU84" s="23">
        <v>0</v>
      </c>
      <c r="CV84" s="24">
        <v>2779</v>
      </c>
      <c r="CW84" s="25">
        <f>CV84/F84</f>
        <v>0.8022517321016166</v>
      </c>
      <c r="CX84" s="23">
        <v>6</v>
      </c>
      <c r="CY84" s="23">
        <v>75</v>
      </c>
      <c r="CZ84" s="23">
        <v>0</v>
      </c>
      <c r="DA84" s="23">
        <v>8</v>
      </c>
      <c r="DB84" s="23">
        <v>4</v>
      </c>
      <c r="DC84" s="23">
        <v>30</v>
      </c>
      <c r="DD84" s="24">
        <v>1201</v>
      </c>
      <c r="DE84" s="24">
        <v>1000</v>
      </c>
      <c r="DF84" s="24">
        <v>5561</v>
      </c>
    </row>
    <row r="85" spans="1:110" ht="15">
      <c r="A85" s="7" t="s">
        <v>114</v>
      </c>
      <c r="B85" s="7" t="s">
        <v>297</v>
      </c>
      <c r="C85" s="7" t="s">
        <v>473</v>
      </c>
      <c r="D85" s="26" t="s">
        <v>3</v>
      </c>
      <c r="E85" s="11">
        <v>676</v>
      </c>
      <c r="F85" s="11">
        <v>927</v>
      </c>
      <c r="G85" s="11">
        <v>52</v>
      </c>
      <c r="H85" s="26" t="s">
        <v>0</v>
      </c>
      <c r="I85" s="12"/>
      <c r="J85" s="71">
        <v>43101</v>
      </c>
      <c r="K85" s="71">
        <v>43465</v>
      </c>
      <c r="L85" s="14">
        <v>0</v>
      </c>
      <c r="M85" s="14">
        <v>0</v>
      </c>
      <c r="N85" s="14">
        <v>11</v>
      </c>
      <c r="O85" s="14">
        <v>11</v>
      </c>
      <c r="P85" s="14">
        <v>0</v>
      </c>
      <c r="Q85" s="14">
        <v>11</v>
      </c>
      <c r="R85" s="14">
        <v>0</v>
      </c>
      <c r="S85" s="14">
        <v>3</v>
      </c>
      <c r="T85" s="15">
        <v>7000</v>
      </c>
      <c r="U85" s="16">
        <f>T85/F85</f>
        <v>7.5512405609492985</v>
      </c>
      <c r="V85" s="15">
        <v>0</v>
      </c>
      <c r="W85" s="15">
        <v>0</v>
      </c>
      <c r="X85" s="15">
        <v>0</v>
      </c>
      <c r="Y85" s="15">
        <v>245</v>
      </c>
      <c r="Z85" s="15">
        <v>245</v>
      </c>
      <c r="AA85" s="15">
        <v>7245</v>
      </c>
      <c r="AB85" s="15">
        <v>0</v>
      </c>
      <c r="AC85" s="15">
        <v>7245</v>
      </c>
      <c r="AD85" s="15">
        <v>200</v>
      </c>
      <c r="AE85" s="15">
        <v>0</v>
      </c>
      <c r="AF85" s="15">
        <v>0</v>
      </c>
      <c r="AG85" s="15">
        <v>200</v>
      </c>
      <c r="AH85" s="15">
        <v>0</v>
      </c>
      <c r="AI85" s="17">
        <v>0</v>
      </c>
      <c r="AJ85" s="15">
        <v>0</v>
      </c>
      <c r="AK85" s="15">
        <v>0</v>
      </c>
      <c r="AL85" s="15">
        <v>10550</v>
      </c>
      <c r="AM85" s="15">
        <v>10750</v>
      </c>
      <c r="AN85" s="15">
        <v>1500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9">
        <v>2100</v>
      </c>
      <c r="AU85" s="19">
        <v>0</v>
      </c>
      <c r="AV85" s="19">
        <v>200</v>
      </c>
      <c r="AW85" s="19">
        <v>2300</v>
      </c>
      <c r="AX85" s="20">
        <f>AW85/F85</f>
        <v>2.4811218985976269</v>
      </c>
      <c r="AY85" s="19">
        <v>10211</v>
      </c>
      <c r="AZ85" s="19">
        <v>832</v>
      </c>
      <c r="BA85" s="19">
        <v>11043</v>
      </c>
      <c r="BB85" s="19">
        <v>6278</v>
      </c>
      <c r="BC85" s="19">
        <v>7245</v>
      </c>
      <c r="BD85" s="19">
        <v>19621</v>
      </c>
      <c r="BE85" s="19">
        <v>4000</v>
      </c>
      <c r="BF85" s="19">
        <v>0</v>
      </c>
      <c r="BG85" s="22">
        <v>2300</v>
      </c>
      <c r="BH85" s="22">
        <v>2200</v>
      </c>
      <c r="BI85" s="22">
        <v>4500</v>
      </c>
      <c r="BJ85" s="27"/>
      <c r="BK85" s="21">
        <v>60</v>
      </c>
      <c r="BL85" s="21">
        <v>49</v>
      </c>
      <c r="BM85" s="21">
        <v>109</v>
      </c>
      <c r="BN85" s="21">
        <v>75</v>
      </c>
      <c r="BO85" s="21">
        <v>17</v>
      </c>
      <c r="BP85" s="21">
        <v>148</v>
      </c>
      <c r="BQ85" s="21">
        <v>0</v>
      </c>
      <c r="BR85" s="22">
        <f>BI85 + BJ85 + BM85 + BP85 + BQ85</f>
        <v>4757</v>
      </c>
      <c r="BS85" s="21">
        <v>4</v>
      </c>
      <c r="BT85" s="21">
        <v>0</v>
      </c>
      <c r="BU85" s="21">
        <v>4</v>
      </c>
      <c r="BV85" s="21">
        <v>51</v>
      </c>
      <c r="BW85" s="23">
        <v>0</v>
      </c>
      <c r="BX85" s="23">
        <v>0</v>
      </c>
      <c r="BY85" s="23">
        <v>460</v>
      </c>
      <c r="BZ85" s="25">
        <f>BY85/F85</f>
        <v>0.49622437971952538</v>
      </c>
      <c r="CA85" s="23">
        <v>300</v>
      </c>
      <c r="CB85" s="25">
        <f>CA85/F85</f>
        <v>0.32362459546925565</v>
      </c>
      <c r="CC85" s="23">
        <v>30</v>
      </c>
      <c r="CD85" s="23">
        <v>0</v>
      </c>
      <c r="CE85" s="23">
        <v>0</v>
      </c>
      <c r="CF85" s="23">
        <v>0</v>
      </c>
      <c r="CG85" s="23">
        <v>0</v>
      </c>
      <c r="CH85" s="23" t="s">
        <v>0</v>
      </c>
      <c r="CI85" s="23" t="s">
        <v>0</v>
      </c>
      <c r="CJ85" s="25"/>
      <c r="CK85" s="25"/>
      <c r="CL85" s="23">
        <v>0</v>
      </c>
      <c r="CM85" s="23">
        <v>0</v>
      </c>
      <c r="CN85" s="23">
        <v>8</v>
      </c>
      <c r="CO85" s="23">
        <v>12</v>
      </c>
      <c r="CP85" s="23">
        <v>1</v>
      </c>
      <c r="CQ85" s="23">
        <v>21</v>
      </c>
      <c r="CR85" s="23">
        <v>3</v>
      </c>
      <c r="CS85" s="23">
        <v>86</v>
      </c>
      <c r="CT85" s="23">
        <v>176</v>
      </c>
      <c r="CU85" s="23">
        <v>8</v>
      </c>
      <c r="CV85" s="23">
        <v>270</v>
      </c>
      <c r="CW85" s="25">
        <f>CV85/F85</f>
        <v>0.29126213592233008</v>
      </c>
      <c r="CX85" s="23">
        <v>16</v>
      </c>
      <c r="CY85" s="23">
        <v>0</v>
      </c>
      <c r="CZ85" s="23">
        <v>0</v>
      </c>
      <c r="DA85" s="23">
        <v>0</v>
      </c>
      <c r="DB85" s="23">
        <v>2</v>
      </c>
      <c r="DC85" s="23">
        <v>5</v>
      </c>
      <c r="DD85" s="23">
        <v>100</v>
      </c>
      <c r="DE85" s="23">
        <v>150</v>
      </c>
      <c r="DF85" s="23">
        <v>0</v>
      </c>
    </row>
    <row r="86" spans="1:110" ht="15">
      <c r="A86" s="7" t="s">
        <v>118</v>
      </c>
      <c r="B86" s="7" t="s">
        <v>301</v>
      </c>
      <c r="C86" s="7" t="s">
        <v>343</v>
      </c>
      <c r="D86" s="26" t="s">
        <v>3</v>
      </c>
      <c r="E86" s="10">
        <v>1456</v>
      </c>
      <c r="F86" s="10">
        <v>1018</v>
      </c>
      <c r="G86" s="11">
        <v>52</v>
      </c>
      <c r="H86" s="10">
        <v>3114</v>
      </c>
      <c r="I86" s="12">
        <f>H86/F86</f>
        <v>3.0589390962671907</v>
      </c>
      <c r="J86" s="71">
        <v>43101</v>
      </c>
      <c r="K86" s="71">
        <v>43465</v>
      </c>
      <c r="L86" s="14">
        <v>0</v>
      </c>
      <c r="M86" s="14">
        <v>0</v>
      </c>
      <c r="N86" s="14">
        <v>20</v>
      </c>
      <c r="O86" s="14">
        <v>20</v>
      </c>
      <c r="P86" s="14">
        <v>26</v>
      </c>
      <c r="Q86" s="14">
        <v>46</v>
      </c>
      <c r="R86" s="14">
        <v>0</v>
      </c>
      <c r="S86" s="14">
        <v>0</v>
      </c>
      <c r="T86" s="15">
        <v>83360</v>
      </c>
      <c r="U86" s="16">
        <f>T86/F86</f>
        <v>81.886051080550104</v>
      </c>
      <c r="V86" s="15">
        <v>0</v>
      </c>
      <c r="W86" s="15">
        <v>0</v>
      </c>
      <c r="X86" s="15">
        <v>0</v>
      </c>
      <c r="Y86" s="15">
        <v>7094</v>
      </c>
      <c r="Z86" s="15">
        <v>7094</v>
      </c>
      <c r="AA86" s="15">
        <v>90454</v>
      </c>
      <c r="AB86" s="15">
        <v>0</v>
      </c>
      <c r="AC86" s="15">
        <v>90454</v>
      </c>
      <c r="AD86" s="28"/>
      <c r="AE86" s="15">
        <v>200</v>
      </c>
      <c r="AF86" s="28"/>
      <c r="AG86" s="15">
        <v>200</v>
      </c>
      <c r="AH86" s="15">
        <v>0</v>
      </c>
      <c r="AI86" s="17">
        <v>0</v>
      </c>
      <c r="AJ86" s="15">
        <v>0</v>
      </c>
      <c r="AK86" s="15">
        <v>0</v>
      </c>
      <c r="AL86" s="15">
        <v>12000</v>
      </c>
      <c r="AM86" s="15">
        <v>12200</v>
      </c>
      <c r="AN86" s="15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9">
        <v>13000</v>
      </c>
      <c r="AU86" s="19">
        <v>0</v>
      </c>
      <c r="AV86" s="19">
        <v>1000</v>
      </c>
      <c r="AW86" s="19">
        <v>14000</v>
      </c>
      <c r="AX86" s="20">
        <f>AW86/F86</f>
        <v>13.7524557956778</v>
      </c>
      <c r="AY86" s="19">
        <v>37501</v>
      </c>
      <c r="AZ86" s="19">
        <v>3658</v>
      </c>
      <c r="BA86" s="19">
        <v>41159</v>
      </c>
      <c r="BB86" s="19">
        <v>29258</v>
      </c>
      <c r="BC86" s="19">
        <v>90454</v>
      </c>
      <c r="BD86" s="19">
        <v>84417</v>
      </c>
      <c r="BE86" s="19">
        <v>0</v>
      </c>
      <c r="BF86" s="19">
        <v>0</v>
      </c>
      <c r="BG86" s="22">
        <v>6000</v>
      </c>
      <c r="BH86" s="22">
        <v>3900</v>
      </c>
      <c r="BI86" s="22">
        <v>9900</v>
      </c>
      <c r="BJ86" s="22">
        <v>9600</v>
      </c>
      <c r="BK86" s="21">
        <v>160</v>
      </c>
      <c r="BL86" s="21">
        <v>40</v>
      </c>
      <c r="BM86" s="21">
        <v>200</v>
      </c>
      <c r="BN86" s="21">
        <v>10</v>
      </c>
      <c r="BO86" s="21">
        <v>0</v>
      </c>
      <c r="BP86" s="21">
        <v>10</v>
      </c>
      <c r="BQ86" s="22">
        <v>5500</v>
      </c>
      <c r="BR86" s="22">
        <f>BI86 + BJ86 + BM86 + BP86 + BQ86</f>
        <v>25210</v>
      </c>
      <c r="BS86" s="21">
        <v>15</v>
      </c>
      <c r="BT86" s="21">
        <v>0</v>
      </c>
      <c r="BU86" s="21">
        <v>15</v>
      </c>
      <c r="BV86" s="21">
        <v>51</v>
      </c>
      <c r="BW86" s="31"/>
      <c r="BX86" s="31"/>
      <c r="BY86" s="23">
        <v>571</v>
      </c>
      <c r="BZ86" s="25">
        <f>BY86/F86</f>
        <v>0.56090373280943029</v>
      </c>
      <c r="CA86" s="24">
        <v>9200</v>
      </c>
      <c r="CB86" s="25">
        <f>CA86/F86</f>
        <v>9.0373280943025538</v>
      </c>
      <c r="CC86" s="23">
        <v>725</v>
      </c>
      <c r="CD86" s="24">
        <v>1189</v>
      </c>
      <c r="CE86" s="23">
        <v>0</v>
      </c>
      <c r="CF86" s="31"/>
      <c r="CG86" s="31"/>
      <c r="CH86" s="24">
        <v>5258</v>
      </c>
      <c r="CI86" s="24">
        <v>6447</v>
      </c>
      <c r="CJ86" s="25">
        <f>CI86/F86</f>
        <v>6.3330058939096263</v>
      </c>
      <c r="CK86" s="25">
        <f>CI86/CA86</f>
        <v>0.70076086956521744</v>
      </c>
      <c r="CL86" s="23">
        <v>106</v>
      </c>
      <c r="CM86" s="23">
        <v>128</v>
      </c>
      <c r="CN86" s="23">
        <v>62</v>
      </c>
      <c r="CO86" s="23">
        <v>200</v>
      </c>
      <c r="CP86" s="23">
        <v>70</v>
      </c>
      <c r="CQ86" s="23">
        <v>332</v>
      </c>
      <c r="CR86" s="23">
        <v>12</v>
      </c>
      <c r="CS86" s="23">
        <v>517</v>
      </c>
      <c r="CT86" s="24">
        <v>1408</v>
      </c>
      <c r="CU86" s="23">
        <v>350</v>
      </c>
      <c r="CV86" s="24">
        <v>2275</v>
      </c>
      <c r="CW86" s="25">
        <f>CV86/F86</f>
        <v>2.2347740667976423</v>
      </c>
      <c r="CX86" s="23">
        <v>0</v>
      </c>
      <c r="CY86" s="23">
        <v>0</v>
      </c>
      <c r="CZ86" s="23">
        <v>0</v>
      </c>
      <c r="DA86" s="23">
        <v>0</v>
      </c>
      <c r="DB86" s="23">
        <v>4</v>
      </c>
      <c r="DC86" s="23">
        <v>35</v>
      </c>
      <c r="DD86" s="24">
        <v>1619</v>
      </c>
      <c r="DE86" s="24">
        <v>1200</v>
      </c>
      <c r="DF86" s="23">
        <v>800</v>
      </c>
    </row>
    <row r="87" spans="1:110" ht="15">
      <c r="A87" s="7" t="s">
        <v>122</v>
      </c>
      <c r="B87" s="7" t="s">
        <v>305</v>
      </c>
      <c r="C87" s="7" t="s">
        <v>474</v>
      </c>
      <c r="D87" s="26" t="s">
        <v>3</v>
      </c>
      <c r="E87" s="10">
        <v>1040</v>
      </c>
      <c r="F87" s="10">
        <v>1458</v>
      </c>
      <c r="G87" s="11">
        <v>52</v>
      </c>
      <c r="H87" s="10">
        <v>2400</v>
      </c>
      <c r="I87" s="12">
        <f>H87/F87</f>
        <v>1.6460905349794239</v>
      </c>
      <c r="J87" s="71">
        <v>43101</v>
      </c>
      <c r="K87" s="71">
        <v>43465</v>
      </c>
      <c r="L87" s="14">
        <v>0</v>
      </c>
      <c r="M87" s="14">
        <v>18</v>
      </c>
      <c r="N87" s="14">
        <v>7</v>
      </c>
      <c r="O87" s="14">
        <v>25</v>
      </c>
      <c r="P87" s="14">
        <v>0</v>
      </c>
      <c r="Q87" s="14">
        <v>25</v>
      </c>
      <c r="R87" s="14">
        <v>0</v>
      </c>
      <c r="S87" s="14">
        <v>0</v>
      </c>
      <c r="T87" s="15">
        <v>28000</v>
      </c>
      <c r="U87" s="16">
        <f>T87/F87</f>
        <v>19.204389574759944</v>
      </c>
      <c r="V87" s="15">
        <v>0</v>
      </c>
      <c r="W87" s="15">
        <v>0</v>
      </c>
      <c r="X87" s="15">
        <v>0</v>
      </c>
      <c r="Y87" s="15">
        <v>3056</v>
      </c>
      <c r="Z87" s="15">
        <v>3056</v>
      </c>
      <c r="AA87" s="15">
        <v>31056</v>
      </c>
      <c r="AB87" s="15">
        <v>0</v>
      </c>
      <c r="AC87" s="15">
        <v>31056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7">
        <v>0</v>
      </c>
      <c r="AJ87" s="15">
        <v>0</v>
      </c>
      <c r="AK87" s="15">
        <v>0</v>
      </c>
      <c r="AL87" s="15">
        <v>800</v>
      </c>
      <c r="AM87" s="15">
        <v>800</v>
      </c>
      <c r="AN87" s="15">
        <v>6306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9">
        <v>3170</v>
      </c>
      <c r="AU87" s="19">
        <v>375</v>
      </c>
      <c r="AV87" s="19">
        <v>275</v>
      </c>
      <c r="AW87" s="19">
        <v>3820</v>
      </c>
      <c r="AX87" s="20">
        <f>AW87/F87</f>
        <v>2.6200274348422496</v>
      </c>
      <c r="AY87" s="19">
        <v>20880</v>
      </c>
      <c r="AZ87" s="19">
        <v>1598</v>
      </c>
      <c r="BA87" s="19">
        <v>22478</v>
      </c>
      <c r="BB87" s="19">
        <v>5010</v>
      </c>
      <c r="BC87" s="19">
        <v>31056</v>
      </c>
      <c r="BD87" s="19">
        <v>31308</v>
      </c>
      <c r="BE87" s="19">
        <v>800</v>
      </c>
      <c r="BF87" s="19">
        <v>0</v>
      </c>
      <c r="BG87" s="22">
        <v>3989</v>
      </c>
      <c r="BH87" s="22">
        <v>4707</v>
      </c>
      <c r="BI87" s="22">
        <v>8696</v>
      </c>
      <c r="BJ87" s="21">
        <v>713</v>
      </c>
      <c r="BK87" s="21">
        <v>523</v>
      </c>
      <c r="BL87" s="21">
        <v>276</v>
      </c>
      <c r="BM87" s="21">
        <v>799</v>
      </c>
      <c r="BN87" s="21">
        <v>173</v>
      </c>
      <c r="BO87" s="21">
        <v>43</v>
      </c>
      <c r="BP87" s="21">
        <v>216</v>
      </c>
      <c r="BQ87" s="22">
        <v>9399</v>
      </c>
      <c r="BR87" s="22">
        <f>BI87 + BJ87 + BM87 + BP87 + BQ87</f>
        <v>19823</v>
      </c>
      <c r="BS87" s="21">
        <v>17</v>
      </c>
      <c r="BT87" s="21">
        <v>0</v>
      </c>
      <c r="BU87" s="21">
        <v>17</v>
      </c>
      <c r="BV87" s="21">
        <v>51</v>
      </c>
      <c r="BW87" s="23">
        <v>356</v>
      </c>
      <c r="BX87" s="23">
        <v>11</v>
      </c>
      <c r="BY87" s="23">
        <v>367</v>
      </c>
      <c r="BZ87" s="25">
        <f>BY87/F87</f>
        <v>0.25171467764060357</v>
      </c>
      <c r="CA87" s="24">
        <v>3433</v>
      </c>
      <c r="CB87" s="25">
        <f>CA87/F87</f>
        <v>2.3545953360768177</v>
      </c>
      <c r="CC87" s="23">
        <v>197</v>
      </c>
      <c r="CD87" s="23">
        <v>590</v>
      </c>
      <c r="CE87" s="31" t="s">
        <v>0</v>
      </c>
      <c r="CF87" s="24">
        <v>1183</v>
      </c>
      <c r="CG87" s="24">
        <v>1643</v>
      </c>
      <c r="CH87" s="24">
        <v>2826</v>
      </c>
      <c r="CI87" s="24">
        <v>3416</v>
      </c>
      <c r="CJ87" s="25">
        <f>CI87/F87</f>
        <v>2.3429355281207132</v>
      </c>
      <c r="CK87" s="25">
        <f>CI87/CA87</f>
        <v>0.99504806291872994</v>
      </c>
      <c r="CL87" s="23">
        <v>2</v>
      </c>
      <c r="CM87" s="23">
        <v>64</v>
      </c>
      <c r="CN87" s="23">
        <v>10</v>
      </c>
      <c r="CO87" s="23">
        <v>62</v>
      </c>
      <c r="CP87" s="23">
        <v>2</v>
      </c>
      <c r="CQ87" s="23">
        <v>74</v>
      </c>
      <c r="CR87" s="23">
        <v>2</v>
      </c>
      <c r="CS87" s="23">
        <v>46</v>
      </c>
      <c r="CT87" s="23">
        <v>538</v>
      </c>
      <c r="CU87" s="23">
        <v>13</v>
      </c>
      <c r="CV87" s="23">
        <v>597</v>
      </c>
      <c r="CW87" s="25">
        <f>CV87/F87</f>
        <v>0.40946502057613171</v>
      </c>
      <c r="CX87" s="23">
        <v>52</v>
      </c>
      <c r="CY87" s="23">
        <v>6</v>
      </c>
      <c r="CZ87" s="23">
        <v>0</v>
      </c>
      <c r="DA87" s="23">
        <v>39</v>
      </c>
      <c r="DB87" s="23">
        <v>4</v>
      </c>
      <c r="DC87" s="23">
        <v>2</v>
      </c>
      <c r="DD87" s="23">
        <v>636</v>
      </c>
      <c r="DE87" s="23">
        <v>0</v>
      </c>
      <c r="DF87" s="24">
        <v>1235</v>
      </c>
    </row>
    <row r="88" spans="1:110" ht="15">
      <c r="A88" s="7" t="s">
        <v>124</v>
      </c>
      <c r="B88" s="7" t="s">
        <v>307</v>
      </c>
      <c r="C88" s="7" t="s">
        <v>467</v>
      </c>
      <c r="D88" s="26" t="s">
        <v>3</v>
      </c>
      <c r="E88" s="11">
        <v>936</v>
      </c>
      <c r="F88" s="10">
        <v>1373</v>
      </c>
      <c r="G88" s="11">
        <v>52</v>
      </c>
      <c r="H88" s="11">
        <v>875</v>
      </c>
      <c r="I88" s="12">
        <f>H88/F88</f>
        <v>0.63729060451565911</v>
      </c>
      <c r="J88" s="71">
        <v>43282</v>
      </c>
      <c r="K88" s="71">
        <v>43646</v>
      </c>
      <c r="L88" s="14">
        <v>0</v>
      </c>
      <c r="M88" s="14">
        <v>24</v>
      </c>
      <c r="N88" s="14">
        <v>0</v>
      </c>
      <c r="O88" s="14">
        <v>24</v>
      </c>
      <c r="P88" s="14">
        <v>0</v>
      </c>
      <c r="Q88" s="14">
        <v>24</v>
      </c>
      <c r="R88" s="14">
        <v>0</v>
      </c>
      <c r="S88" s="14">
        <v>5</v>
      </c>
      <c r="T88" s="15">
        <v>17307</v>
      </c>
      <c r="U88" s="16">
        <f>T88/F88</f>
        <v>12.605243991260014</v>
      </c>
      <c r="V88" s="15">
        <v>0</v>
      </c>
      <c r="W88" s="15">
        <v>0</v>
      </c>
      <c r="X88" s="15">
        <v>0</v>
      </c>
      <c r="Y88" s="15">
        <v>4163</v>
      </c>
      <c r="Z88" s="15">
        <v>4163</v>
      </c>
      <c r="AA88" s="15">
        <v>21470</v>
      </c>
      <c r="AB88" s="15">
        <v>5806</v>
      </c>
      <c r="AC88" s="15">
        <v>27276</v>
      </c>
      <c r="AD88" s="15">
        <v>200</v>
      </c>
      <c r="AE88" s="15">
        <v>0</v>
      </c>
      <c r="AF88" s="15">
        <v>0</v>
      </c>
      <c r="AG88" s="15">
        <v>200</v>
      </c>
      <c r="AH88" s="15">
        <v>0</v>
      </c>
      <c r="AI88" s="17">
        <v>390</v>
      </c>
      <c r="AJ88" s="15">
        <v>0</v>
      </c>
      <c r="AK88" s="15">
        <v>390</v>
      </c>
      <c r="AL88" s="15">
        <v>4993</v>
      </c>
      <c r="AM88" s="15">
        <v>5583</v>
      </c>
      <c r="AN88" s="15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9">
        <v>0</v>
      </c>
      <c r="AU88" s="19">
        <v>0</v>
      </c>
      <c r="AV88" s="19">
        <v>0</v>
      </c>
      <c r="AW88" s="19">
        <v>2954</v>
      </c>
      <c r="AX88" s="20">
        <f>AW88/F88</f>
        <v>2.1514930808448653</v>
      </c>
      <c r="AY88" s="19">
        <v>19469</v>
      </c>
      <c r="AZ88" s="19">
        <v>2597</v>
      </c>
      <c r="BA88" s="19">
        <v>22066</v>
      </c>
      <c r="BB88" s="19">
        <v>4783</v>
      </c>
      <c r="BC88" s="19">
        <v>27276</v>
      </c>
      <c r="BD88" s="19">
        <v>29803</v>
      </c>
      <c r="BE88" s="19">
        <v>6202</v>
      </c>
      <c r="BF88" s="19">
        <v>0</v>
      </c>
      <c r="BG88" s="22">
        <v>2452</v>
      </c>
      <c r="BH88" s="22">
        <v>2513</v>
      </c>
      <c r="BI88" s="22">
        <v>4965</v>
      </c>
      <c r="BJ88" s="22">
        <v>11370</v>
      </c>
      <c r="BK88" s="21">
        <v>0</v>
      </c>
      <c r="BL88" s="21">
        <v>0</v>
      </c>
      <c r="BM88" s="21">
        <v>472</v>
      </c>
      <c r="BN88" s="21">
        <v>0</v>
      </c>
      <c r="BO88" s="21">
        <v>0</v>
      </c>
      <c r="BP88" s="21">
        <v>185</v>
      </c>
      <c r="BQ88" s="22">
        <v>7885</v>
      </c>
      <c r="BR88" s="22">
        <f>BI88 + BJ88 + BM88 + BP88 + BQ88</f>
        <v>24877</v>
      </c>
      <c r="BS88" s="21">
        <v>1</v>
      </c>
      <c r="BT88" s="21">
        <v>0</v>
      </c>
      <c r="BU88" s="21">
        <v>1</v>
      </c>
      <c r="BV88" s="21">
        <v>51</v>
      </c>
      <c r="BW88" s="23">
        <v>0</v>
      </c>
      <c r="BX88" s="23">
        <v>0</v>
      </c>
      <c r="BY88" s="23">
        <v>553</v>
      </c>
      <c r="BZ88" s="25">
        <f>BY88/F88</f>
        <v>0.40276766205389658</v>
      </c>
      <c r="CA88" s="24">
        <v>4511</v>
      </c>
      <c r="CB88" s="25">
        <f>CA88/F88</f>
        <v>3.2855061908230154</v>
      </c>
      <c r="CC88" s="23">
        <v>156</v>
      </c>
      <c r="CD88" s="23">
        <v>735</v>
      </c>
      <c r="CE88" s="23">
        <v>0</v>
      </c>
      <c r="CF88" s="23">
        <v>0</v>
      </c>
      <c r="CG88" s="23">
        <v>0</v>
      </c>
      <c r="CH88" s="23" t="s">
        <v>0</v>
      </c>
      <c r="CI88" s="23">
        <v>734</v>
      </c>
      <c r="CJ88" s="25">
        <f>CI88/F88</f>
        <v>0.5345957756737072</v>
      </c>
      <c r="CK88" s="25">
        <f>CI88/CA88</f>
        <v>0.16271336732431832</v>
      </c>
      <c r="CL88" s="23">
        <v>88</v>
      </c>
      <c r="CM88" s="23">
        <v>238</v>
      </c>
      <c r="CN88" s="23">
        <v>0</v>
      </c>
      <c r="CO88" s="23">
        <v>0</v>
      </c>
      <c r="CP88" s="23">
        <v>0</v>
      </c>
      <c r="CQ88" s="23">
        <v>78</v>
      </c>
      <c r="CR88" s="23">
        <v>1</v>
      </c>
      <c r="CS88" s="23">
        <v>0</v>
      </c>
      <c r="CT88" s="23">
        <v>0</v>
      </c>
      <c r="CU88" s="23">
        <v>0</v>
      </c>
      <c r="CV88" s="23">
        <v>729</v>
      </c>
      <c r="CW88" s="25">
        <f>CV88/F88</f>
        <v>0.53095411507647483</v>
      </c>
      <c r="CX88" s="23">
        <v>26</v>
      </c>
      <c r="CY88" s="23">
        <v>5</v>
      </c>
      <c r="CZ88" s="23">
        <v>0</v>
      </c>
      <c r="DA88" s="23">
        <v>1</v>
      </c>
      <c r="DB88" s="23">
        <v>2</v>
      </c>
      <c r="DC88" s="23">
        <v>20</v>
      </c>
      <c r="DD88" s="23">
        <v>500</v>
      </c>
      <c r="DE88" s="23">
        <v>450</v>
      </c>
      <c r="DF88" s="23">
        <v>200</v>
      </c>
    </row>
    <row r="89" spans="1:110" ht="15">
      <c r="A89" s="7" t="s">
        <v>127</v>
      </c>
      <c r="B89" s="7" t="s">
        <v>310</v>
      </c>
      <c r="C89" s="7" t="s">
        <v>427</v>
      </c>
      <c r="D89" s="26" t="s">
        <v>3</v>
      </c>
      <c r="E89" s="11">
        <v>572</v>
      </c>
      <c r="F89" s="11">
        <v>907</v>
      </c>
      <c r="G89" s="11">
        <v>52</v>
      </c>
      <c r="H89" s="26" t="s">
        <v>0</v>
      </c>
      <c r="I89" s="12"/>
      <c r="J89" s="71">
        <v>43282</v>
      </c>
      <c r="K89" s="71">
        <v>43646</v>
      </c>
      <c r="L89" s="14">
        <v>0</v>
      </c>
      <c r="M89" s="14">
        <v>0</v>
      </c>
      <c r="N89" s="14">
        <v>11</v>
      </c>
      <c r="O89" s="14">
        <v>11</v>
      </c>
      <c r="P89" s="14">
        <v>0</v>
      </c>
      <c r="Q89" s="14">
        <v>11</v>
      </c>
      <c r="R89" s="14">
        <v>0</v>
      </c>
      <c r="S89" s="14">
        <v>5</v>
      </c>
      <c r="T89" s="15">
        <v>8300</v>
      </c>
      <c r="U89" s="16">
        <f>T89/F89</f>
        <v>9.1510474090407943</v>
      </c>
      <c r="V89" s="15">
        <v>0</v>
      </c>
      <c r="W89" s="15">
        <v>0</v>
      </c>
      <c r="X89" s="15">
        <v>0</v>
      </c>
      <c r="Y89" s="15">
        <v>247</v>
      </c>
      <c r="Z89" s="15">
        <v>247</v>
      </c>
      <c r="AA89" s="15">
        <v>8547</v>
      </c>
      <c r="AB89" s="15">
        <v>0</v>
      </c>
      <c r="AC89" s="15">
        <v>8547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7">
        <v>0</v>
      </c>
      <c r="AJ89" s="15">
        <v>0</v>
      </c>
      <c r="AK89" s="15">
        <v>0</v>
      </c>
      <c r="AL89" s="15">
        <v>8300</v>
      </c>
      <c r="AM89" s="15">
        <v>8300</v>
      </c>
      <c r="AN89" s="15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9">
        <v>937</v>
      </c>
      <c r="AU89" s="19">
        <v>200</v>
      </c>
      <c r="AV89" s="19">
        <v>101</v>
      </c>
      <c r="AW89" s="19">
        <v>1238</v>
      </c>
      <c r="AX89" s="20">
        <f>AW89/F89</f>
        <v>1.3649393605292173</v>
      </c>
      <c r="AY89" s="19">
        <v>0</v>
      </c>
      <c r="AZ89" s="19">
        <v>0</v>
      </c>
      <c r="BA89" s="19">
        <v>6001</v>
      </c>
      <c r="BB89" s="19">
        <v>1324</v>
      </c>
      <c r="BC89" s="19">
        <v>8547</v>
      </c>
      <c r="BD89" s="19">
        <v>8563</v>
      </c>
      <c r="BE89" s="19">
        <v>0</v>
      </c>
      <c r="BF89" s="19">
        <v>0</v>
      </c>
      <c r="BG89" s="21">
        <v>0</v>
      </c>
      <c r="BH89" s="21">
        <v>0</v>
      </c>
      <c r="BI89" s="22">
        <v>3100</v>
      </c>
      <c r="BJ89" s="22">
        <v>11693</v>
      </c>
      <c r="BK89" s="21">
        <v>0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  <c r="BQ89" s="22">
        <v>7959</v>
      </c>
      <c r="BR89" s="22">
        <f>BI89 + BJ89 + BM89 + BP89 + BQ89</f>
        <v>22752</v>
      </c>
      <c r="BS89" s="21">
        <v>1</v>
      </c>
      <c r="BT89" s="21">
        <v>1</v>
      </c>
      <c r="BU89" s="21">
        <v>2</v>
      </c>
      <c r="BV89" s="21">
        <v>51</v>
      </c>
      <c r="BW89" s="23">
        <v>0</v>
      </c>
      <c r="BX89" s="23">
        <v>0</v>
      </c>
      <c r="BY89" s="23">
        <v>153</v>
      </c>
      <c r="BZ89" s="25">
        <f>BY89/F89</f>
        <v>0.16868798235942667</v>
      </c>
      <c r="CA89" s="23">
        <v>400</v>
      </c>
      <c r="CB89" s="25">
        <f>CA89/F89</f>
        <v>0.44101433296582138</v>
      </c>
      <c r="CC89" s="31" t="s">
        <v>0</v>
      </c>
      <c r="CD89" s="23">
        <v>0</v>
      </c>
      <c r="CE89" s="23">
        <v>0</v>
      </c>
      <c r="CF89" s="23">
        <v>0</v>
      </c>
      <c r="CG89" s="23">
        <v>0</v>
      </c>
      <c r="CH89" s="23">
        <v>300</v>
      </c>
      <c r="CI89" s="23">
        <v>300</v>
      </c>
      <c r="CJ89" s="25">
        <f>CI89/F89</f>
        <v>0.33076074972436603</v>
      </c>
      <c r="CK89" s="25">
        <f>CI89/CA89</f>
        <v>0.75</v>
      </c>
      <c r="CL89" s="23">
        <v>0</v>
      </c>
      <c r="CM89" s="23">
        <v>600</v>
      </c>
      <c r="CN89" s="23">
        <v>1</v>
      </c>
      <c r="CO89" s="23">
        <v>2</v>
      </c>
      <c r="CP89" s="23">
        <v>0</v>
      </c>
      <c r="CQ89" s="23">
        <v>3</v>
      </c>
      <c r="CR89" s="23">
        <v>1</v>
      </c>
      <c r="CS89" s="23">
        <v>10</v>
      </c>
      <c r="CT89" s="23">
        <v>57</v>
      </c>
      <c r="CU89" s="23">
        <v>0</v>
      </c>
      <c r="CV89" s="23">
        <v>67</v>
      </c>
      <c r="CW89" s="25">
        <f>CV89/F89</f>
        <v>7.3869900771775077E-2</v>
      </c>
      <c r="CX89" s="23">
        <v>0</v>
      </c>
      <c r="CY89" s="23">
        <v>0</v>
      </c>
      <c r="CZ89" s="23">
        <v>0</v>
      </c>
      <c r="DA89" s="23">
        <v>0</v>
      </c>
      <c r="DB89" s="23">
        <v>2</v>
      </c>
      <c r="DC89" s="23">
        <v>0</v>
      </c>
      <c r="DD89" s="23">
        <v>52</v>
      </c>
      <c r="DE89" s="31" t="s">
        <v>0</v>
      </c>
      <c r="DF89" s="23">
        <v>60</v>
      </c>
    </row>
    <row r="90" spans="1:110" ht="15">
      <c r="A90" s="7" t="s">
        <v>128</v>
      </c>
      <c r="B90" s="7" t="s">
        <v>311</v>
      </c>
      <c r="C90" s="7" t="s">
        <v>366</v>
      </c>
      <c r="D90" s="26" t="s">
        <v>3</v>
      </c>
      <c r="E90" s="10">
        <v>1670</v>
      </c>
      <c r="F90" s="10">
        <v>1896</v>
      </c>
      <c r="G90" s="11">
        <v>50</v>
      </c>
      <c r="H90" s="10">
        <v>4100</v>
      </c>
      <c r="I90" s="12">
        <f>H90/F90</f>
        <v>2.1624472573839664</v>
      </c>
      <c r="J90" s="71">
        <v>43101</v>
      </c>
      <c r="K90" s="71">
        <v>43465</v>
      </c>
      <c r="L90" s="14">
        <v>32</v>
      </c>
      <c r="M90" s="14">
        <v>16</v>
      </c>
      <c r="N90" s="14">
        <v>0</v>
      </c>
      <c r="O90" s="14">
        <v>48</v>
      </c>
      <c r="P90" s="14">
        <v>0</v>
      </c>
      <c r="Q90" s="14">
        <v>48</v>
      </c>
      <c r="R90" s="14">
        <v>20</v>
      </c>
      <c r="S90" s="14">
        <v>2</v>
      </c>
      <c r="T90" s="15">
        <v>95687</v>
      </c>
      <c r="U90" s="16">
        <f>T90/F90</f>
        <v>50.467827004219409</v>
      </c>
      <c r="V90" s="15">
        <v>0</v>
      </c>
      <c r="W90" s="15">
        <v>0</v>
      </c>
      <c r="X90" s="15">
        <v>0</v>
      </c>
      <c r="Y90" s="15">
        <v>1882</v>
      </c>
      <c r="Z90" s="15">
        <v>1882</v>
      </c>
      <c r="AA90" s="15">
        <v>97569</v>
      </c>
      <c r="AB90" s="15">
        <v>38921</v>
      </c>
      <c r="AC90" s="15">
        <v>136490</v>
      </c>
      <c r="AD90" s="15">
        <v>200</v>
      </c>
      <c r="AE90" s="15">
        <v>0</v>
      </c>
      <c r="AF90" s="15">
        <v>0</v>
      </c>
      <c r="AG90" s="15">
        <v>200</v>
      </c>
      <c r="AH90" s="15">
        <v>0</v>
      </c>
      <c r="AI90" s="17">
        <v>390</v>
      </c>
      <c r="AJ90" s="15">
        <v>0</v>
      </c>
      <c r="AK90" s="15">
        <v>390</v>
      </c>
      <c r="AL90" s="15">
        <v>6100</v>
      </c>
      <c r="AM90" s="15">
        <v>6690</v>
      </c>
      <c r="AN90" s="15">
        <v>684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9">
        <v>7523</v>
      </c>
      <c r="AU90" s="19">
        <v>800</v>
      </c>
      <c r="AV90" s="19">
        <v>0</v>
      </c>
      <c r="AW90" s="19">
        <v>8323</v>
      </c>
      <c r="AX90" s="20">
        <f>AW90/F90</f>
        <v>4.3897679324894519</v>
      </c>
      <c r="AY90" s="19">
        <v>42166</v>
      </c>
      <c r="AZ90" s="19">
        <v>23514</v>
      </c>
      <c r="BA90" s="19">
        <v>65680</v>
      </c>
      <c r="BB90" s="19">
        <v>62205</v>
      </c>
      <c r="BC90" s="19">
        <v>136490</v>
      </c>
      <c r="BD90" s="19">
        <v>136208</v>
      </c>
      <c r="BE90" s="19">
        <v>6821</v>
      </c>
      <c r="BF90" s="19">
        <v>0</v>
      </c>
      <c r="BG90" s="22">
        <v>2832</v>
      </c>
      <c r="BH90" s="22">
        <v>3698</v>
      </c>
      <c r="BI90" s="22">
        <v>6530</v>
      </c>
      <c r="BJ90" s="22">
        <v>10375</v>
      </c>
      <c r="BK90" s="21">
        <v>214</v>
      </c>
      <c r="BL90" s="21">
        <v>68</v>
      </c>
      <c r="BM90" s="21">
        <v>282</v>
      </c>
      <c r="BN90" s="21">
        <v>186</v>
      </c>
      <c r="BO90" s="21">
        <v>13</v>
      </c>
      <c r="BP90" s="21">
        <v>199</v>
      </c>
      <c r="BQ90" s="22">
        <v>14698</v>
      </c>
      <c r="BR90" s="22">
        <f>BI90 + BJ90 + BM90 + BP90 + BQ90</f>
        <v>32084</v>
      </c>
      <c r="BS90" s="21">
        <v>12</v>
      </c>
      <c r="BT90" s="21">
        <v>2</v>
      </c>
      <c r="BU90" s="21">
        <v>14</v>
      </c>
      <c r="BV90" s="21">
        <v>52</v>
      </c>
      <c r="BW90" s="23">
        <v>527</v>
      </c>
      <c r="BX90" s="23">
        <v>249</v>
      </c>
      <c r="BY90" s="23">
        <v>776</v>
      </c>
      <c r="BZ90" s="25">
        <f>BY90/F90</f>
        <v>0.40928270042194093</v>
      </c>
      <c r="CA90" s="24">
        <v>16107</v>
      </c>
      <c r="CB90" s="25">
        <f>CA90/F90</f>
        <v>8.4952531645569618</v>
      </c>
      <c r="CC90" s="23">
        <v>690</v>
      </c>
      <c r="CD90" s="23">
        <v>908</v>
      </c>
      <c r="CE90" s="23">
        <v>3</v>
      </c>
      <c r="CF90" s="24">
        <v>1287</v>
      </c>
      <c r="CG90" s="24">
        <v>3004</v>
      </c>
      <c r="CH90" s="24">
        <v>4291</v>
      </c>
      <c r="CI90" s="24">
        <v>5202</v>
      </c>
      <c r="CJ90" s="25">
        <f>CI90/F90</f>
        <v>2.7436708860759493</v>
      </c>
      <c r="CK90" s="25">
        <f>CI90/CA90</f>
        <v>0.32296517042279754</v>
      </c>
      <c r="CL90" s="23">
        <v>189</v>
      </c>
      <c r="CM90" s="23">
        <v>316</v>
      </c>
      <c r="CN90" s="23">
        <v>55</v>
      </c>
      <c r="CO90" s="23">
        <v>131</v>
      </c>
      <c r="CP90" s="23">
        <v>10</v>
      </c>
      <c r="CQ90" s="23">
        <v>196</v>
      </c>
      <c r="CR90" s="23">
        <v>46</v>
      </c>
      <c r="CS90" s="23">
        <v>160</v>
      </c>
      <c r="CT90" s="24">
        <v>1183</v>
      </c>
      <c r="CU90" s="23">
        <v>69</v>
      </c>
      <c r="CV90" s="24">
        <v>1412</v>
      </c>
      <c r="CW90" s="25">
        <f>CV90/F90</f>
        <v>0.74472573839662448</v>
      </c>
      <c r="CX90" s="23">
        <v>44</v>
      </c>
      <c r="CY90" s="23">
        <v>0</v>
      </c>
      <c r="CZ90" s="23">
        <v>24</v>
      </c>
      <c r="DA90" s="23">
        <v>0</v>
      </c>
      <c r="DB90" s="23">
        <v>18</v>
      </c>
      <c r="DC90" s="23">
        <v>55</v>
      </c>
      <c r="DD90" s="24">
        <v>3100</v>
      </c>
      <c r="DE90" s="24">
        <v>3800</v>
      </c>
      <c r="DF90" s="24">
        <v>20301</v>
      </c>
    </row>
    <row r="91" spans="1:110" ht="15">
      <c r="A91" s="7" t="s">
        <v>135</v>
      </c>
      <c r="B91" s="7" t="s">
        <v>318</v>
      </c>
      <c r="C91" s="7" t="s">
        <v>472</v>
      </c>
      <c r="D91" s="26" t="s">
        <v>3</v>
      </c>
      <c r="E91" s="11">
        <v>728</v>
      </c>
      <c r="F91" s="10">
        <v>1387</v>
      </c>
      <c r="G91" s="11">
        <v>52</v>
      </c>
      <c r="H91" s="11">
        <v>527</v>
      </c>
      <c r="I91" s="12">
        <f>H91/F91</f>
        <v>0.37995674116798844</v>
      </c>
      <c r="J91" s="71">
        <v>43282</v>
      </c>
      <c r="K91" s="71">
        <v>43646</v>
      </c>
      <c r="L91" s="14">
        <v>0</v>
      </c>
      <c r="M91" s="14">
        <v>16</v>
      </c>
      <c r="N91" s="14">
        <v>0</v>
      </c>
      <c r="O91" s="14">
        <v>16</v>
      </c>
      <c r="P91" s="14">
        <v>1</v>
      </c>
      <c r="Q91" s="14">
        <v>17</v>
      </c>
      <c r="R91" s="14">
        <v>0</v>
      </c>
      <c r="S91" s="14">
        <v>0</v>
      </c>
      <c r="T91" s="15">
        <v>16300</v>
      </c>
      <c r="U91" s="16">
        <f>T91/F91</f>
        <v>11.751982696467195</v>
      </c>
      <c r="V91" s="15">
        <v>0</v>
      </c>
      <c r="W91" s="15">
        <v>0</v>
      </c>
      <c r="X91" s="15">
        <v>0</v>
      </c>
      <c r="Y91" s="15">
        <v>25</v>
      </c>
      <c r="Z91" s="15">
        <v>25</v>
      </c>
      <c r="AA91" s="15">
        <v>16325</v>
      </c>
      <c r="AB91" s="15">
        <v>0</v>
      </c>
      <c r="AC91" s="15">
        <v>16325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180</v>
      </c>
      <c r="AJ91" s="15">
        <v>0</v>
      </c>
      <c r="AK91" s="15">
        <v>180</v>
      </c>
      <c r="AL91" s="15">
        <v>0</v>
      </c>
      <c r="AM91" s="15">
        <v>180</v>
      </c>
      <c r="AN91" s="15">
        <v>3000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  <c r="AT91" s="19">
        <v>2694</v>
      </c>
      <c r="AU91" s="19">
        <v>200</v>
      </c>
      <c r="AV91" s="19">
        <v>339</v>
      </c>
      <c r="AW91" s="19">
        <v>3233</v>
      </c>
      <c r="AX91" s="20">
        <f>AW91/F91</f>
        <v>2.3309300648882481</v>
      </c>
      <c r="AY91" s="19">
        <v>12428</v>
      </c>
      <c r="AZ91" s="19">
        <v>771</v>
      </c>
      <c r="BA91" s="19">
        <v>13199</v>
      </c>
      <c r="BB91" s="19">
        <v>525</v>
      </c>
      <c r="BC91" s="19">
        <v>16325</v>
      </c>
      <c r="BD91" s="19">
        <v>16957</v>
      </c>
      <c r="BE91" s="19">
        <v>0</v>
      </c>
      <c r="BF91" s="19">
        <v>0</v>
      </c>
      <c r="BG91" s="22">
        <v>1650</v>
      </c>
      <c r="BH91" s="22">
        <v>1450</v>
      </c>
      <c r="BI91" s="22">
        <v>3100</v>
      </c>
      <c r="BJ91" s="22">
        <v>10191</v>
      </c>
      <c r="BK91" s="21">
        <v>120</v>
      </c>
      <c r="BL91" s="21">
        <v>85</v>
      </c>
      <c r="BM91" s="21">
        <v>205</v>
      </c>
      <c r="BN91" s="21">
        <v>84</v>
      </c>
      <c r="BO91" s="21">
        <v>40</v>
      </c>
      <c r="BP91" s="21">
        <v>124</v>
      </c>
      <c r="BQ91" s="22">
        <v>5600</v>
      </c>
      <c r="BR91" s="22">
        <f>BI91 + BJ91 + BM91 + BP91 + BQ91</f>
        <v>19220</v>
      </c>
      <c r="BS91" s="21">
        <v>6</v>
      </c>
      <c r="BT91" s="21">
        <v>2</v>
      </c>
      <c r="BU91" s="21">
        <v>8</v>
      </c>
      <c r="BV91" s="21">
        <v>51</v>
      </c>
      <c r="BW91" s="23">
        <v>0</v>
      </c>
      <c r="BX91" s="23">
        <v>0</v>
      </c>
      <c r="BY91" s="23">
        <v>190</v>
      </c>
      <c r="BZ91" s="25">
        <f>BY91/F91</f>
        <v>0.13698630136986301</v>
      </c>
      <c r="CA91" s="24">
        <v>1614</v>
      </c>
      <c r="CB91" s="25">
        <f>CA91/F91</f>
        <v>1.1636625811103101</v>
      </c>
      <c r="CC91" s="23">
        <v>205</v>
      </c>
      <c r="CD91" s="23">
        <v>505</v>
      </c>
      <c r="CE91" s="23">
        <v>2</v>
      </c>
      <c r="CF91" s="24">
        <v>1018</v>
      </c>
      <c r="CG91" s="24">
        <v>1074</v>
      </c>
      <c r="CH91" s="24">
        <v>2092</v>
      </c>
      <c r="CI91" s="24">
        <v>2599</v>
      </c>
      <c r="CJ91" s="25">
        <f>CI91/F91</f>
        <v>1.8738284066330209</v>
      </c>
      <c r="CK91" s="25">
        <f>CI91/CA91</f>
        <v>1.610285006195787</v>
      </c>
      <c r="CL91" s="23">
        <v>2</v>
      </c>
      <c r="CM91" s="23">
        <v>104</v>
      </c>
      <c r="CN91" s="23">
        <v>14</v>
      </c>
      <c r="CO91" s="23">
        <v>31</v>
      </c>
      <c r="CP91" s="23">
        <v>1</v>
      </c>
      <c r="CQ91" s="23">
        <v>46</v>
      </c>
      <c r="CR91" s="23">
        <v>18</v>
      </c>
      <c r="CS91" s="23">
        <v>0</v>
      </c>
      <c r="CT91" s="23">
        <v>0</v>
      </c>
      <c r="CU91" s="23">
        <v>0</v>
      </c>
      <c r="CV91" s="23">
        <v>524</v>
      </c>
      <c r="CW91" s="25">
        <f>CV91/F91</f>
        <v>0.37779379956741166</v>
      </c>
      <c r="CX91" s="23">
        <v>16</v>
      </c>
      <c r="CY91" s="23">
        <v>0</v>
      </c>
      <c r="CZ91" s="23">
        <v>24</v>
      </c>
      <c r="DA91" s="23">
        <v>50</v>
      </c>
      <c r="DB91" s="23">
        <v>2</v>
      </c>
      <c r="DC91" s="23">
        <v>0</v>
      </c>
      <c r="DD91" s="23">
        <v>37</v>
      </c>
      <c r="DE91" s="23">
        <v>40</v>
      </c>
      <c r="DF91" s="23">
        <v>0</v>
      </c>
    </row>
    <row r="92" spans="1:110" ht="15">
      <c r="A92" s="7" t="s">
        <v>136</v>
      </c>
      <c r="B92" s="7" t="s">
        <v>319</v>
      </c>
      <c r="C92" s="7" t="s">
        <v>466</v>
      </c>
      <c r="D92" s="26" t="s">
        <v>3</v>
      </c>
      <c r="E92" s="10">
        <v>2912</v>
      </c>
      <c r="F92" s="10">
        <v>11608</v>
      </c>
      <c r="G92" s="11">
        <v>52</v>
      </c>
      <c r="H92" s="10">
        <v>17752</v>
      </c>
      <c r="I92" s="12">
        <f>H92/F92</f>
        <v>1.529290144727774</v>
      </c>
      <c r="J92" s="71">
        <v>43282</v>
      </c>
      <c r="K92" s="71">
        <v>43646</v>
      </c>
      <c r="L92" s="14">
        <v>150</v>
      </c>
      <c r="M92" s="14">
        <v>0</v>
      </c>
      <c r="N92" s="14">
        <v>0</v>
      </c>
      <c r="O92" s="14">
        <v>150</v>
      </c>
      <c r="P92" s="14">
        <v>325</v>
      </c>
      <c r="Q92" s="14">
        <v>475</v>
      </c>
      <c r="R92" s="14">
        <v>0</v>
      </c>
      <c r="S92" s="14">
        <v>31</v>
      </c>
      <c r="T92" s="15">
        <v>601772</v>
      </c>
      <c r="U92" s="16">
        <f>T92/F92</f>
        <v>51.841144038594074</v>
      </c>
      <c r="V92" s="15">
        <v>62</v>
      </c>
      <c r="W92" s="15">
        <v>0</v>
      </c>
      <c r="X92" s="15">
        <v>16793</v>
      </c>
      <c r="Y92" s="15">
        <v>158899</v>
      </c>
      <c r="Z92" s="15">
        <v>175692</v>
      </c>
      <c r="AA92" s="15">
        <v>777464</v>
      </c>
      <c r="AB92" s="15">
        <v>90208</v>
      </c>
      <c r="AC92" s="15">
        <v>867672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7">
        <v>390</v>
      </c>
      <c r="AJ92" s="15">
        <v>0</v>
      </c>
      <c r="AK92" s="15">
        <v>390</v>
      </c>
      <c r="AL92" s="15">
        <v>510</v>
      </c>
      <c r="AM92" s="15">
        <v>900</v>
      </c>
      <c r="AN92" s="15">
        <v>25546</v>
      </c>
      <c r="AO92" s="18">
        <v>177000</v>
      </c>
      <c r="AP92" s="18">
        <v>0</v>
      </c>
      <c r="AQ92" s="18">
        <v>0</v>
      </c>
      <c r="AR92" s="18">
        <v>292655</v>
      </c>
      <c r="AS92" s="18">
        <v>469655</v>
      </c>
      <c r="AT92" s="19">
        <v>51935</v>
      </c>
      <c r="AU92" s="19">
        <v>44054</v>
      </c>
      <c r="AV92" s="19">
        <v>9596</v>
      </c>
      <c r="AW92" s="19">
        <v>105585</v>
      </c>
      <c r="AX92" s="20">
        <f>AW92/F92</f>
        <v>9.0958821502412128</v>
      </c>
      <c r="AY92" s="19">
        <v>448817</v>
      </c>
      <c r="AZ92" s="19">
        <v>153187</v>
      </c>
      <c r="BA92" s="19">
        <v>602004</v>
      </c>
      <c r="BB92" s="19">
        <v>124448</v>
      </c>
      <c r="BC92" s="19">
        <v>867672</v>
      </c>
      <c r="BD92" s="19">
        <v>832037</v>
      </c>
      <c r="BE92" s="19">
        <v>900</v>
      </c>
      <c r="BF92" s="19">
        <v>480646</v>
      </c>
      <c r="BG92" s="22">
        <v>58006</v>
      </c>
      <c r="BH92" s="22">
        <v>16617</v>
      </c>
      <c r="BI92" s="22">
        <v>74623</v>
      </c>
      <c r="BJ92" s="22">
        <v>21678</v>
      </c>
      <c r="BK92" s="22">
        <v>1916</v>
      </c>
      <c r="BL92" s="22">
        <v>1269</v>
      </c>
      <c r="BM92" s="22">
        <v>3185</v>
      </c>
      <c r="BN92" s="22">
        <v>1968</v>
      </c>
      <c r="BO92" s="22">
        <v>1009</v>
      </c>
      <c r="BP92" s="22">
        <v>2977</v>
      </c>
      <c r="BQ92" s="22">
        <v>8768</v>
      </c>
      <c r="BR92" s="22">
        <f>BI92 + BJ92 + BM92 + BP92 + BQ92</f>
        <v>111231</v>
      </c>
      <c r="BS92" s="21">
        <v>171</v>
      </c>
      <c r="BT92" s="21">
        <v>6</v>
      </c>
      <c r="BU92" s="21">
        <v>177</v>
      </c>
      <c r="BV92" s="21">
        <v>66</v>
      </c>
      <c r="BW92" s="24">
        <v>10448</v>
      </c>
      <c r="BX92" s="24">
        <v>1864</v>
      </c>
      <c r="BY92" s="24">
        <v>12312</v>
      </c>
      <c r="BZ92" s="25">
        <f>BY92/F92</f>
        <v>1.0606478290833907</v>
      </c>
      <c r="CA92" s="24">
        <v>136806</v>
      </c>
      <c r="CB92" s="25">
        <f>CA92/F92</f>
        <v>11.785492763611302</v>
      </c>
      <c r="CC92" s="24">
        <v>6018</v>
      </c>
      <c r="CD92" s="24">
        <v>22945</v>
      </c>
      <c r="CE92" s="24">
        <v>46372</v>
      </c>
      <c r="CF92" s="24">
        <v>88262</v>
      </c>
      <c r="CG92" s="24">
        <v>69035</v>
      </c>
      <c r="CH92" s="24">
        <v>157297</v>
      </c>
      <c r="CI92" s="24">
        <v>226614</v>
      </c>
      <c r="CJ92" s="25">
        <f>CI92/F92</f>
        <v>19.522226050999311</v>
      </c>
      <c r="CK92" s="25">
        <f>CI92/CA92</f>
        <v>1.6564624358580764</v>
      </c>
      <c r="CL92" s="24">
        <v>5530</v>
      </c>
      <c r="CM92" s="24">
        <v>7992</v>
      </c>
      <c r="CN92" s="23">
        <v>198</v>
      </c>
      <c r="CO92" s="23">
        <v>400</v>
      </c>
      <c r="CP92" s="23">
        <v>26</v>
      </c>
      <c r="CQ92" s="23">
        <v>624</v>
      </c>
      <c r="CR92" s="23">
        <v>114</v>
      </c>
      <c r="CS92" s="24">
        <v>4591</v>
      </c>
      <c r="CT92" s="24">
        <v>7901</v>
      </c>
      <c r="CU92" s="23">
        <v>205</v>
      </c>
      <c r="CV92" s="24">
        <v>12697</v>
      </c>
      <c r="CW92" s="25">
        <f>CV92/F92</f>
        <v>1.0938146106133702</v>
      </c>
      <c r="CX92" s="24">
        <v>1502</v>
      </c>
      <c r="CY92" s="23">
        <v>3</v>
      </c>
      <c r="CZ92" s="23">
        <v>0</v>
      </c>
      <c r="DA92" s="23">
        <v>0</v>
      </c>
      <c r="DB92" s="23">
        <v>25</v>
      </c>
      <c r="DC92" s="24">
        <v>2841</v>
      </c>
      <c r="DD92" s="24">
        <v>35724</v>
      </c>
      <c r="DE92" s="24">
        <v>48034</v>
      </c>
      <c r="DF92" s="24">
        <v>74940</v>
      </c>
    </row>
    <row r="93" spans="1:110" ht="15">
      <c r="A93" s="7" t="s">
        <v>137</v>
      </c>
      <c r="B93" s="7" t="s">
        <v>320</v>
      </c>
      <c r="C93" s="7" t="s">
        <v>325</v>
      </c>
      <c r="D93" s="26" t="s">
        <v>3</v>
      </c>
      <c r="E93" s="10">
        <v>2236</v>
      </c>
      <c r="F93" s="10">
        <v>6061</v>
      </c>
      <c r="G93" s="11">
        <v>52</v>
      </c>
      <c r="H93" s="10">
        <v>11790</v>
      </c>
      <c r="I93" s="12">
        <f>H93/F93</f>
        <v>1.9452235604685695</v>
      </c>
      <c r="J93" s="71">
        <v>43282</v>
      </c>
      <c r="K93" s="71">
        <v>43646</v>
      </c>
      <c r="L93" s="14">
        <v>0</v>
      </c>
      <c r="M93" s="14">
        <v>50</v>
      </c>
      <c r="N93" s="14">
        <v>0</v>
      </c>
      <c r="O93" s="14">
        <v>50</v>
      </c>
      <c r="P93" s="14">
        <v>55</v>
      </c>
      <c r="Q93" s="14">
        <v>105</v>
      </c>
      <c r="R93" s="14">
        <v>0</v>
      </c>
      <c r="S93" s="14">
        <v>21</v>
      </c>
      <c r="T93" s="15">
        <v>106000</v>
      </c>
      <c r="U93" s="16">
        <f>T93/F93</f>
        <v>17.488863223890448</v>
      </c>
      <c r="V93" s="15">
        <v>25</v>
      </c>
      <c r="W93" s="15">
        <v>25</v>
      </c>
      <c r="X93" s="15">
        <v>475</v>
      </c>
      <c r="Y93" s="15">
        <v>16894</v>
      </c>
      <c r="Z93" s="15">
        <v>17369</v>
      </c>
      <c r="AA93" s="15">
        <v>123369</v>
      </c>
      <c r="AB93" s="15">
        <v>0</v>
      </c>
      <c r="AC93" s="15">
        <v>123369</v>
      </c>
      <c r="AD93" s="15">
        <v>200</v>
      </c>
      <c r="AE93" s="15">
        <v>0</v>
      </c>
      <c r="AF93" s="15">
        <v>0</v>
      </c>
      <c r="AG93" s="15">
        <v>200</v>
      </c>
      <c r="AH93" s="15">
        <v>0</v>
      </c>
      <c r="AI93" s="17">
        <v>292.5</v>
      </c>
      <c r="AJ93" s="15">
        <v>0</v>
      </c>
      <c r="AK93" s="15">
        <v>293</v>
      </c>
      <c r="AL93" s="15">
        <v>0</v>
      </c>
      <c r="AM93" s="15">
        <v>493</v>
      </c>
      <c r="AN93" s="15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  <c r="AT93" s="19">
        <v>9171</v>
      </c>
      <c r="AU93" s="19">
        <v>0</v>
      </c>
      <c r="AV93" s="19">
        <v>861</v>
      </c>
      <c r="AW93" s="19">
        <v>10032</v>
      </c>
      <c r="AX93" s="20">
        <f>AW93/F93</f>
        <v>1.6551724137931034</v>
      </c>
      <c r="AY93" s="19">
        <v>96319</v>
      </c>
      <c r="AZ93" s="19">
        <v>15430</v>
      </c>
      <c r="BA93" s="19">
        <v>111749</v>
      </c>
      <c r="BB93" s="19">
        <v>17509</v>
      </c>
      <c r="BC93" s="19">
        <v>123369</v>
      </c>
      <c r="BD93" s="19">
        <v>139290</v>
      </c>
      <c r="BE93" s="19">
        <v>0</v>
      </c>
      <c r="BF93" s="19">
        <v>0</v>
      </c>
      <c r="BG93" s="21">
        <v>0</v>
      </c>
      <c r="BH93" s="21">
        <v>0</v>
      </c>
      <c r="BI93" s="22">
        <v>25083</v>
      </c>
      <c r="BJ93" s="22">
        <v>11693</v>
      </c>
      <c r="BK93" s="21">
        <v>0</v>
      </c>
      <c r="BL93" s="21">
        <v>0</v>
      </c>
      <c r="BM93" s="22">
        <v>1116</v>
      </c>
      <c r="BN93" s="21">
        <v>0</v>
      </c>
      <c r="BO93" s="21">
        <v>0</v>
      </c>
      <c r="BP93" s="21">
        <v>802</v>
      </c>
      <c r="BQ93" s="22">
        <v>7959</v>
      </c>
      <c r="BR93" s="22">
        <f>BI93 + BJ93 + BM93 + BP93 + BQ93</f>
        <v>46653</v>
      </c>
      <c r="BS93" s="21">
        <v>20</v>
      </c>
      <c r="BT93" s="21">
        <v>2</v>
      </c>
      <c r="BU93" s="21">
        <v>22</v>
      </c>
      <c r="BV93" s="21">
        <v>51</v>
      </c>
      <c r="BW93" s="24">
        <v>2155</v>
      </c>
      <c r="BX93" s="23">
        <v>745</v>
      </c>
      <c r="BY93" s="24">
        <v>2900</v>
      </c>
      <c r="BZ93" s="25">
        <f>BY93/F93</f>
        <v>0.4784688995215311</v>
      </c>
      <c r="CA93" s="24">
        <v>15326</v>
      </c>
      <c r="CB93" s="25">
        <f>CA93/F93</f>
        <v>2.5286256393334434</v>
      </c>
      <c r="CC93" s="31" t="s">
        <v>0</v>
      </c>
      <c r="CD93" s="24">
        <v>1426</v>
      </c>
      <c r="CE93" s="23">
        <v>0</v>
      </c>
      <c r="CF93" s="23">
        <v>0</v>
      </c>
      <c r="CG93" s="23">
        <v>0</v>
      </c>
      <c r="CH93" s="24">
        <v>20631</v>
      </c>
      <c r="CI93" s="24">
        <v>22057</v>
      </c>
      <c r="CJ93" s="25">
        <f>CI93/F93</f>
        <v>3.6391684540504867</v>
      </c>
      <c r="CK93" s="25">
        <f>CI93/CA93</f>
        <v>1.4391883074513898</v>
      </c>
      <c r="CL93" s="23">
        <v>566</v>
      </c>
      <c r="CM93" s="23">
        <v>535</v>
      </c>
      <c r="CN93" s="23">
        <v>6</v>
      </c>
      <c r="CO93" s="23">
        <v>13</v>
      </c>
      <c r="CP93" s="23">
        <v>1</v>
      </c>
      <c r="CQ93" s="23">
        <v>39</v>
      </c>
      <c r="CR93" s="23">
        <v>1</v>
      </c>
      <c r="CS93" s="23">
        <v>97</v>
      </c>
      <c r="CT93" s="23">
        <v>680</v>
      </c>
      <c r="CU93" s="23">
        <v>20</v>
      </c>
      <c r="CV93" s="23">
        <v>797</v>
      </c>
      <c r="CW93" s="25">
        <f>CV93/F93</f>
        <v>0.13149645273057251</v>
      </c>
      <c r="CX93" s="23">
        <v>75</v>
      </c>
      <c r="CY93" s="23">
        <v>12</v>
      </c>
      <c r="CZ93" s="23">
        <v>0</v>
      </c>
      <c r="DA93" s="23">
        <v>18</v>
      </c>
      <c r="DB93" s="23">
        <v>7</v>
      </c>
      <c r="DC93" s="23">
        <v>25</v>
      </c>
      <c r="DD93" s="24">
        <v>2112</v>
      </c>
      <c r="DE93" s="23">
        <v>375</v>
      </c>
      <c r="DF93" s="31" t="s">
        <v>0</v>
      </c>
    </row>
    <row r="94" spans="1:110" ht="15">
      <c r="A94" s="7" t="s">
        <v>138</v>
      </c>
      <c r="B94" s="7" t="s">
        <v>321</v>
      </c>
      <c r="C94" s="7" t="s">
        <v>331</v>
      </c>
      <c r="D94" s="26" t="s">
        <v>3</v>
      </c>
      <c r="E94" s="10">
        <v>3056</v>
      </c>
      <c r="F94" s="10">
        <v>10395</v>
      </c>
      <c r="G94" s="11">
        <v>52</v>
      </c>
      <c r="H94" s="10">
        <v>14748</v>
      </c>
      <c r="I94" s="12">
        <f>H94/F94</f>
        <v>1.4187590187590187</v>
      </c>
      <c r="J94" s="71">
        <v>43282</v>
      </c>
      <c r="K94" s="71">
        <v>43646</v>
      </c>
      <c r="L94" s="14">
        <v>120</v>
      </c>
      <c r="M94" s="14">
        <v>120</v>
      </c>
      <c r="N94" s="14">
        <v>0</v>
      </c>
      <c r="O94" s="14">
        <v>240</v>
      </c>
      <c r="P94" s="14">
        <v>116</v>
      </c>
      <c r="Q94" s="14">
        <v>356</v>
      </c>
      <c r="R94" s="14">
        <v>0</v>
      </c>
      <c r="S94" s="14">
        <v>47</v>
      </c>
      <c r="T94" s="15">
        <v>770361</v>
      </c>
      <c r="U94" s="16">
        <f>T94/F94</f>
        <v>74.108802308802311</v>
      </c>
      <c r="V94" s="15">
        <v>0</v>
      </c>
      <c r="W94" s="15">
        <v>0</v>
      </c>
      <c r="X94" s="15">
        <v>0</v>
      </c>
      <c r="Y94" s="15">
        <v>6000</v>
      </c>
      <c r="Z94" s="15">
        <v>6000</v>
      </c>
      <c r="AA94" s="15">
        <v>776361</v>
      </c>
      <c r="AB94" s="15">
        <v>0</v>
      </c>
      <c r="AC94" s="15">
        <v>776361</v>
      </c>
      <c r="AD94" s="15">
        <v>200</v>
      </c>
      <c r="AE94" s="15">
        <v>0</v>
      </c>
      <c r="AF94" s="15">
        <v>0</v>
      </c>
      <c r="AG94" s="15">
        <v>200</v>
      </c>
      <c r="AH94" s="15">
        <v>0</v>
      </c>
      <c r="AI94" s="17">
        <v>390</v>
      </c>
      <c r="AJ94" s="15">
        <v>0</v>
      </c>
      <c r="AK94" s="15">
        <v>390</v>
      </c>
      <c r="AL94" s="15">
        <v>1403</v>
      </c>
      <c r="AM94" s="15">
        <v>1993</v>
      </c>
      <c r="AN94" s="15">
        <v>550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  <c r="AT94" s="19">
        <v>47435</v>
      </c>
      <c r="AU94" s="19">
        <v>9208</v>
      </c>
      <c r="AV94" s="19">
        <v>10496</v>
      </c>
      <c r="AW94" s="19">
        <v>67139</v>
      </c>
      <c r="AX94" s="20">
        <f>AW94/F94</f>
        <v>6.458778258778259</v>
      </c>
      <c r="AY94" s="19">
        <v>421986</v>
      </c>
      <c r="AZ94" s="19">
        <v>168006</v>
      </c>
      <c r="BA94" s="19">
        <v>589992</v>
      </c>
      <c r="BB94" s="19">
        <v>119230</v>
      </c>
      <c r="BC94" s="19">
        <v>776361</v>
      </c>
      <c r="BD94" s="19">
        <v>776361</v>
      </c>
      <c r="BE94" s="19">
        <v>0</v>
      </c>
      <c r="BF94" s="19">
        <v>0</v>
      </c>
      <c r="BG94" s="22">
        <v>38379</v>
      </c>
      <c r="BH94" s="22">
        <v>22262</v>
      </c>
      <c r="BI94" s="22">
        <v>60641</v>
      </c>
      <c r="BJ94" s="22">
        <v>10796</v>
      </c>
      <c r="BK94" s="22">
        <v>4826</v>
      </c>
      <c r="BL94" s="22">
        <v>1178</v>
      </c>
      <c r="BM94" s="22">
        <v>6004</v>
      </c>
      <c r="BN94" s="22">
        <v>2461</v>
      </c>
      <c r="BO94" s="21">
        <v>547</v>
      </c>
      <c r="BP94" s="22">
        <v>3008</v>
      </c>
      <c r="BQ94" s="22">
        <v>6069</v>
      </c>
      <c r="BR94" s="22">
        <f>BI94 + BJ94 + BM94 + BP94 + BQ94</f>
        <v>86518</v>
      </c>
      <c r="BS94" s="21">
        <v>121</v>
      </c>
      <c r="BT94" s="21">
        <v>27</v>
      </c>
      <c r="BU94" s="21">
        <v>148</v>
      </c>
      <c r="BV94" s="21">
        <v>51</v>
      </c>
      <c r="BW94" s="24">
        <v>3949</v>
      </c>
      <c r="BX94" s="24">
        <v>1320</v>
      </c>
      <c r="BY94" s="24">
        <v>5269</v>
      </c>
      <c r="BZ94" s="25">
        <f>BY94/F94</f>
        <v>0.50687830687830693</v>
      </c>
      <c r="CA94" s="24">
        <v>104295</v>
      </c>
      <c r="CB94" s="25">
        <f>CA94/F94</f>
        <v>10.033189033189034</v>
      </c>
      <c r="CC94" s="31" t="s">
        <v>0</v>
      </c>
      <c r="CD94" s="24">
        <v>7421</v>
      </c>
      <c r="CE94" s="23">
        <v>462</v>
      </c>
      <c r="CF94" s="24">
        <v>45666</v>
      </c>
      <c r="CG94" s="24">
        <v>24008</v>
      </c>
      <c r="CH94" s="24">
        <v>69674</v>
      </c>
      <c r="CI94" s="24">
        <v>77557</v>
      </c>
      <c r="CJ94" s="25">
        <f>CI94/F94</f>
        <v>7.4609908609908606</v>
      </c>
      <c r="CK94" s="25">
        <f>CI94/CA94</f>
        <v>0.7436310465506496</v>
      </c>
      <c r="CL94" s="24">
        <v>1348</v>
      </c>
      <c r="CM94" s="23">
        <v>846</v>
      </c>
      <c r="CN94" s="23">
        <v>154</v>
      </c>
      <c r="CO94" s="23">
        <v>364</v>
      </c>
      <c r="CP94" s="23">
        <v>107</v>
      </c>
      <c r="CQ94" s="23">
        <v>625</v>
      </c>
      <c r="CR94" s="23">
        <v>62</v>
      </c>
      <c r="CS94" s="24">
        <v>2526</v>
      </c>
      <c r="CT94" s="24">
        <v>5806</v>
      </c>
      <c r="CU94" s="23">
        <v>712</v>
      </c>
      <c r="CV94" s="24">
        <v>9044</v>
      </c>
      <c r="CW94" s="25">
        <f>CV94/F94</f>
        <v>0.87003367003367005</v>
      </c>
      <c r="CX94" s="23">
        <v>97</v>
      </c>
      <c r="CY94" s="23">
        <v>0</v>
      </c>
      <c r="CZ94" s="23">
        <v>0</v>
      </c>
      <c r="DA94" s="23">
        <v>0</v>
      </c>
      <c r="DB94" s="23">
        <v>14</v>
      </c>
      <c r="DC94" s="23">
        <v>127</v>
      </c>
      <c r="DD94" s="24">
        <v>7853</v>
      </c>
      <c r="DE94" s="24">
        <v>3108</v>
      </c>
      <c r="DF94" s="24">
        <v>23832</v>
      </c>
    </row>
    <row r="95" spans="1:110" ht="15">
      <c r="A95" s="7" t="s">
        <v>139</v>
      </c>
      <c r="B95" s="7" t="s">
        <v>322</v>
      </c>
      <c r="C95" s="7" t="s">
        <v>331</v>
      </c>
      <c r="D95" s="26" t="s">
        <v>3</v>
      </c>
      <c r="E95" s="10">
        <v>2600</v>
      </c>
      <c r="F95" s="10">
        <v>17357</v>
      </c>
      <c r="G95" s="11">
        <v>52</v>
      </c>
      <c r="H95" s="10">
        <v>11990</v>
      </c>
      <c r="I95" s="12">
        <f>H95/F95</f>
        <v>0.69078757849858852</v>
      </c>
      <c r="J95" s="71">
        <v>43282</v>
      </c>
      <c r="K95" s="71">
        <v>43646</v>
      </c>
      <c r="L95" s="14">
        <v>80</v>
      </c>
      <c r="M95" s="14">
        <v>0</v>
      </c>
      <c r="N95" s="14">
        <v>0</v>
      </c>
      <c r="O95" s="14">
        <v>80</v>
      </c>
      <c r="P95" s="14">
        <v>222</v>
      </c>
      <c r="Q95" s="14">
        <v>302</v>
      </c>
      <c r="R95" s="14">
        <v>0</v>
      </c>
      <c r="S95" s="14">
        <v>26</v>
      </c>
      <c r="T95" s="15">
        <v>697026</v>
      </c>
      <c r="U95" s="16">
        <f>T95/F95</f>
        <v>40.15820706343262</v>
      </c>
      <c r="V95" s="15">
        <v>0</v>
      </c>
      <c r="W95" s="15">
        <v>0</v>
      </c>
      <c r="X95" s="15">
        <v>0</v>
      </c>
      <c r="Y95" s="15">
        <v>19751</v>
      </c>
      <c r="Z95" s="15">
        <v>19751</v>
      </c>
      <c r="AA95" s="15">
        <v>716777</v>
      </c>
      <c r="AB95" s="15">
        <v>0</v>
      </c>
      <c r="AC95" s="15">
        <v>716777</v>
      </c>
      <c r="AD95" s="15">
        <v>200</v>
      </c>
      <c r="AE95" s="15">
        <v>0</v>
      </c>
      <c r="AF95" s="15">
        <v>0</v>
      </c>
      <c r="AG95" s="15">
        <v>200</v>
      </c>
      <c r="AH95" s="15">
        <v>0</v>
      </c>
      <c r="AI95" s="17">
        <v>390</v>
      </c>
      <c r="AJ95" s="15">
        <v>0</v>
      </c>
      <c r="AK95" s="15">
        <v>390</v>
      </c>
      <c r="AL95" s="15">
        <v>0</v>
      </c>
      <c r="AM95" s="15">
        <v>590</v>
      </c>
      <c r="AN95" s="15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9">
        <v>28475</v>
      </c>
      <c r="AU95" s="19">
        <v>5143</v>
      </c>
      <c r="AV95" s="19">
        <v>3457</v>
      </c>
      <c r="AW95" s="19">
        <v>37075</v>
      </c>
      <c r="AX95" s="20">
        <f>AW95/F95</f>
        <v>2.1360258109120238</v>
      </c>
      <c r="AY95" s="19">
        <v>390187</v>
      </c>
      <c r="AZ95" s="19">
        <v>145494</v>
      </c>
      <c r="BA95" s="19">
        <v>535681</v>
      </c>
      <c r="BB95" s="19">
        <v>80946</v>
      </c>
      <c r="BC95" s="19">
        <v>716777</v>
      </c>
      <c r="BD95" s="19">
        <v>653702</v>
      </c>
      <c r="BE95" s="19">
        <v>0</v>
      </c>
      <c r="BF95" s="19">
        <v>0</v>
      </c>
      <c r="BG95" s="22">
        <v>23685</v>
      </c>
      <c r="BH95" s="22">
        <v>22172</v>
      </c>
      <c r="BI95" s="22">
        <v>45857</v>
      </c>
      <c r="BJ95" s="22">
        <v>11013</v>
      </c>
      <c r="BK95" s="22">
        <v>1803</v>
      </c>
      <c r="BL95" s="21">
        <v>999</v>
      </c>
      <c r="BM95" s="22">
        <v>2802</v>
      </c>
      <c r="BN95" s="22">
        <v>2740</v>
      </c>
      <c r="BO95" s="22">
        <v>1220</v>
      </c>
      <c r="BP95" s="22">
        <v>3960</v>
      </c>
      <c r="BQ95" s="22">
        <v>15607</v>
      </c>
      <c r="BR95" s="22">
        <f>BI95 + BJ95 + BM95 + BP95 + BQ95</f>
        <v>79239</v>
      </c>
      <c r="BS95" s="21">
        <v>62</v>
      </c>
      <c r="BT95" s="21">
        <v>23</v>
      </c>
      <c r="BU95" s="21">
        <v>85</v>
      </c>
      <c r="BV95" s="21">
        <v>52</v>
      </c>
      <c r="BW95" s="24">
        <v>7149</v>
      </c>
      <c r="BX95" s="24">
        <v>2167</v>
      </c>
      <c r="BY95" s="24">
        <v>9316</v>
      </c>
      <c r="BZ95" s="25">
        <f>BY95/F95</f>
        <v>0.53672869735553375</v>
      </c>
      <c r="CA95" s="24">
        <v>68223</v>
      </c>
      <c r="CB95" s="25">
        <f>CA95/F95</f>
        <v>3.9305755602926773</v>
      </c>
      <c r="CC95" s="24">
        <v>2854</v>
      </c>
      <c r="CD95" s="24">
        <v>8763</v>
      </c>
      <c r="CE95" s="24">
        <v>1641</v>
      </c>
      <c r="CF95" s="24">
        <v>29709</v>
      </c>
      <c r="CG95" s="24">
        <v>47782</v>
      </c>
      <c r="CH95" s="24">
        <v>77491</v>
      </c>
      <c r="CI95" s="24">
        <v>87895</v>
      </c>
      <c r="CJ95" s="25">
        <f>CI95/F95</f>
        <v>5.0639511436308116</v>
      </c>
      <c r="CK95" s="25">
        <f>CI95/CA95</f>
        <v>1.2883485041701479</v>
      </c>
      <c r="CL95" s="23">
        <v>963</v>
      </c>
      <c r="CM95" s="23">
        <v>896</v>
      </c>
      <c r="CN95" s="23">
        <v>261</v>
      </c>
      <c r="CO95" s="23">
        <v>597</v>
      </c>
      <c r="CP95" s="23">
        <v>96</v>
      </c>
      <c r="CQ95" s="23">
        <v>954</v>
      </c>
      <c r="CR95" s="23">
        <v>164</v>
      </c>
      <c r="CS95" s="24">
        <v>2503</v>
      </c>
      <c r="CT95" s="24">
        <v>10010</v>
      </c>
      <c r="CU95" s="23">
        <v>828</v>
      </c>
      <c r="CV95" s="24">
        <v>13341</v>
      </c>
      <c r="CW95" s="25">
        <f>CV95/F95</f>
        <v>0.76862361007086477</v>
      </c>
      <c r="CX95" s="23">
        <v>267</v>
      </c>
      <c r="CY95" s="23">
        <v>0</v>
      </c>
      <c r="CZ95" s="23">
        <v>99</v>
      </c>
      <c r="DA95" s="23">
        <v>0</v>
      </c>
      <c r="DB95" s="23">
        <v>13</v>
      </c>
      <c r="DC95" s="23">
        <v>602</v>
      </c>
      <c r="DD95" s="24">
        <v>6521</v>
      </c>
      <c r="DE95" s="24">
        <v>3120</v>
      </c>
      <c r="DF95" s="23">
        <v>0</v>
      </c>
    </row>
    <row r="96" spans="1:110" ht="15">
      <c r="A96" s="7" t="s">
        <v>141</v>
      </c>
      <c r="B96" s="7" t="s">
        <v>324</v>
      </c>
      <c r="C96" s="7" t="s">
        <v>325</v>
      </c>
      <c r="D96" s="26" t="s">
        <v>3</v>
      </c>
      <c r="E96" s="10">
        <v>1300</v>
      </c>
      <c r="F96" s="10">
        <v>1328</v>
      </c>
      <c r="G96" s="11">
        <v>52</v>
      </c>
      <c r="H96" s="10">
        <v>1300</v>
      </c>
      <c r="I96" s="12">
        <f>H96/F96</f>
        <v>0.97891566265060237</v>
      </c>
      <c r="J96" s="71">
        <v>43282</v>
      </c>
      <c r="K96" s="71">
        <v>43646</v>
      </c>
      <c r="L96" s="14">
        <v>0</v>
      </c>
      <c r="M96" s="14">
        <v>35</v>
      </c>
      <c r="N96" s="14">
        <v>0</v>
      </c>
      <c r="O96" s="14">
        <v>35</v>
      </c>
      <c r="P96" s="14">
        <v>0</v>
      </c>
      <c r="Q96" s="14">
        <v>35</v>
      </c>
      <c r="R96" s="14">
        <v>0</v>
      </c>
      <c r="S96" s="14">
        <v>7</v>
      </c>
      <c r="T96" s="15">
        <v>76000</v>
      </c>
      <c r="U96" s="16">
        <f>T96/F96</f>
        <v>57.2289156626506</v>
      </c>
      <c r="V96" s="15">
        <v>0</v>
      </c>
      <c r="W96" s="15">
        <v>0</v>
      </c>
      <c r="X96" s="15">
        <v>0</v>
      </c>
      <c r="Y96" s="15">
        <v>2750</v>
      </c>
      <c r="Z96" s="15">
        <v>2750</v>
      </c>
      <c r="AA96" s="15">
        <v>78750</v>
      </c>
      <c r="AB96" s="15">
        <v>0</v>
      </c>
      <c r="AC96" s="15">
        <v>78750</v>
      </c>
      <c r="AD96" s="15">
        <v>200</v>
      </c>
      <c r="AE96" s="15">
        <v>0</v>
      </c>
      <c r="AF96" s="15">
        <v>0</v>
      </c>
      <c r="AG96" s="15">
        <v>200</v>
      </c>
      <c r="AH96" s="15">
        <v>0</v>
      </c>
      <c r="AI96" s="17">
        <v>375</v>
      </c>
      <c r="AJ96" s="15">
        <v>450</v>
      </c>
      <c r="AK96" s="15">
        <v>825</v>
      </c>
      <c r="AL96" s="15">
        <v>0</v>
      </c>
      <c r="AM96" s="15">
        <v>1025</v>
      </c>
      <c r="AN96" s="15">
        <v>500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  <c r="AT96" s="19">
        <v>5060</v>
      </c>
      <c r="AU96" s="19">
        <v>262</v>
      </c>
      <c r="AV96" s="19">
        <v>1800</v>
      </c>
      <c r="AW96" s="19">
        <v>7122</v>
      </c>
      <c r="AX96" s="20">
        <f>AW96/F96</f>
        <v>5.3629518072289155</v>
      </c>
      <c r="AY96" s="19">
        <v>36855</v>
      </c>
      <c r="AZ96" s="19">
        <v>24245</v>
      </c>
      <c r="BA96" s="19">
        <v>61100</v>
      </c>
      <c r="BB96" s="19">
        <v>9778</v>
      </c>
      <c r="BC96" s="19">
        <v>78750</v>
      </c>
      <c r="BD96" s="19">
        <v>78000</v>
      </c>
      <c r="BE96" s="19">
        <v>1575</v>
      </c>
      <c r="BF96" s="19">
        <v>0</v>
      </c>
      <c r="BG96" s="21">
        <v>0</v>
      </c>
      <c r="BH96" s="21">
        <v>0</v>
      </c>
      <c r="BI96" s="22">
        <v>8768</v>
      </c>
      <c r="BJ96" s="22">
        <v>11693</v>
      </c>
      <c r="BK96" s="21">
        <v>0</v>
      </c>
      <c r="BL96" s="21">
        <v>0</v>
      </c>
      <c r="BM96" s="21">
        <v>840</v>
      </c>
      <c r="BN96" s="21">
        <v>590</v>
      </c>
      <c r="BO96" s="21">
        <v>410</v>
      </c>
      <c r="BP96" s="22">
        <v>1000</v>
      </c>
      <c r="BQ96" s="22">
        <v>7959</v>
      </c>
      <c r="BR96" s="22">
        <f>BI96 + BJ96 + BM96 + BP96 + BQ96</f>
        <v>30260</v>
      </c>
      <c r="BS96" s="21">
        <v>0</v>
      </c>
      <c r="BT96" s="21">
        <v>0</v>
      </c>
      <c r="BU96" s="21">
        <v>23</v>
      </c>
      <c r="BV96" s="21">
        <v>51</v>
      </c>
      <c r="BW96" s="23">
        <v>0</v>
      </c>
      <c r="BX96" s="23">
        <v>0</v>
      </c>
      <c r="BY96" s="23">
        <v>437</v>
      </c>
      <c r="BZ96" s="25">
        <f>BY96/F96</f>
        <v>0.32906626506024095</v>
      </c>
      <c r="CA96" s="24">
        <v>4945</v>
      </c>
      <c r="CB96" s="25">
        <f>CA96/F96</f>
        <v>3.723644578313253</v>
      </c>
      <c r="CC96" s="23">
        <v>976</v>
      </c>
      <c r="CD96" s="24">
        <v>1064</v>
      </c>
      <c r="CE96" s="23">
        <v>10</v>
      </c>
      <c r="CF96" s="23">
        <v>0</v>
      </c>
      <c r="CG96" s="23">
        <v>0</v>
      </c>
      <c r="CH96" s="24">
        <v>8522</v>
      </c>
      <c r="CI96" s="24">
        <v>9596</v>
      </c>
      <c r="CJ96" s="25">
        <f>CI96/F96</f>
        <v>7.225903614457831</v>
      </c>
      <c r="CK96" s="25">
        <f>CI96/CA96</f>
        <v>1.9405460060667341</v>
      </c>
      <c r="CL96" s="23">
        <v>162</v>
      </c>
      <c r="CM96" s="23">
        <v>564</v>
      </c>
      <c r="CN96" s="23">
        <v>0</v>
      </c>
      <c r="CO96" s="23">
        <v>0</v>
      </c>
      <c r="CP96" s="23">
        <v>0</v>
      </c>
      <c r="CQ96" s="23">
        <v>140</v>
      </c>
      <c r="CR96" s="23">
        <v>31</v>
      </c>
      <c r="CS96" s="23">
        <v>0</v>
      </c>
      <c r="CT96" s="23">
        <v>0</v>
      </c>
      <c r="CU96" s="23">
        <v>0</v>
      </c>
      <c r="CV96" s="24">
        <v>1686</v>
      </c>
      <c r="CW96" s="25">
        <f>CV96/F96</f>
        <v>1.2695783132530121</v>
      </c>
      <c r="CX96" s="23">
        <v>26</v>
      </c>
      <c r="CY96" s="23">
        <v>12</v>
      </c>
      <c r="CZ96" s="23">
        <v>0</v>
      </c>
      <c r="DA96" s="23">
        <v>0</v>
      </c>
      <c r="DB96" s="23">
        <v>4</v>
      </c>
      <c r="DC96" s="23">
        <v>150</v>
      </c>
      <c r="DD96" s="23">
        <v>685</v>
      </c>
      <c r="DE96" s="24">
        <v>1500</v>
      </c>
      <c r="DF96" s="23">
        <v>260</v>
      </c>
    </row>
    <row r="97" spans="1:110" ht="15">
      <c r="A97" s="7" t="s">
        <v>142</v>
      </c>
      <c r="B97" s="7" t="s">
        <v>325</v>
      </c>
      <c r="C97" s="7" t="s">
        <v>472</v>
      </c>
      <c r="D97" s="26" t="s">
        <v>3</v>
      </c>
      <c r="E97" s="10">
        <v>1248</v>
      </c>
      <c r="F97" s="10">
        <v>1105</v>
      </c>
      <c r="G97" s="11">
        <v>52</v>
      </c>
      <c r="H97" s="11">
        <v>966</v>
      </c>
      <c r="I97" s="12">
        <f>H97/F97</f>
        <v>0.87420814479638009</v>
      </c>
      <c r="J97" s="71">
        <v>43101</v>
      </c>
      <c r="K97" s="71">
        <v>43465</v>
      </c>
      <c r="L97" s="14">
        <v>0</v>
      </c>
      <c r="M97" s="14">
        <v>0</v>
      </c>
      <c r="N97" s="14">
        <v>19</v>
      </c>
      <c r="O97" s="14">
        <v>19</v>
      </c>
      <c r="P97" s="14">
        <v>5</v>
      </c>
      <c r="Q97" s="14">
        <v>24</v>
      </c>
      <c r="R97" s="14">
        <v>0</v>
      </c>
      <c r="S97" s="14">
        <v>0</v>
      </c>
      <c r="T97" s="15">
        <v>35309</v>
      </c>
      <c r="U97" s="16">
        <f>T97/F97</f>
        <v>31.953846153846154</v>
      </c>
      <c r="V97" s="15">
        <v>0</v>
      </c>
      <c r="W97" s="15">
        <v>0</v>
      </c>
      <c r="X97" s="15">
        <v>0</v>
      </c>
      <c r="Y97" s="15">
        <v>79</v>
      </c>
      <c r="Z97" s="15">
        <v>79</v>
      </c>
      <c r="AA97" s="15">
        <v>35388</v>
      </c>
      <c r="AB97" s="15">
        <v>5000</v>
      </c>
      <c r="AC97" s="15">
        <v>40388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7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9">
        <v>3285</v>
      </c>
      <c r="AU97" s="19">
        <v>49</v>
      </c>
      <c r="AV97" s="19">
        <v>541</v>
      </c>
      <c r="AW97" s="19">
        <v>3875</v>
      </c>
      <c r="AX97" s="20">
        <f>AW97/F97</f>
        <v>3.5067873303167421</v>
      </c>
      <c r="AY97" s="19">
        <v>16176</v>
      </c>
      <c r="AZ97" s="19">
        <v>1238</v>
      </c>
      <c r="BA97" s="19">
        <v>17414</v>
      </c>
      <c r="BB97" s="19">
        <v>12788</v>
      </c>
      <c r="BC97" s="19">
        <v>40388</v>
      </c>
      <c r="BD97" s="19">
        <v>34077</v>
      </c>
      <c r="BE97" s="19">
        <v>0</v>
      </c>
      <c r="BF97" s="19">
        <v>0</v>
      </c>
      <c r="BG97" s="22">
        <v>3680</v>
      </c>
      <c r="BH97" s="22">
        <v>3447</v>
      </c>
      <c r="BI97" s="22">
        <v>7127</v>
      </c>
      <c r="BJ97" s="22">
        <v>9662</v>
      </c>
      <c r="BK97" s="21">
        <v>544</v>
      </c>
      <c r="BL97" s="21">
        <v>191</v>
      </c>
      <c r="BM97" s="21">
        <v>735</v>
      </c>
      <c r="BN97" s="21">
        <v>88</v>
      </c>
      <c r="BO97" s="21">
        <v>24</v>
      </c>
      <c r="BP97" s="21">
        <v>112</v>
      </c>
      <c r="BQ97" s="22">
        <v>5299</v>
      </c>
      <c r="BR97" s="22">
        <f>BI97 + BJ97 + BM97 + BP97 + BQ97</f>
        <v>22935</v>
      </c>
      <c r="BS97" s="21">
        <v>12</v>
      </c>
      <c r="BT97" s="21">
        <v>0</v>
      </c>
      <c r="BU97" s="21">
        <v>12</v>
      </c>
      <c r="BV97" s="21">
        <v>51</v>
      </c>
      <c r="BW97" s="23">
        <v>264</v>
      </c>
      <c r="BX97" s="23">
        <v>194</v>
      </c>
      <c r="BY97" s="23">
        <v>458</v>
      </c>
      <c r="BZ97" s="25">
        <f>BY97/F97</f>
        <v>0.4144796380090498</v>
      </c>
      <c r="CA97" s="24">
        <v>3457</v>
      </c>
      <c r="CB97" s="25">
        <f>CA97/F97</f>
        <v>3.1285067873303167</v>
      </c>
      <c r="CC97" s="23">
        <v>597</v>
      </c>
      <c r="CD97" s="23">
        <v>0</v>
      </c>
      <c r="CE97" s="23">
        <v>0</v>
      </c>
      <c r="CF97" s="24">
        <v>1356</v>
      </c>
      <c r="CG97" s="23">
        <v>514</v>
      </c>
      <c r="CH97" s="24">
        <v>1870</v>
      </c>
      <c r="CI97" s="24">
        <v>1870</v>
      </c>
      <c r="CJ97" s="25">
        <f>CI97/F97</f>
        <v>1.6923076923076923</v>
      </c>
      <c r="CK97" s="25">
        <f>CI97/CA97</f>
        <v>0.54093144344807642</v>
      </c>
      <c r="CL97" s="23">
        <v>56</v>
      </c>
      <c r="CM97" s="23">
        <v>166</v>
      </c>
      <c r="CN97" s="23">
        <v>11</v>
      </c>
      <c r="CO97" s="23">
        <v>14</v>
      </c>
      <c r="CP97" s="23">
        <v>2</v>
      </c>
      <c r="CQ97" s="23">
        <v>27</v>
      </c>
      <c r="CR97" s="23">
        <v>4</v>
      </c>
      <c r="CS97" s="23">
        <v>63</v>
      </c>
      <c r="CT97" s="23">
        <v>449</v>
      </c>
      <c r="CU97" s="23">
        <v>11</v>
      </c>
      <c r="CV97" s="23">
        <v>523</v>
      </c>
      <c r="CW97" s="25">
        <f>CV97/F97</f>
        <v>0.47330316742081446</v>
      </c>
      <c r="CX97" s="23">
        <v>1</v>
      </c>
      <c r="CY97" s="23">
        <v>0</v>
      </c>
      <c r="CZ97" s="23">
        <v>0</v>
      </c>
      <c r="DA97" s="23">
        <v>0</v>
      </c>
      <c r="DB97" s="23">
        <v>4</v>
      </c>
      <c r="DC97" s="23">
        <v>8</v>
      </c>
      <c r="DD97" s="24">
        <v>1260</v>
      </c>
      <c r="DE97" s="23" t="s">
        <v>0</v>
      </c>
      <c r="DF97" s="23">
        <v>374</v>
      </c>
    </row>
    <row r="98" spans="1:110" ht="15">
      <c r="A98" s="7" t="s">
        <v>146</v>
      </c>
      <c r="B98" s="7" t="s">
        <v>329</v>
      </c>
      <c r="C98" s="7" t="s">
        <v>467</v>
      </c>
      <c r="D98" s="46" t="s">
        <v>3</v>
      </c>
      <c r="E98" s="11">
        <v>0</v>
      </c>
      <c r="F98" s="11">
        <v>826</v>
      </c>
      <c r="G98" s="26"/>
      <c r="H98" s="26" t="s">
        <v>0</v>
      </c>
      <c r="I98" s="12"/>
      <c r="J98" s="71"/>
      <c r="K98" s="71"/>
      <c r="L98" s="14"/>
      <c r="M98" s="14"/>
      <c r="N98" s="14"/>
      <c r="O98" s="14"/>
      <c r="P98" s="14"/>
      <c r="Q98" s="14"/>
      <c r="R98" s="14"/>
      <c r="S98" s="14"/>
      <c r="T98" s="28"/>
      <c r="U98" s="16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9"/>
      <c r="AP98" s="29"/>
      <c r="AQ98" s="29"/>
      <c r="AR98" s="29"/>
      <c r="AS98" s="29"/>
      <c r="AT98" s="30"/>
      <c r="AU98" s="30"/>
      <c r="AV98" s="30"/>
      <c r="AW98" s="30"/>
      <c r="AX98" s="20"/>
      <c r="AY98" s="30"/>
      <c r="AZ98" s="30"/>
      <c r="BA98" s="30"/>
      <c r="BB98" s="30"/>
      <c r="BC98" s="30"/>
      <c r="BD98" s="30"/>
      <c r="BE98" s="30"/>
      <c r="BF98" s="30"/>
      <c r="BG98" s="27"/>
      <c r="BH98" s="27"/>
      <c r="BI98" s="21"/>
      <c r="BJ98" s="27"/>
      <c r="BK98" s="27"/>
      <c r="BL98" s="27"/>
      <c r="BM98" s="21"/>
      <c r="BN98" s="27"/>
      <c r="BO98" s="27"/>
      <c r="BP98" s="21"/>
      <c r="BQ98" s="27"/>
      <c r="BR98" s="22"/>
      <c r="BS98" s="27"/>
      <c r="BT98" s="27"/>
      <c r="BU98" s="21"/>
      <c r="BV98" s="21"/>
      <c r="BW98" s="31"/>
      <c r="BX98" s="31"/>
      <c r="BY98" s="31"/>
      <c r="BZ98" s="25">
        <f>BY98/F98</f>
        <v>0</v>
      </c>
      <c r="CA98" s="31"/>
      <c r="CB98" s="25"/>
      <c r="CC98" s="31"/>
      <c r="CD98" s="31"/>
      <c r="CE98" s="31"/>
      <c r="CF98" s="31"/>
      <c r="CG98" s="31"/>
      <c r="CH98" s="31"/>
      <c r="CI98" s="31"/>
      <c r="CJ98" s="25"/>
      <c r="CK98" s="25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25"/>
      <c r="CX98" s="31"/>
      <c r="CY98" s="31"/>
      <c r="CZ98" s="31"/>
      <c r="DA98" s="31"/>
      <c r="DB98" s="31"/>
      <c r="DC98" s="31"/>
      <c r="DD98" s="31"/>
      <c r="DE98" s="31"/>
      <c r="DF98" s="31"/>
    </row>
    <row r="99" spans="1:110" ht="15">
      <c r="A99" s="7" t="s">
        <v>147</v>
      </c>
      <c r="B99" s="7" t="s">
        <v>147</v>
      </c>
      <c r="C99" s="7" t="s">
        <v>331</v>
      </c>
      <c r="D99" s="26" t="s">
        <v>3</v>
      </c>
      <c r="E99" s="10">
        <v>2288</v>
      </c>
      <c r="F99" s="10">
        <v>3839</v>
      </c>
      <c r="G99" s="11">
        <v>52</v>
      </c>
      <c r="H99" s="10">
        <v>2400</v>
      </c>
      <c r="I99" s="12">
        <f>H99/F99</f>
        <v>0.62516280281323267</v>
      </c>
      <c r="J99" s="71">
        <v>43282</v>
      </c>
      <c r="K99" s="71">
        <v>43646</v>
      </c>
      <c r="L99" s="14">
        <v>0</v>
      </c>
      <c r="M99" s="14">
        <v>97</v>
      </c>
      <c r="N99" s="14">
        <v>45.5</v>
      </c>
      <c r="O99" s="14">
        <v>142.5</v>
      </c>
      <c r="P99" s="14">
        <v>8</v>
      </c>
      <c r="Q99" s="14">
        <v>150.5</v>
      </c>
      <c r="R99" s="14">
        <v>200</v>
      </c>
      <c r="S99" s="14">
        <v>45</v>
      </c>
      <c r="T99" s="15">
        <v>203518</v>
      </c>
      <c r="U99" s="16">
        <f>T99/F99</f>
        <v>53.013284709559784</v>
      </c>
      <c r="V99" s="15">
        <v>0</v>
      </c>
      <c r="W99" s="15">
        <v>0</v>
      </c>
      <c r="X99" s="15">
        <v>0</v>
      </c>
      <c r="Y99" s="15">
        <v>13443</v>
      </c>
      <c r="Z99" s="15">
        <v>13443</v>
      </c>
      <c r="AA99" s="15">
        <v>216961</v>
      </c>
      <c r="AB99" s="15">
        <v>0</v>
      </c>
      <c r="AC99" s="15">
        <v>216961</v>
      </c>
      <c r="AD99" s="15">
        <v>200</v>
      </c>
      <c r="AE99" s="15">
        <v>0</v>
      </c>
      <c r="AF99" s="15">
        <v>0</v>
      </c>
      <c r="AG99" s="15">
        <v>200</v>
      </c>
      <c r="AH99" s="15">
        <v>0</v>
      </c>
      <c r="AI99" s="17">
        <v>682.5</v>
      </c>
      <c r="AJ99" s="15">
        <v>0</v>
      </c>
      <c r="AK99" s="15">
        <v>683</v>
      </c>
      <c r="AL99" s="15">
        <v>11117</v>
      </c>
      <c r="AM99" s="15">
        <v>12000</v>
      </c>
      <c r="AN99" s="15">
        <v>3625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  <c r="AT99" s="19">
        <v>11657</v>
      </c>
      <c r="AU99" s="19">
        <v>1098</v>
      </c>
      <c r="AV99" s="19">
        <v>1787</v>
      </c>
      <c r="AW99" s="19">
        <v>14542</v>
      </c>
      <c r="AX99" s="20">
        <f>AW99/F99</f>
        <v>3.7879656160458453</v>
      </c>
      <c r="AY99" s="19">
        <v>149804</v>
      </c>
      <c r="AZ99" s="19">
        <v>71134</v>
      </c>
      <c r="BA99" s="19">
        <v>220938</v>
      </c>
      <c r="BB99" s="19">
        <v>23164</v>
      </c>
      <c r="BC99" s="19">
        <v>216961</v>
      </c>
      <c r="BD99" s="19">
        <v>258644</v>
      </c>
      <c r="BE99" s="19">
        <v>11117</v>
      </c>
      <c r="BF99" s="19">
        <v>0</v>
      </c>
      <c r="BG99" s="22">
        <v>7629</v>
      </c>
      <c r="BH99" s="22">
        <v>7589</v>
      </c>
      <c r="BI99" s="22">
        <v>15218</v>
      </c>
      <c r="BJ99" s="22">
        <v>11459</v>
      </c>
      <c r="BK99" s="21">
        <v>879</v>
      </c>
      <c r="BL99" s="21">
        <v>413</v>
      </c>
      <c r="BM99" s="22">
        <v>1292</v>
      </c>
      <c r="BN99" s="22">
        <v>1167</v>
      </c>
      <c r="BO99" s="21">
        <v>318</v>
      </c>
      <c r="BP99" s="22">
        <v>1485</v>
      </c>
      <c r="BQ99" s="22">
        <v>7977</v>
      </c>
      <c r="BR99" s="22">
        <f>BI99 + BJ99 + BM99 + BP99 + BQ99</f>
        <v>37431</v>
      </c>
      <c r="BS99" s="21">
        <v>31</v>
      </c>
      <c r="BT99" s="21">
        <v>3</v>
      </c>
      <c r="BU99" s="21">
        <v>34</v>
      </c>
      <c r="BV99" s="21">
        <v>56</v>
      </c>
      <c r="BW99" s="24">
        <v>2445</v>
      </c>
      <c r="BX99" s="23">
        <v>580</v>
      </c>
      <c r="BY99" s="24">
        <v>3025</v>
      </c>
      <c r="BZ99" s="25">
        <f>BY99/F99</f>
        <v>0.78796561604584525</v>
      </c>
      <c r="CA99" s="24">
        <v>25253</v>
      </c>
      <c r="CB99" s="25">
        <f>CA99/F99</f>
        <v>6.5780151081010683</v>
      </c>
      <c r="CC99" s="31" t="s">
        <v>0</v>
      </c>
      <c r="CD99" s="24">
        <v>5981</v>
      </c>
      <c r="CE99" s="24">
        <v>1751</v>
      </c>
      <c r="CF99" s="23">
        <v>0</v>
      </c>
      <c r="CG99" s="23">
        <v>0</v>
      </c>
      <c r="CH99" s="24">
        <v>41084</v>
      </c>
      <c r="CI99" s="24">
        <v>48816</v>
      </c>
      <c r="CJ99" s="25">
        <f>CI99/F99</f>
        <v>12.715811409221152</v>
      </c>
      <c r="CK99" s="25">
        <f>CI99/CA99</f>
        <v>1.9330772581475468</v>
      </c>
      <c r="CL99" s="23">
        <v>637</v>
      </c>
      <c r="CM99" s="23">
        <v>415</v>
      </c>
      <c r="CN99" s="23">
        <v>152</v>
      </c>
      <c r="CO99" s="23">
        <v>74</v>
      </c>
      <c r="CP99" s="23">
        <v>82</v>
      </c>
      <c r="CQ99" s="23">
        <v>308</v>
      </c>
      <c r="CR99" s="23">
        <v>116</v>
      </c>
      <c r="CS99" s="24">
        <v>1702</v>
      </c>
      <c r="CT99" s="24">
        <v>1054</v>
      </c>
      <c r="CU99" s="23">
        <v>668</v>
      </c>
      <c r="CV99" s="24">
        <v>3424</v>
      </c>
      <c r="CW99" s="25">
        <f>CV99/F99</f>
        <v>0.8918989320135452</v>
      </c>
      <c r="CX99" s="23">
        <v>8</v>
      </c>
      <c r="CY99" s="23">
        <v>25</v>
      </c>
      <c r="CZ99" s="23">
        <v>8</v>
      </c>
      <c r="DA99" s="23">
        <v>8</v>
      </c>
      <c r="DB99" s="23">
        <v>3</v>
      </c>
      <c r="DC99" s="23">
        <v>337</v>
      </c>
      <c r="DD99" s="24">
        <v>1612</v>
      </c>
      <c r="DE99" s="24">
        <v>2547</v>
      </c>
      <c r="DF99" s="31" t="s">
        <v>0</v>
      </c>
    </row>
    <row r="100" spans="1:110" ht="15">
      <c r="A100" s="7" t="s">
        <v>148</v>
      </c>
      <c r="B100" s="7" t="s">
        <v>330</v>
      </c>
      <c r="C100" s="7" t="s">
        <v>472</v>
      </c>
      <c r="D100" s="26" t="s">
        <v>3</v>
      </c>
      <c r="E100" s="10">
        <v>1550</v>
      </c>
      <c r="F100" s="10">
        <v>1383</v>
      </c>
      <c r="G100" s="11">
        <v>52</v>
      </c>
      <c r="H100" s="11">
        <v>882</v>
      </c>
      <c r="I100" s="12">
        <f>H100/F100</f>
        <v>0.63774403470715835</v>
      </c>
      <c r="J100" s="71">
        <v>43101</v>
      </c>
      <c r="K100" s="71">
        <v>43465</v>
      </c>
      <c r="L100" s="14">
        <v>0</v>
      </c>
      <c r="M100" s="14">
        <v>0</v>
      </c>
      <c r="N100" s="14">
        <v>27</v>
      </c>
      <c r="O100" s="14">
        <v>27</v>
      </c>
      <c r="P100" s="14">
        <v>15</v>
      </c>
      <c r="Q100" s="14">
        <v>42</v>
      </c>
      <c r="R100" s="14">
        <v>0</v>
      </c>
      <c r="S100" s="14">
        <v>6</v>
      </c>
      <c r="T100" s="15">
        <v>39500</v>
      </c>
      <c r="U100" s="16">
        <f>T100/F100</f>
        <v>28.56109906001446</v>
      </c>
      <c r="V100" s="15">
        <v>0</v>
      </c>
      <c r="W100" s="15">
        <v>0</v>
      </c>
      <c r="X100" s="15">
        <v>0</v>
      </c>
      <c r="Y100" s="15">
        <v>20656</v>
      </c>
      <c r="Z100" s="15">
        <v>20656</v>
      </c>
      <c r="AA100" s="15">
        <v>60156</v>
      </c>
      <c r="AB100" s="15">
        <v>0</v>
      </c>
      <c r="AC100" s="15">
        <v>60156</v>
      </c>
      <c r="AD100" s="15">
        <v>200</v>
      </c>
      <c r="AE100" s="15">
        <v>0</v>
      </c>
      <c r="AF100" s="15">
        <v>0</v>
      </c>
      <c r="AG100" s="15">
        <v>200</v>
      </c>
      <c r="AH100" s="15">
        <v>0</v>
      </c>
      <c r="AI100" s="17">
        <v>390</v>
      </c>
      <c r="AJ100" s="15">
        <v>0</v>
      </c>
      <c r="AK100" s="15">
        <v>390</v>
      </c>
      <c r="AL100" s="15">
        <v>0</v>
      </c>
      <c r="AM100" s="15">
        <v>590</v>
      </c>
      <c r="AN100" s="15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9">
        <v>4055</v>
      </c>
      <c r="AU100" s="19">
        <v>0</v>
      </c>
      <c r="AV100" s="19">
        <v>2337</v>
      </c>
      <c r="AW100" s="19">
        <v>6392</v>
      </c>
      <c r="AX100" s="20">
        <f>AW100/F100</f>
        <v>4.6218365871294287</v>
      </c>
      <c r="AY100" s="19">
        <v>32471</v>
      </c>
      <c r="AZ100" s="19">
        <v>2817</v>
      </c>
      <c r="BA100" s="19">
        <v>35288</v>
      </c>
      <c r="BB100" s="19">
        <v>18416</v>
      </c>
      <c r="BC100" s="19">
        <v>60156</v>
      </c>
      <c r="BD100" s="19">
        <v>60096</v>
      </c>
      <c r="BE100" s="19">
        <v>0</v>
      </c>
      <c r="BF100" s="19">
        <v>0</v>
      </c>
      <c r="BG100" s="22">
        <v>4946</v>
      </c>
      <c r="BH100" s="22">
        <v>3380</v>
      </c>
      <c r="BI100" s="22">
        <v>8326</v>
      </c>
      <c r="BJ100" s="22">
        <v>9662</v>
      </c>
      <c r="BK100" s="22">
        <v>1572</v>
      </c>
      <c r="BL100" s="21">
        <v>359</v>
      </c>
      <c r="BM100" s="22">
        <v>1931</v>
      </c>
      <c r="BN100" s="21">
        <v>706</v>
      </c>
      <c r="BO100" s="21">
        <v>96</v>
      </c>
      <c r="BP100" s="21">
        <v>802</v>
      </c>
      <c r="BQ100" s="22">
        <v>5299</v>
      </c>
      <c r="BR100" s="22">
        <f>BI100 + BJ100 + BM100 + BP100 + BQ100</f>
        <v>26020</v>
      </c>
      <c r="BS100" s="21">
        <v>17</v>
      </c>
      <c r="BT100" s="21">
        <v>3</v>
      </c>
      <c r="BU100" s="21">
        <v>20</v>
      </c>
      <c r="BV100" s="21">
        <v>51</v>
      </c>
      <c r="BW100" s="23">
        <v>858</v>
      </c>
      <c r="BX100" s="23">
        <v>164</v>
      </c>
      <c r="BY100" s="24">
        <v>1022</v>
      </c>
      <c r="BZ100" s="25">
        <f>BY100/F100</f>
        <v>0.7389732465654375</v>
      </c>
      <c r="CA100" s="24">
        <v>8450</v>
      </c>
      <c r="CB100" s="25">
        <f>CA100/F100</f>
        <v>6.1099060014461317</v>
      </c>
      <c r="CC100" s="24">
        <v>1200</v>
      </c>
      <c r="CD100" s="24">
        <v>1043</v>
      </c>
      <c r="CE100" s="23">
        <v>8</v>
      </c>
      <c r="CF100" s="24">
        <v>6176</v>
      </c>
      <c r="CG100" s="24">
        <v>3042</v>
      </c>
      <c r="CH100" s="24">
        <v>9218</v>
      </c>
      <c r="CI100" s="24">
        <v>10269</v>
      </c>
      <c r="CJ100" s="25">
        <f>CI100/F100</f>
        <v>7.4251626898047727</v>
      </c>
      <c r="CK100" s="25">
        <f>CI100/CA100</f>
        <v>1.215266272189349</v>
      </c>
      <c r="CL100" s="23">
        <v>211</v>
      </c>
      <c r="CM100" s="23">
        <v>200</v>
      </c>
      <c r="CN100" s="23">
        <v>18</v>
      </c>
      <c r="CO100" s="23">
        <v>44</v>
      </c>
      <c r="CP100" s="23">
        <v>3</v>
      </c>
      <c r="CQ100" s="23">
        <v>65</v>
      </c>
      <c r="CR100" s="23">
        <v>0</v>
      </c>
      <c r="CS100" s="23">
        <v>568</v>
      </c>
      <c r="CT100" s="23">
        <v>358</v>
      </c>
      <c r="CU100" s="23">
        <v>23</v>
      </c>
      <c r="CV100" s="23">
        <v>949</v>
      </c>
      <c r="CW100" s="25">
        <f>CV100/F100</f>
        <v>0.68618944323933473</v>
      </c>
      <c r="CX100" s="23">
        <v>71</v>
      </c>
      <c r="CY100" s="23">
        <v>0</v>
      </c>
      <c r="CZ100" s="23">
        <v>1</v>
      </c>
      <c r="DA100" s="23">
        <v>4</v>
      </c>
      <c r="DB100" s="23">
        <v>5</v>
      </c>
      <c r="DC100" s="23">
        <v>235</v>
      </c>
      <c r="DD100" s="24">
        <v>1744</v>
      </c>
      <c r="DE100" s="23">
        <v>0</v>
      </c>
      <c r="DF100" s="24">
        <v>4592</v>
      </c>
    </row>
    <row r="101" spans="1:110" ht="15">
      <c r="A101" s="7" t="s">
        <v>150</v>
      </c>
      <c r="B101" s="7" t="s">
        <v>332</v>
      </c>
      <c r="C101" s="7" t="s">
        <v>474</v>
      </c>
      <c r="D101" s="26" t="s">
        <v>3</v>
      </c>
      <c r="E101" s="10">
        <v>1924</v>
      </c>
      <c r="F101" s="10">
        <v>10137</v>
      </c>
      <c r="G101" s="11">
        <v>52</v>
      </c>
      <c r="H101" s="10">
        <v>8000</v>
      </c>
      <c r="I101" s="12">
        <f>H101/F101</f>
        <v>0.78918812271875305</v>
      </c>
      <c r="J101" s="71">
        <v>43101</v>
      </c>
      <c r="K101" s="71">
        <v>43465</v>
      </c>
      <c r="L101" s="14">
        <v>0</v>
      </c>
      <c r="M101" s="14">
        <v>80</v>
      </c>
      <c r="N101" s="14">
        <v>62</v>
      </c>
      <c r="O101" s="14">
        <v>142</v>
      </c>
      <c r="P101" s="14">
        <v>38</v>
      </c>
      <c r="Q101" s="14">
        <v>180</v>
      </c>
      <c r="R101" s="14">
        <v>40</v>
      </c>
      <c r="S101" s="14">
        <v>19</v>
      </c>
      <c r="T101" s="15">
        <v>239800</v>
      </c>
      <c r="U101" s="16">
        <f>T101/F101</f>
        <v>23.655913978494624</v>
      </c>
      <c r="V101" s="15">
        <v>0</v>
      </c>
      <c r="W101" s="15">
        <v>0</v>
      </c>
      <c r="X101" s="15">
        <v>0</v>
      </c>
      <c r="Y101" s="15">
        <v>24360</v>
      </c>
      <c r="Z101" s="15">
        <v>24360</v>
      </c>
      <c r="AA101" s="15">
        <v>264160</v>
      </c>
      <c r="AB101" s="15">
        <v>26999</v>
      </c>
      <c r="AC101" s="15">
        <v>291159</v>
      </c>
      <c r="AD101" s="15">
        <v>400</v>
      </c>
      <c r="AE101" s="15">
        <v>0</v>
      </c>
      <c r="AF101" s="15">
        <v>0</v>
      </c>
      <c r="AG101" s="15">
        <v>400</v>
      </c>
      <c r="AH101" s="28"/>
      <c r="AI101" s="32">
        <v>390</v>
      </c>
      <c r="AJ101" s="15">
        <v>0</v>
      </c>
      <c r="AK101" s="15">
        <v>390</v>
      </c>
      <c r="AL101" s="15">
        <v>14297</v>
      </c>
      <c r="AM101" s="15">
        <v>15087</v>
      </c>
      <c r="AN101" s="15">
        <v>1200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9">
        <v>18908</v>
      </c>
      <c r="AU101" s="19">
        <v>1162</v>
      </c>
      <c r="AV101" s="19">
        <v>3999</v>
      </c>
      <c r="AW101" s="19">
        <v>24069</v>
      </c>
      <c r="AX101" s="20">
        <f>AW101/F101</f>
        <v>2.3743711157147085</v>
      </c>
      <c r="AY101" s="19">
        <v>162281</v>
      </c>
      <c r="AZ101" s="19">
        <v>60124</v>
      </c>
      <c r="BA101" s="19">
        <v>222405</v>
      </c>
      <c r="BB101" s="19">
        <v>38126</v>
      </c>
      <c r="BC101" s="19">
        <v>291159</v>
      </c>
      <c r="BD101" s="19">
        <v>284600</v>
      </c>
      <c r="BE101" s="19">
        <v>27658</v>
      </c>
      <c r="BF101" s="19">
        <v>0</v>
      </c>
      <c r="BG101" s="21">
        <v>0</v>
      </c>
      <c r="BH101" s="21">
        <v>0</v>
      </c>
      <c r="BI101" s="22">
        <v>35230</v>
      </c>
      <c r="BJ101" s="22">
        <v>11693</v>
      </c>
      <c r="BK101" s="22">
        <v>1590</v>
      </c>
      <c r="BL101" s="22">
        <v>1039</v>
      </c>
      <c r="BM101" s="22">
        <v>2629</v>
      </c>
      <c r="BN101" s="21">
        <v>803</v>
      </c>
      <c r="BO101" s="21">
        <v>310</v>
      </c>
      <c r="BP101" s="22">
        <v>1113</v>
      </c>
      <c r="BQ101" s="22">
        <v>7959</v>
      </c>
      <c r="BR101" s="22">
        <f>BI101 + BJ101 + BM101 + BP101 + BQ101</f>
        <v>58624</v>
      </c>
      <c r="BS101" s="21">
        <v>0</v>
      </c>
      <c r="BT101" s="21">
        <v>0</v>
      </c>
      <c r="BU101" s="21">
        <v>53</v>
      </c>
      <c r="BV101" s="21">
        <v>51</v>
      </c>
      <c r="BW101" s="23">
        <v>0</v>
      </c>
      <c r="BX101" s="23">
        <v>0</v>
      </c>
      <c r="BY101" s="24">
        <v>2537</v>
      </c>
      <c r="BZ101" s="25">
        <f>BY101/F101</f>
        <v>0.25027128341718458</v>
      </c>
      <c r="CA101" s="24">
        <v>52386</v>
      </c>
      <c r="CB101" s="25">
        <f>CA101/F101</f>
        <v>5.1678011245930753</v>
      </c>
      <c r="CC101" s="24">
        <v>7900</v>
      </c>
      <c r="CD101" s="24">
        <v>16546</v>
      </c>
      <c r="CE101" s="23">
        <v>75</v>
      </c>
      <c r="CF101" s="23">
        <v>0</v>
      </c>
      <c r="CG101" s="23">
        <v>0</v>
      </c>
      <c r="CH101" s="24">
        <v>49747</v>
      </c>
      <c r="CI101" s="24">
        <v>66368</v>
      </c>
      <c r="CJ101" s="25">
        <f>CI101/F101</f>
        <v>6.5471046660747758</v>
      </c>
      <c r="CK101" s="25">
        <f>CI101/CA101</f>
        <v>1.2669033711296911</v>
      </c>
      <c r="CL101" s="23">
        <v>676</v>
      </c>
      <c r="CM101" s="24">
        <v>1087</v>
      </c>
      <c r="CN101" s="23">
        <v>0</v>
      </c>
      <c r="CO101" s="23">
        <v>0</v>
      </c>
      <c r="CP101" s="23">
        <v>0</v>
      </c>
      <c r="CQ101" s="24">
        <v>1560</v>
      </c>
      <c r="CR101" s="24">
        <v>1500</v>
      </c>
      <c r="CS101" s="23">
        <v>0</v>
      </c>
      <c r="CT101" s="23">
        <v>0</v>
      </c>
      <c r="CU101" s="23">
        <v>0</v>
      </c>
      <c r="CV101" s="24">
        <v>17353</v>
      </c>
      <c r="CW101" s="25">
        <f>CV101/F101</f>
        <v>1.7118476866923154</v>
      </c>
      <c r="CX101" s="23">
        <v>240</v>
      </c>
      <c r="CY101" s="23">
        <v>80</v>
      </c>
      <c r="CZ101" s="23">
        <v>735</v>
      </c>
      <c r="DA101" s="23">
        <v>34</v>
      </c>
      <c r="DB101" s="23">
        <v>13</v>
      </c>
      <c r="DC101" s="24">
        <v>3744</v>
      </c>
      <c r="DD101" s="24">
        <v>20280</v>
      </c>
      <c r="DE101" s="24">
        <v>4172</v>
      </c>
      <c r="DF101" s="24">
        <v>14811</v>
      </c>
    </row>
    <row r="102" spans="1:110" ht="15">
      <c r="A102" s="7" t="s">
        <v>151</v>
      </c>
      <c r="B102" s="7" t="s">
        <v>333</v>
      </c>
      <c r="C102" s="7" t="s">
        <v>475</v>
      </c>
      <c r="D102" s="26" t="s">
        <v>3</v>
      </c>
      <c r="E102" s="10">
        <v>1768</v>
      </c>
      <c r="F102" s="11">
        <v>996</v>
      </c>
      <c r="G102" s="11">
        <v>52</v>
      </c>
      <c r="H102" s="11">
        <v>552</v>
      </c>
      <c r="I102" s="12">
        <f>H102/F102</f>
        <v>0.55421686746987953</v>
      </c>
      <c r="J102" s="71">
        <v>43282</v>
      </c>
      <c r="K102" s="71">
        <v>43646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60</v>
      </c>
      <c r="T102" s="15">
        <v>4000</v>
      </c>
      <c r="U102" s="16">
        <f>T102/F102</f>
        <v>4.0160642570281126</v>
      </c>
      <c r="V102" s="15">
        <v>0</v>
      </c>
      <c r="W102" s="15">
        <v>0</v>
      </c>
      <c r="X102" s="15">
        <v>0</v>
      </c>
      <c r="Y102" s="15">
        <v>2806</v>
      </c>
      <c r="Z102" s="15">
        <v>2806</v>
      </c>
      <c r="AA102" s="15">
        <v>6806</v>
      </c>
      <c r="AB102" s="15">
        <v>0</v>
      </c>
      <c r="AC102" s="15">
        <v>6806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7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  <c r="AT102" s="19">
        <v>4670</v>
      </c>
      <c r="AU102" s="19">
        <v>251</v>
      </c>
      <c r="AV102" s="19">
        <v>1184</v>
      </c>
      <c r="AW102" s="19">
        <v>6105</v>
      </c>
      <c r="AX102" s="20">
        <f>AW102/F102</f>
        <v>6.1295180722891569</v>
      </c>
      <c r="AY102" s="19">
        <v>0</v>
      </c>
      <c r="AZ102" s="19">
        <v>0</v>
      </c>
      <c r="BA102" s="19">
        <v>0</v>
      </c>
      <c r="BB102" s="19">
        <v>1586</v>
      </c>
      <c r="BC102" s="19">
        <v>6806</v>
      </c>
      <c r="BD102" s="19">
        <v>7691</v>
      </c>
      <c r="BE102" s="19">
        <v>0</v>
      </c>
      <c r="BF102" s="19">
        <v>0</v>
      </c>
      <c r="BG102" s="22">
        <v>2331</v>
      </c>
      <c r="BH102" s="22">
        <v>2182</v>
      </c>
      <c r="BI102" s="22">
        <v>4513</v>
      </c>
      <c r="BJ102" s="22">
        <v>10191</v>
      </c>
      <c r="BK102" s="21">
        <v>632</v>
      </c>
      <c r="BL102" s="21">
        <v>159</v>
      </c>
      <c r="BM102" s="21">
        <v>791</v>
      </c>
      <c r="BN102" s="21">
        <v>322</v>
      </c>
      <c r="BO102" s="21">
        <v>7</v>
      </c>
      <c r="BP102" s="21">
        <v>329</v>
      </c>
      <c r="BQ102" s="22">
        <v>5600</v>
      </c>
      <c r="BR102" s="22">
        <f>BI102 + BJ102 + BM102 + BP102 + BQ102</f>
        <v>21424</v>
      </c>
      <c r="BS102" s="21">
        <v>0</v>
      </c>
      <c r="BT102" s="21">
        <v>0</v>
      </c>
      <c r="BU102" s="21">
        <v>0</v>
      </c>
      <c r="BV102" s="21">
        <v>51</v>
      </c>
      <c r="BW102" s="23">
        <v>0</v>
      </c>
      <c r="BX102" s="23">
        <v>0</v>
      </c>
      <c r="BY102" s="23">
        <v>273</v>
      </c>
      <c r="BZ102" s="25">
        <f>BY102/F102</f>
        <v>0.2740963855421687</v>
      </c>
      <c r="CA102" s="23">
        <v>552</v>
      </c>
      <c r="CB102" s="25">
        <f>CA102/F102</f>
        <v>0.55421686746987953</v>
      </c>
      <c r="CC102" s="23">
        <v>0</v>
      </c>
      <c r="CD102" s="23">
        <v>372</v>
      </c>
      <c r="CE102" s="23">
        <v>3</v>
      </c>
      <c r="CF102" s="24">
        <v>1547</v>
      </c>
      <c r="CG102" s="23">
        <v>606</v>
      </c>
      <c r="CH102" s="24">
        <v>2153</v>
      </c>
      <c r="CI102" s="24">
        <v>2528</v>
      </c>
      <c r="CJ102" s="25">
        <f>CI102/F102</f>
        <v>2.5381526104417671</v>
      </c>
      <c r="CK102" s="25">
        <f>CI102/CA102</f>
        <v>4.5797101449275361</v>
      </c>
      <c r="CL102" s="23">
        <v>0</v>
      </c>
      <c r="CM102" s="23">
        <v>4</v>
      </c>
      <c r="CN102" s="23">
        <v>0</v>
      </c>
      <c r="CO102" s="23">
        <v>0</v>
      </c>
      <c r="CP102" s="23">
        <v>0</v>
      </c>
      <c r="CQ102" s="23">
        <v>0</v>
      </c>
      <c r="CR102" s="23">
        <v>0</v>
      </c>
      <c r="CS102" s="23">
        <v>0</v>
      </c>
      <c r="CT102" s="23">
        <v>0</v>
      </c>
      <c r="CU102" s="23">
        <v>0</v>
      </c>
      <c r="CV102" s="23">
        <v>0</v>
      </c>
      <c r="CW102" s="25">
        <f>CV102/F102</f>
        <v>0</v>
      </c>
      <c r="CX102" s="23">
        <v>0</v>
      </c>
      <c r="CY102" s="23">
        <v>0</v>
      </c>
      <c r="CZ102" s="23">
        <v>0</v>
      </c>
      <c r="DA102" s="23">
        <v>0</v>
      </c>
      <c r="DB102" s="23">
        <v>1</v>
      </c>
      <c r="DC102" s="23">
        <v>10</v>
      </c>
      <c r="DD102" s="23">
        <v>250</v>
      </c>
      <c r="DE102" s="24">
        <v>1000</v>
      </c>
      <c r="DF102" s="23">
        <v>250</v>
      </c>
    </row>
    <row r="103" spans="1:110" ht="15">
      <c r="A103" s="7" t="s">
        <v>155</v>
      </c>
      <c r="B103" s="7" t="s">
        <v>337</v>
      </c>
      <c r="C103" s="7" t="s">
        <v>474</v>
      </c>
      <c r="D103" s="26" t="s">
        <v>3</v>
      </c>
      <c r="E103" s="10">
        <v>2704</v>
      </c>
      <c r="F103" s="10">
        <v>1435</v>
      </c>
      <c r="G103" s="11">
        <v>52</v>
      </c>
      <c r="H103" s="10">
        <v>2050</v>
      </c>
      <c r="I103" s="12">
        <f>H103/F103</f>
        <v>1.4285714285714286</v>
      </c>
      <c r="J103" s="71">
        <v>43101</v>
      </c>
      <c r="K103" s="71">
        <v>43465</v>
      </c>
      <c r="L103" s="14">
        <v>0</v>
      </c>
      <c r="M103" s="14">
        <v>0</v>
      </c>
      <c r="N103" s="14">
        <v>18</v>
      </c>
      <c r="O103" s="14">
        <v>18</v>
      </c>
      <c r="P103" s="14">
        <v>0</v>
      </c>
      <c r="Q103" s="14">
        <v>18</v>
      </c>
      <c r="R103" s="14">
        <v>0</v>
      </c>
      <c r="S103" s="14">
        <v>5</v>
      </c>
      <c r="T103" s="15">
        <v>12000</v>
      </c>
      <c r="U103" s="16">
        <f>T103/F103</f>
        <v>8.3623693379790947</v>
      </c>
      <c r="V103" s="15">
        <v>0</v>
      </c>
      <c r="W103" s="15">
        <v>0</v>
      </c>
      <c r="X103" s="15">
        <v>0</v>
      </c>
      <c r="Y103" s="15">
        <v>12773</v>
      </c>
      <c r="Z103" s="15">
        <v>12773</v>
      </c>
      <c r="AA103" s="15">
        <v>24773</v>
      </c>
      <c r="AB103" s="15">
        <v>0</v>
      </c>
      <c r="AC103" s="15">
        <v>24773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7">
        <v>0</v>
      </c>
      <c r="AJ103" s="15">
        <v>0</v>
      </c>
      <c r="AK103" s="15">
        <v>0</v>
      </c>
      <c r="AL103" s="15">
        <v>350</v>
      </c>
      <c r="AM103" s="15">
        <v>350</v>
      </c>
      <c r="AN103" s="15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9">
        <v>3442</v>
      </c>
      <c r="AU103" s="19">
        <v>0</v>
      </c>
      <c r="AV103" s="19">
        <v>0</v>
      </c>
      <c r="AW103" s="19">
        <v>3442</v>
      </c>
      <c r="AX103" s="20">
        <f>AW103/F103</f>
        <v>2.3986062717770036</v>
      </c>
      <c r="AY103" s="19">
        <v>15562</v>
      </c>
      <c r="AZ103" s="19">
        <v>0</v>
      </c>
      <c r="BA103" s="19">
        <v>15562</v>
      </c>
      <c r="BB103" s="19">
        <v>8121</v>
      </c>
      <c r="BC103" s="19">
        <v>24773</v>
      </c>
      <c r="BD103" s="19">
        <v>27125</v>
      </c>
      <c r="BE103" s="19">
        <v>200</v>
      </c>
      <c r="BF103" s="19">
        <v>0</v>
      </c>
      <c r="BG103" s="22">
        <v>2300</v>
      </c>
      <c r="BH103" s="22">
        <v>2167</v>
      </c>
      <c r="BI103" s="22">
        <v>4467</v>
      </c>
      <c r="BJ103" s="22">
        <v>11693</v>
      </c>
      <c r="BK103" s="21">
        <v>541</v>
      </c>
      <c r="BL103" s="21">
        <v>102</v>
      </c>
      <c r="BM103" s="21">
        <v>643</v>
      </c>
      <c r="BN103" s="21">
        <v>129</v>
      </c>
      <c r="BO103" s="21">
        <v>19</v>
      </c>
      <c r="BP103" s="21">
        <v>148</v>
      </c>
      <c r="BQ103" s="22">
        <v>7959</v>
      </c>
      <c r="BR103" s="22">
        <f>BI103 + BJ103 + BM103 + BP103 + BQ103</f>
        <v>24910</v>
      </c>
      <c r="BS103" s="21">
        <v>22</v>
      </c>
      <c r="BT103" s="21">
        <v>0</v>
      </c>
      <c r="BU103" s="21">
        <v>22</v>
      </c>
      <c r="BV103" s="21">
        <v>51</v>
      </c>
      <c r="BW103" s="23">
        <v>155</v>
      </c>
      <c r="BX103" s="23">
        <v>10</v>
      </c>
      <c r="BY103" s="23">
        <v>165</v>
      </c>
      <c r="BZ103" s="25">
        <f>BY103/F103</f>
        <v>0.11498257839721254</v>
      </c>
      <c r="CA103" s="23">
        <v>723</v>
      </c>
      <c r="CB103" s="25">
        <f>CA103/F103</f>
        <v>0.50383275261324045</v>
      </c>
      <c r="CC103" s="23">
        <v>72</v>
      </c>
      <c r="CD103" s="23">
        <v>0</v>
      </c>
      <c r="CE103" s="23">
        <v>2</v>
      </c>
      <c r="CF103" s="24">
        <v>1245</v>
      </c>
      <c r="CG103" s="23">
        <v>577</v>
      </c>
      <c r="CH103" s="24">
        <v>1822</v>
      </c>
      <c r="CI103" s="24">
        <v>1824</v>
      </c>
      <c r="CJ103" s="25">
        <f>CI103/F103</f>
        <v>1.2710801393728224</v>
      </c>
      <c r="CK103" s="25">
        <f>CI103/CA103</f>
        <v>2.5228215767634854</v>
      </c>
      <c r="CL103" s="23">
        <v>3</v>
      </c>
      <c r="CM103" s="23">
        <v>100</v>
      </c>
      <c r="CN103" s="23">
        <v>56</v>
      </c>
      <c r="CO103" s="23">
        <v>15</v>
      </c>
      <c r="CP103" s="23">
        <v>3</v>
      </c>
      <c r="CQ103" s="23">
        <v>74</v>
      </c>
      <c r="CR103" s="23">
        <v>6</v>
      </c>
      <c r="CS103" s="23">
        <v>452</v>
      </c>
      <c r="CT103" s="23">
        <v>0</v>
      </c>
      <c r="CU103" s="23">
        <v>15</v>
      </c>
      <c r="CV103" s="23">
        <v>467</v>
      </c>
      <c r="CW103" s="25">
        <f>CV103/F103</f>
        <v>0.32543554006968639</v>
      </c>
      <c r="CX103" s="23">
        <v>0</v>
      </c>
      <c r="CY103" s="23">
        <v>0</v>
      </c>
      <c r="CZ103" s="23">
        <v>0</v>
      </c>
      <c r="DA103" s="23">
        <v>0</v>
      </c>
      <c r="DB103" s="23">
        <v>2</v>
      </c>
      <c r="DC103" s="23">
        <v>3</v>
      </c>
      <c r="DD103" s="23">
        <v>110</v>
      </c>
      <c r="DE103" s="23">
        <v>117</v>
      </c>
      <c r="DF103" s="23">
        <v>803</v>
      </c>
    </row>
    <row r="104" spans="1:110" ht="15">
      <c r="A104" s="7" t="s">
        <v>156</v>
      </c>
      <c r="B104" s="7" t="s">
        <v>338</v>
      </c>
      <c r="C104" s="7" t="s">
        <v>331</v>
      </c>
      <c r="D104" s="26" t="s">
        <v>3</v>
      </c>
      <c r="E104" s="10">
        <v>1974</v>
      </c>
      <c r="F104" s="10">
        <v>5593</v>
      </c>
      <c r="G104" s="11">
        <v>52</v>
      </c>
      <c r="H104" s="10">
        <v>5200</v>
      </c>
      <c r="I104" s="12">
        <f>H104/F104</f>
        <v>0.92973359556588597</v>
      </c>
      <c r="J104" s="71">
        <v>43282</v>
      </c>
      <c r="K104" s="71">
        <v>43646</v>
      </c>
      <c r="L104" s="14">
        <v>0</v>
      </c>
      <c r="M104" s="14">
        <v>2</v>
      </c>
      <c r="N104" s="14">
        <v>70</v>
      </c>
      <c r="O104" s="14">
        <v>72</v>
      </c>
      <c r="P104" s="14">
        <v>87</v>
      </c>
      <c r="Q104" s="14">
        <v>159</v>
      </c>
      <c r="R104" s="14">
        <v>0</v>
      </c>
      <c r="S104" s="14">
        <v>24</v>
      </c>
      <c r="T104" s="15">
        <v>262200</v>
      </c>
      <c r="U104" s="16">
        <f>T104/F104</f>
        <v>46.880028607187555</v>
      </c>
      <c r="V104" s="15">
        <v>0</v>
      </c>
      <c r="W104" s="15">
        <v>0</v>
      </c>
      <c r="X104" s="15">
        <v>0</v>
      </c>
      <c r="Y104" s="15">
        <v>27686</v>
      </c>
      <c r="Z104" s="15">
        <v>27686</v>
      </c>
      <c r="AA104" s="15">
        <v>289886</v>
      </c>
      <c r="AB104" s="15">
        <v>0</v>
      </c>
      <c r="AC104" s="15">
        <v>289886</v>
      </c>
      <c r="AD104" s="15">
        <v>200</v>
      </c>
      <c r="AE104" s="15">
        <v>0</v>
      </c>
      <c r="AF104" s="15">
        <v>0</v>
      </c>
      <c r="AG104" s="15">
        <v>200</v>
      </c>
      <c r="AH104" s="15">
        <v>0</v>
      </c>
      <c r="AI104" s="17">
        <v>682</v>
      </c>
      <c r="AJ104" s="15">
        <v>0</v>
      </c>
      <c r="AK104" s="15">
        <v>682</v>
      </c>
      <c r="AL104" s="15">
        <v>970</v>
      </c>
      <c r="AM104" s="15">
        <v>1852</v>
      </c>
      <c r="AN104" s="15">
        <v>400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  <c r="AT104" s="19">
        <v>17863</v>
      </c>
      <c r="AU104" s="19">
        <v>4291</v>
      </c>
      <c r="AV104" s="19">
        <v>5520</v>
      </c>
      <c r="AW104" s="19">
        <v>27674</v>
      </c>
      <c r="AX104" s="20">
        <f>AW104/F104</f>
        <v>4.947970677632755</v>
      </c>
      <c r="AY104" s="19">
        <v>148364</v>
      </c>
      <c r="AZ104" s="19">
        <v>27742</v>
      </c>
      <c r="BA104" s="19">
        <v>176106</v>
      </c>
      <c r="BB104" s="19">
        <v>129493</v>
      </c>
      <c r="BC104" s="19">
        <v>289886</v>
      </c>
      <c r="BD104" s="19">
        <v>333273</v>
      </c>
      <c r="BE104" s="19">
        <v>1382</v>
      </c>
      <c r="BF104" s="19">
        <v>0</v>
      </c>
      <c r="BG104" s="22">
        <v>10740</v>
      </c>
      <c r="BH104" s="22">
        <v>10033</v>
      </c>
      <c r="BI104" s="22">
        <v>20773</v>
      </c>
      <c r="BJ104" s="22">
        <v>10944</v>
      </c>
      <c r="BK104" s="22">
        <v>1597</v>
      </c>
      <c r="BL104" s="21">
        <v>504</v>
      </c>
      <c r="BM104" s="22">
        <v>2101</v>
      </c>
      <c r="BN104" s="22">
        <v>1410</v>
      </c>
      <c r="BO104" s="21">
        <v>642</v>
      </c>
      <c r="BP104" s="22">
        <v>2052</v>
      </c>
      <c r="BQ104" s="22">
        <v>15541</v>
      </c>
      <c r="BR104" s="22">
        <f>BI104 + BJ104 + BM104 + BP104 + BQ104</f>
        <v>51411</v>
      </c>
      <c r="BS104" s="21">
        <v>58</v>
      </c>
      <c r="BT104" s="21">
        <v>12</v>
      </c>
      <c r="BU104" s="21">
        <v>70</v>
      </c>
      <c r="BV104" s="21">
        <v>52</v>
      </c>
      <c r="BW104" s="23">
        <v>0</v>
      </c>
      <c r="BX104" s="23">
        <v>0</v>
      </c>
      <c r="BY104" s="24">
        <v>3622</v>
      </c>
      <c r="BZ104" s="25">
        <f>BY104/F104</f>
        <v>0.64759520829608441</v>
      </c>
      <c r="CA104" s="24">
        <v>29342</v>
      </c>
      <c r="CB104" s="25">
        <f>CA104/F104</f>
        <v>5.2462006079027352</v>
      </c>
      <c r="CC104" s="24">
        <v>1140</v>
      </c>
      <c r="CD104" s="24">
        <v>6880</v>
      </c>
      <c r="CE104" s="23">
        <v>891</v>
      </c>
      <c r="CF104" s="24">
        <v>22543</v>
      </c>
      <c r="CG104" s="24">
        <v>28929</v>
      </c>
      <c r="CH104" s="24">
        <v>51472</v>
      </c>
      <c r="CI104" s="24">
        <v>59243</v>
      </c>
      <c r="CJ104" s="25">
        <f>CI104/F104</f>
        <v>10.592347577328804</v>
      </c>
      <c r="CK104" s="25">
        <f>CI104/CA104</f>
        <v>2.0190511894213072</v>
      </c>
      <c r="CL104" s="24">
        <v>1873</v>
      </c>
      <c r="CM104" s="24">
        <v>2427</v>
      </c>
      <c r="CN104" s="23">
        <v>246</v>
      </c>
      <c r="CO104" s="23">
        <v>162</v>
      </c>
      <c r="CP104" s="23">
        <v>14</v>
      </c>
      <c r="CQ104" s="23">
        <v>422</v>
      </c>
      <c r="CR104" s="23">
        <v>175</v>
      </c>
      <c r="CS104" s="24">
        <v>2546</v>
      </c>
      <c r="CT104" s="24">
        <v>3473</v>
      </c>
      <c r="CU104" s="23">
        <v>60</v>
      </c>
      <c r="CV104" s="24">
        <v>6079</v>
      </c>
      <c r="CW104" s="25">
        <f>CV104/F104</f>
        <v>1.0868943322009654</v>
      </c>
      <c r="CX104" s="23">
        <v>194</v>
      </c>
      <c r="CY104" s="23">
        <v>1</v>
      </c>
      <c r="CZ104" s="23">
        <v>10</v>
      </c>
      <c r="DA104" s="23">
        <v>28</v>
      </c>
      <c r="DB104" s="23">
        <v>10</v>
      </c>
      <c r="DC104" s="23">
        <v>11</v>
      </c>
      <c r="DD104" s="24">
        <v>3029</v>
      </c>
      <c r="DE104" s="23">
        <v>0</v>
      </c>
      <c r="DF104" s="24">
        <v>4162</v>
      </c>
    </row>
    <row r="105" spans="1:110" ht="15">
      <c r="A105" s="7" t="s">
        <v>157</v>
      </c>
      <c r="B105" s="7" t="s">
        <v>339</v>
      </c>
      <c r="C105" s="7" t="s">
        <v>331</v>
      </c>
      <c r="D105" s="26" t="s">
        <v>3</v>
      </c>
      <c r="E105" s="10">
        <v>2530</v>
      </c>
      <c r="F105" s="10">
        <v>9852</v>
      </c>
      <c r="G105" s="11">
        <v>52</v>
      </c>
      <c r="H105" s="10">
        <v>9507</v>
      </c>
      <c r="I105" s="12">
        <f>H105/F105</f>
        <v>0.96498172959805117</v>
      </c>
      <c r="J105" s="71">
        <v>43282</v>
      </c>
      <c r="K105" s="71">
        <v>43646</v>
      </c>
      <c r="L105" s="14">
        <v>145</v>
      </c>
      <c r="M105" s="14">
        <v>120</v>
      </c>
      <c r="N105" s="14">
        <v>0</v>
      </c>
      <c r="O105" s="14">
        <v>265</v>
      </c>
      <c r="P105" s="14">
        <v>40</v>
      </c>
      <c r="Q105" s="14">
        <v>305</v>
      </c>
      <c r="R105" s="14">
        <v>0</v>
      </c>
      <c r="S105" s="14">
        <v>46</v>
      </c>
      <c r="T105" s="15">
        <v>708250</v>
      </c>
      <c r="U105" s="16">
        <f>T105/F105</f>
        <v>71.888956557044253</v>
      </c>
      <c r="V105" s="15">
        <v>35</v>
      </c>
      <c r="W105" s="15">
        <v>0</v>
      </c>
      <c r="X105" s="15">
        <v>210</v>
      </c>
      <c r="Y105" s="15">
        <v>10978</v>
      </c>
      <c r="Z105" s="15">
        <v>11188</v>
      </c>
      <c r="AA105" s="15">
        <v>719438</v>
      </c>
      <c r="AB105" s="15">
        <v>0</v>
      </c>
      <c r="AC105" s="15">
        <v>719438</v>
      </c>
      <c r="AD105" s="15">
        <v>200</v>
      </c>
      <c r="AE105" s="15">
        <v>0</v>
      </c>
      <c r="AF105" s="15">
        <v>0</v>
      </c>
      <c r="AG105" s="15">
        <v>200</v>
      </c>
      <c r="AH105" s="15">
        <v>0</v>
      </c>
      <c r="AI105" s="32">
        <v>292.5</v>
      </c>
      <c r="AJ105" s="15">
        <v>0</v>
      </c>
      <c r="AK105" s="15">
        <v>293</v>
      </c>
      <c r="AL105" s="15">
        <v>0</v>
      </c>
      <c r="AM105" s="15">
        <v>493</v>
      </c>
      <c r="AN105" s="15">
        <v>405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  <c r="AT105" s="19">
        <v>35263</v>
      </c>
      <c r="AU105" s="19">
        <v>18379</v>
      </c>
      <c r="AV105" s="19">
        <v>25769</v>
      </c>
      <c r="AW105" s="19">
        <v>79411</v>
      </c>
      <c r="AX105" s="20">
        <f>AW105/F105</f>
        <v>8.06039382866423</v>
      </c>
      <c r="AY105" s="19">
        <v>401441</v>
      </c>
      <c r="AZ105" s="19">
        <v>102725</v>
      </c>
      <c r="BA105" s="19">
        <v>504166</v>
      </c>
      <c r="BB105" s="19">
        <v>130892</v>
      </c>
      <c r="BC105" s="19">
        <v>719438</v>
      </c>
      <c r="BD105" s="19">
        <v>714469</v>
      </c>
      <c r="BE105" s="19">
        <v>493</v>
      </c>
      <c r="BF105" s="19">
        <v>0</v>
      </c>
      <c r="BG105" s="22">
        <v>16088</v>
      </c>
      <c r="BH105" s="22">
        <v>13785</v>
      </c>
      <c r="BI105" s="22">
        <v>29873</v>
      </c>
      <c r="BJ105" s="22">
        <v>11108</v>
      </c>
      <c r="BK105" s="22">
        <v>1762</v>
      </c>
      <c r="BL105" s="22">
        <v>1187</v>
      </c>
      <c r="BM105" s="22">
        <v>2949</v>
      </c>
      <c r="BN105" s="22">
        <v>2912</v>
      </c>
      <c r="BO105" s="22">
        <v>1800</v>
      </c>
      <c r="BP105" s="22">
        <v>4712</v>
      </c>
      <c r="BQ105" s="22">
        <v>15611</v>
      </c>
      <c r="BR105" s="22">
        <f>BI105 + BJ105 + BM105 + BP105 + BQ105</f>
        <v>64253</v>
      </c>
      <c r="BS105" s="21">
        <v>83</v>
      </c>
      <c r="BT105" s="21">
        <v>13</v>
      </c>
      <c r="BU105" s="21">
        <v>96</v>
      </c>
      <c r="BV105" s="21">
        <v>62</v>
      </c>
      <c r="BW105" s="24">
        <v>3564</v>
      </c>
      <c r="BX105" s="24">
        <v>1001</v>
      </c>
      <c r="BY105" s="24">
        <v>4565</v>
      </c>
      <c r="BZ105" s="25">
        <f>BY105/F105</f>
        <v>0.46335769386926512</v>
      </c>
      <c r="CA105" s="24">
        <v>61348</v>
      </c>
      <c r="CB105" s="25">
        <f>CA105/F105</f>
        <v>6.2269589930978482</v>
      </c>
      <c r="CC105" s="24">
        <v>8104</v>
      </c>
      <c r="CD105" s="24">
        <v>10276</v>
      </c>
      <c r="CE105" s="23">
        <v>554</v>
      </c>
      <c r="CF105" s="24">
        <v>50244</v>
      </c>
      <c r="CG105" s="24">
        <v>66471</v>
      </c>
      <c r="CH105" s="24">
        <v>116715</v>
      </c>
      <c r="CI105" s="24">
        <v>127545</v>
      </c>
      <c r="CJ105" s="25">
        <f>CI105/F105</f>
        <v>12.946102314250913</v>
      </c>
      <c r="CK105" s="25">
        <f>CI105/CA105</f>
        <v>2.0790408815283303</v>
      </c>
      <c r="CL105" s="23">
        <v>574</v>
      </c>
      <c r="CM105" s="23">
        <v>810</v>
      </c>
      <c r="CN105" s="23">
        <v>134</v>
      </c>
      <c r="CO105" s="23">
        <v>325</v>
      </c>
      <c r="CP105" s="23">
        <v>22</v>
      </c>
      <c r="CQ105" s="23">
        <v>481</v>
      </c>
      <c r="CR105" s="23">
        <v>56</v>
      </c>
      <c r="CS105" s="24">
        <v>2091</v>
      </c>
      <c r="CT105" s="24">
        <v>8502</v>
      </c>
      <c r="CU105" s="23">
        <v>491</v>
      </c>
      <c r="CV105" s="24">
        <v>11084</v>
      </c>
      <c r="CW105" s="25">
        <f>CV105/F105</f>
        <v>1.1250507511165246</v>
      </c>
      <c r="CX105" s="23">
        <v>105</v>
      </c>
      <c r="CY105" s="23">
        <v>85</v>
      </c>
      <c r="CZ105" s="23">
        <v>39</v>
      </c>
      <c r="DA105" s="23">
        <v>52</v>
      </c>
      <c r="DB105" s="23">
        <v>16</v>
      </c>
      <c r="DC105" s="24">
        <v>1416</v>
      </c>
      <c r="DD105" s="24">
        <v>4984</v>
      </c>
      <c r="DE105" s="24">
        <v>14558</v>
      </c>
      <c r="DF105" s="24">
        <v>64126</v>
      </c>
    </row>
    <row r="106" spans="1:110" ht="15">
      <c r="A106" s="7" t="s">
        <v>159</v>
      </c>
      <c r="B106" s="7" t="s">
        <v>341</v>
      </c>
      <c r="C106" s="7" t="s">
        <v>466</v>
      </c>
      <c r="D106" s="26" t="s">
        <v>3</v>
      </c>
      <c r="E106" s="10">
        <v>1664</v>
      </c>
      <c r="F106" s="10">
        <v>1252</v>
      </c>
      <c r="G106" s="11">
        <v>52</v>
      </c>
      <c r="H106" s="10">
        <v>3372</v>
      </c>
      <c r="I106" s="12">
        <f>H106/F106</f>
        <v>2.6932907348242812</v>
      </c>
      <c r="J106" s="71">
        <v>43282</v>
      </c>
      <c r="K106" s="71">
        <v>43646</v>
      </c>
      <c r="L106" s="14">
        <v>40</v>
      </c>
      <c r="M106" s="14">
        <v>33</v>
      </c>
      <c r="N106" s="14">
        <v>0</v>
      </c>
      <c r="O106" s="14">
        <v>73</v>
      </c>
      <c r="P106" s="14">
        <v>25</v>
      </c>
      <c r="Q106" s="14">
        <v>98</v>
      </c>
      <c r="R106" s="14">
        <v>0</v>
      </c>
      <c r="S106" s="14">
        <v>2</v>
      </c>
      <c r="T106" s="15">
        <v>198061</v>
      </c>
      <c r="U106" s="16">
        <f>T106/F106</f>
        <v>158.19568690095846</v>
      </c>
      <c r="V106" s="15">
        <v>0</v>
      </c>
      <c r="W106" s="15">
        <v>0</v>
      </c>
      <c r="X106" s="15">
        <v>0</v>
      </c>
      <c r="Y106" s="15">
        <v>5561</v>
      </c>
      <c r="Z106" s="15">
        <v>5561</v>
      </c>
      <c r="AA106" s="15">
        <v>203622</v>
      </c>
      <c r="AB106" s="15">
        <v>9420</v>
      </c>
      <c r="AC106" s="15">
        <v>213042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7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  <c r="AT106" s="19">
        <v>18990</v>
      </c>
      <c r="AU106" s="19">
        <v>4508</v>
      </c>
      <c r="AV106" s="19">
        <v>10405</v>
      </c>
      <c r="AW106" s="19">
        <v>33903</v>
      </c>
      <c r="AX106" s="20">
        <f>AW106/F106</f>
        <v>27.079073482428115</v>
      </c>
      <c r="AY106" s="19">
        <v>109477</v>
      </c>
      <c r="AZ106" s="19">
        <v>22864</v>
      </c>
      <c r="BA106" s="19">
        <v>132341</v>
      </c>
      <c r="BB106" s="19">
        <v>29608</v>
      </c>
      <c r="BC106" s="19">
        <v>213042</v>
      </c>
      <c r="BD106" s="19">
        <v>195852</v>
      </c>
      <c r="BE106" s="19">
        <v>0</v>
      </c>
      <c r="BF106" s="19">
        <v>0</v>
      </c>
      <c r="BG106" s="22">
        <v>6003</v>
      </c>
      <c r="BH106" s="22">
        <v>9421</v>
      </c>
      <c r="BI106" s="22">
        <v>15424</v>
      </c>
      <c r="BJ106" s="21">
        <v>753</v>
      </c>
      <c r="BK106" s="22">
        <v>1455</v>
      </c>
      <c r="BL106" s="21">
        <v>575</v>
      </c>
      <c r="BM106" s="22">
        <v>2030</v>
      </c>
      <c r="BN106" s="21">
        <v>463</v>
      </c>
      <c r="BO106" s="21">
        <v>276</v>
      </c>
      <c r="BP106" s="21">
        <v>739</v>
      </c>
      <c r="BQ106" s="22">
        <v>9941</v>
      </c>
      <c r="BR106" s="22">
        <f>BI106 + BJ106 + BM106 + BP106 + BQ106</f>
        <v>28887</v>
      </c>
      <c r="BS106" s="21">
        <v>43</v>
      </c>
      <c r="BT106" s="21">
        <v>4</v>
      </c>
      <c r="BU106" s="21">
        <v>47</v>
      </c>
      <c r="BV106" s="21">
        <v>56</v>
      </c>
      <c r="BW106" s="24">
        <v>1762</v>
      </c>
      <c r="BX106" s="23">
        <v>390</v>
      </c>
      <c r="BY106" s="24">
        <v>2152</v>
      </c>
      <c r="BZ106" s="25">
        <f>BY106/F106</f>
        <v>1.718849840255591</v>
      </c>
      <c r="CA106" s="24">
        <v>6338</v>
      </c>
      <c r="CB106" s="25">
        <f>CA106/F106</f>
        <v>5.0623003194888181</v>
      </c>
      <c r="CC106" s="23">
        <v>0</v>
      </c>
      <c r="CD106" s="23">
        <v>681</v>
      </c>
      <c r="CE106" s="23">
        <v>7</v>
      </c>
      <c r="CF106" s="24">
        <v>7748</v>
      </c>
      <c r="CG106" s="23">
        <v>920</v>
      </c>
      <c r="CH106" s="24">
        <v>8668</v>
      </c>
      <c r="CI106" s="24">
        <v>9356</v>
      </c>
      <c r="CJ106" s="25">
        <f>CI106/F106</f>
        <v>7.4728434504792336</v>
      </c>
      <c r="CK106" s="25">
        <f>CI106/CA106</f>
        <v>1.4761754496686652</v>
      </c>
      <c r="CL106" s="23">
        <v>81</v>
      </c>
      <c r="CM106" s="23">
        <v>157</v>
      </c>
      <c r="CN106" s="23">
        <v>56</v>
      </c>
      <c r="CO106" s="23">
        <v>106</v>
      </c>
      <c r="CP106" s="23">
        <v>14</v>
      </c>
      <c r="CQ106" s="23">
        <v>176</v>
      </c>
      <c r="CR106" s="23">
        <v>17</v>
      </c>
      <c r="CS106" s="23">
        <v>542</v>
      </c>
      <c r="CT106" s="24">
        <v>1246</v>
      </c>
      <c r="CU106" s="23">
        <v>49</v>
      </c>
      <c r="CV106" s="24">
        <v>1837</v>
      </c>
      <c r="CW106" s="25">
        <f>CV106/F106</f>
        <v>1.4672523961661341</v>
      </c>
      <c r="CX106" s="23">
        <v>41</v>
      </c>
      <c r="CY106" s="23">
        <v>0</v>
      </c>
      <c r="CZ106" s="23">
        <v>0</v>
      </c>
      <c r="DA106" s="23">
        <v>0</v>
      </c>
      <c r="DB106" s="23">
        <v>11</v>
      </c>
      <c r="DC106" s="23">
        <v>4</v>
      </c>
      <c r="DD106" s="23">
        <v>459</v>
      </c>
      <c r="DE106" s="23">
        <v>324</v>
      </c>
      <c r="DF106" s="23">
        <v>0</v>
      </c>
    </row>
    <row r="107" spans="1:110" ht="15">
      <c r="A107" s="7" t="s">
        <v>160</v>
      </c>
      <c r="B107" s="7" t="s">
        <v>342</v>
      </c>
      <c r="C107" s="7" t="s">
        <v>366</v>
      </c>
      <c r="D107" s="26" t="s">
        <v>3</v>
      </c>
      <c r="E107" s="10">
        <v>2912</v>
      </c>
      <c r="F107" s="10">
        <v>2761</v>
      </c>
      <c r="G107" s="11">
        <v>52</v>
      </c>
      <c r="H107" s="10">
        <v>3000</v>
      </c>
      <c r="I107" s="12">
        <f>H107/F107</f>
        <v>1.0865628395508873</v>
      </c>
      <c r="J107" s="71">
        <v>43101</v>
      </c>
      <c r="K107" s="71">
        <v>43465</v>
      </c>
      <c r="L107" s="14">
        <v>0</v>
      </c>
      <c r="M107" s="14">
        <v>40</v>
      </c>
      <c r="N107" s="14">
        <v>50.5</v>
      </c>
      <c r="O107" s="14">
        <v>90.5</v>
      </c>
      <c r="P107" s="14">
        <v>0</v>
      </c>
      <c r="Q107" s="14">
        <v>90.5</v>
      </c>
      <c r="R107" s="14">
        <v>0</v>
      </c>
      <c r="S107" s="14">
        <v>20</v>
      </c>
      <c r="T107" s="15">
        <v>101927</v>
      </c>
      <c r="U107" s="16">
        <f>T107/F107</f>
        <v>36.916696848967767</v>
      </c>
      <c r="V107" s="15">
        <v>0</v>
      </c>
      <c r="W107" s="15">
        <v>0</v>
      </c>
      <c r="X107" s="15">
        <v>0</v>
      </c>
      <c r="Y107" s="15">
        <v>9265</v>
      </c>
      <c r="Z107" s="15">
        <v>9265</v>
      </c>
      <c r="AA107" s="15">
        <v>111192</v>
      </c>
      <c r="AB107" s="15">
        <v>2119</v>
      </c>
      <c r="AC107" s="15">
        <v>113311</v>
      </c>
      <c r="AD107" s="15">
        <v>200</v>
      </c>
      <c r="AE107" s="15">
        <v>0</v>
      </c>
      <c r="AF107" s="15">
        <v>0</v>
      </c>
      <c r="AG107" s="15">
        <v>200</v>
      </c>
      <c r="AH107" s="15">
        <v>0</v>
      </c>
      <c r="AI107" s="17">
        <v>390</v>
      </c>
      <c r="AJ107" s="15">
        <v>0</v>
      </c>
      <c r="AK107" s="15">
        <v>390</v>
      </c>
      <c r="AL107" s="15">
        <v>2850</v>
      </c>
      <c r="AM107" s="15">
        <v>3440</v>
      </c>
      <c r="AN107" s="15">
        <v>7894</v>
      </c>
      <c r="AO107" s="18">
        <v>10800</v>
      </c>
      <c r="AP107" s="18">
        <v>0</v>
      </c>
      <c r="AQ107" s="18">
        <v>0</v>
      </c>
      <c r="AR107" s="18">
        <v>0</v>
      </c>
      <c r="AS107" s="18">
        <v>10800</v>
      </c>
      <c r="AT107" s="19">
        <v>11096</v>
      </c>
      <c r="AU107" s="19">
        <v>0</v>
      </c>
      <c r="AV107" s="19">
        <v>1953</v>
      </c>
      <c r="AW107" s="19">
        <v>13049</v>
      </c>
      <c r="AX107" s="20">
        <f>AW107/F107</f>
        <v>4.7261861644331766</v>
      </c>
      <c r="AY107" s="19">
        <v>65069</v>
      </c>
      <c r="AZ107" s="19">
        <v>12858</v>
      </c>
      <c r="BA107" s="19">
        <v>77927</v>
      </c>
      <c r="BB107" s="19">
        <v>12514</v>
      </c>
      <c r="BC107" s="19">
        <v>113311</v>
      </c>
      <c r="BD107" s="19">
        <v>103490</v>
      </c>
      <c r="BE107" s="19">
        <v>2900</v>
      </c>
      <c r="BF107" s="19">
        <v>10800</v>
      </c>
      <c r="BG107" s="22">
        <v>8405</v>
      </c>
      <c r="BH107" s="22">
        <v>5342</v>
      </c>
      <c r="BI107" s="22">
        <v>13747</v>
      </c>
      <c r="BJ107" s="22">
        <v>9662</v>
      </c>
      <c r="BK107" s="22">
        <v>1281</v>
      </c>
      <c r="BL107" s="21">
        <v>479</v>
      </c>
      <c r="BM107" s="22">
        <v>1760</v>
      </c>
      <c r="BN107" s="21">
        <v>410</v>
      </c>
      <c r="BO107" s="21">
        <v>102</v>
      </c>
      <c r="BP107" s="21">
        <v>512</v>
      </c>
      <c r="BQ107" s="22">
        <v>5299</v>
      </c>
      <c r="BR107" s="22">
        <f>BI107 + BJ107 + BM107 + BP107 + BQ107</f>
        <v>30980</v>
      </c>
      <c r="BS107" s="21">
        <v>23</v>
      </c>
      <c r="BT107" s="21">
        <v>4</v>
      </c>
      <c r="BU107" s="21">
        <v>27</v>
      </c>
      <c r="BV107" s="21">
        <v>51</v>
      </c>
      <c r="BW107" s="24">
        <v>1423</v>
      </c>
      <c r="BX107" s="23">
        <v>230</v>
      </c>
      <c r="BY107" s="24">
        <v>1653</v>
      </c>
      <c r="BZ107" s="25">
        <f>BY107/F107</f>
        <v>0.59869612459253896</v>
      </c>
      <c r="CA107" s="24">
        <v>27129</v>
      </c>
      <c r="CB107" s="25">
        <f>CA107/F107</f>
        <v>9.8257877580586737</v>
      </c>
      <c r="CC107" s="24">
        <v>5381</v>
      </c>
      <c r="CD107" s="23">
        <v>936</v>
      </c>
      <c r="CE107" s="23">
        <v>41</v>
      </c>
      <c r="CF107" s="24">
        <v>9964</v>
      </c>
      <c r="CG107" s="24">
        <v>9846</v>
      </c>
      <c r="CH107" s="24">
        <v>19810</v>
      </c>
      <c r="CI107" s="24">
        <v>20787</v>
      </c>
      <c r="CJ107" s="25">
        <f>CI107/F107</f>
        <v>7.5287939152480989</v>
      </c>
      <c r="CK107" s="25">
        <f>CI107/CA107</f>
        <v>0.7662280216742231</v>
      </c>
      <c r="CL107" s="23">
        <v>269</v>
      </c>
      <c r="CM107" s="23">
        <v>454</v>
      </c>
      <c r="CN107" s="23">
        <v>192</v>
      </c>
      <c r="CO107" s="23">
        <v>282</v>
      </c>
      <c r="CP107" s="23">
        <v>5</v>
      </c>
      <c r="CQ107" s="23">
        <v>479</v>
      </c>
      <c r="CR107" s="23">
        <v>60</v>
      </c>
      <c r="CS107" s="24">
        <v>1231</v>
      </c>
      <c r="CT107" s="24">
        <v>5128</v>
      </c>
      <c r="CU107" s="23">
        <v>55</v>
      </c>
      <c r="CV107" s="24">
        <v>6414</v>
      </c>
      <c r="CW107" s="25">
        <f>CV107/F107</f>
        <v>2.3230713509597973</v>
      </c>
      <c r="CX107" s="23">
        <v>204</v>
      </c>
      <c r="CY107" s="23">
        <v>2</v>
      </c>
      <c r="CZ107" s="23">
        <v>4</v>
      </c>
      <c r="DA107" s="23">
        <v>5</v>
      </c>
      <c r="DB107" s="23">
        <v>5</v>
      </c>
      <c r="DC107" s="23">
        <v>102</v>
      </c>
      <c r="DD107" s="24">
        <v>6650</v>
      </c>
      <c r="DE107" s="24">
        <v>14033</v>
      </c>
      <c r="DF107" s="24">
        <v>3729</v>
      </c>
    </row>
    <row r="108" spans="1:110" ht="15">
      <c r="A108" s="7" t="s">
        <v>161</v>
      </c>
      <c r="B108" s="7" t="s">
        <v>343</v>
      </c>
      <c r="C108" s="7" t="s">
        <v>331</v>
      </c>
      <c r="D108" s="26" t="s">
        <v>3</v>
      </c>
      <c r="E108" s="10">
        <v>2652</v>
      </c>
      <c r="F108" s="10">
        <v>21225</v>
      </c>
      <c r="G108" s="11">
        <v>52</v>
      </c>
      <c r="H108" s="10">
        <v>6000</v>
      </c>
      <c r="I108" s="12">
        <f>H108/F108</f>
        <v>0.28268551236749118</v>
      </c>
      <c r="J108" s="71">
        <v>43282</v>
      </c>
      <c r="K108" s="71">
        <v>43646</v>
      </c>
      <c r="L108" s="14">
        <v>100</v>
      </c>
      <c r="M108" s="14">
        <v>0</v>
      </c>
      <c r="N108" s="14">
        <v>70</v>
      </c>
      <c r="O108" s="14">
        <v>170</v>
      </c>
      <c r="P108" s="14">
        <v>16</v>
      </c>
      <c r="Q108" s="14">
        <v>186</v>
      </c>
      <c r="R108" s="14">
        <v>0</v>
      </c>
      <c r="S108" s="14">
        <v>20</v>
      </c>
      <c r="T108" s="15">
        <v>391906</v>
      </c>
      <c r="U108" s="16">
        <f>T108/F108</f>
        <v>18.464358068315665</v>
      </c>
      <c r="V108" s="15">
        <v>0</v>
      </c>
      <c r="W108" s="15">
        <v>0</v>
      </c>
      <c r="X108" s="15">
        <v>0</v>
      </c>
      <c r="Y108" s="15">
        <v>3200</v>
      </c>
      <c r="Z108" s="15">
        <v>3200</v>
      </c>
      <c r="AA108" s="15">
        <v>395106</v>
      </c>
      <c r="AB108" s="15">
        <v>0</v>
      </c>
      <c r="AC108" s="15">
        <v>395106</v>
      </c>
      <c r="AD108" s="15">
        <v>200</v>
      </c>
      <c r="AE108" s="28"/>
      <c r="AF108" s="28"/>
      <c r="AG108" s="15">
        <v>200</v>
      </c>
      <c r="AH108" s="15">
        <v>0</v>
      </c>
      <c r="AI108" s="17">
        <v>390</v>
      </c>
      <c r="AJ108" s="15">
        <v>0</v>
      </c>
      <c r="AK108" s="15">
        <v>390</v>
      </c>
      <c r="AL108" s="15">
        <v>0</v>
      </c>
      <c r="AM108" s="15">
        <v>590</v>
      </c>
      <c r="AN108" s="15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9">
        <v>0</v>
      </c>
      <c r="AU108" s="19">
        <v>0</v>
      </c>
      <c r="AV108" s="19">
        <v>0</v>
      </c>
      <c r="AW108" s="19">
        <v>26959</v>
      </c>
      <c r="AX108" s="20">
        <f>AW108/F108</f>
        <v>1.270153121319199</v>
      </c>
      <c r="AY108" s="19">
        <v>230372</v>
      </c>
      <c r="AZ108" s="19">
        <v>81663</v>
      </c>
      <c r="BA108" s="19">
        <v>312035</v>
      </c>
      <c r="BB108" s="19">
        <v>46101</v>
      </c>
      <c r="BC108" s="19">
        <v>395106</v>
      </c>
      <c r="BD108" s="19">
        <v>385095</v>
      </c>
      <c r="BE108" s="19">
        <v>0</v>
      </c>
      <c r="BF108" s="19">
        <v>0</v>
      </c>
      <c r="BG108" s="22">
        <v>18744</v>
      </c>
      <c r="BH108" s="22">
        <v>10443</v>
      </c>
      <c r="BI108" s="22">
        <v>29187</v>
      </c>
      <c r="BJ108" s="22">
        <v>11362</v>
      </c>
      <c r="BK108" s="22">
        <v>2498</v>
      </c>
      <c r="BL108" s="21">
        <v>403</v>
      </c>
      <c r="BM108" s="22">
        <v>2901</v>
      </c>
      <c r="BN108" s="22">
        <v>1551</v>
      </c>
      <c r="BO108" s="21">
        <v>201</v>
      </c>
      <c r="BP108" s="22">
        <v>1752</v>
      </c>
      <c r="BQ108" s="22">
        <v>7885</v>
      </c>
      <c r="BR108" s="22">
        <f>BI108 + BJ108 + BM108 + BP108 + BQ108</f>
        <v>53087</v>
      </c>
      <c r="BS108" s="21">
        <v>40</v>
      </c>
      <c r="BT108" s="21">
        <v>10</v>
      </c>
      <c r="BU108" s="21">
        <v>50</v>
      </c>
      <c r="BV108" s="21">
        <v>53</v>
      </c>
      <c r="BW108" s="23">
        <v>0</v>
      </c>
      <c r="BX108" s="23">
        <v>0</v>
      </c>
      <c r="BY108" s="24">
        <v>5717</v>
      </c>
      <c r="BZ108" s="25">
        <f>BY108/F108</f>
        <v>0.26935217903415781</v>
      </c>
      <c r="CA108" s="24">
        <v>27237</v>
      </c>
      <c r="CB108" s="25">
        <f>CA108/F108</f>
        <v>1.283250883392226</v>
      </c>
      <c r="CC108" s="24">
        <v>15000</v>
      </c>
      <c r="CD108" s="24">
        <v>8450</v>
      </c>
      <c r="CE108" s="24">
        <v>1425</v>
      </c>
      <c r="CF108" s="23">
        <v>0</v>
      </c>
      <c r="CG108" s="23">
        <v>0</v>
      </c>
      <c r="CH108" s="24">
        <v>43633</v>
      </c>
      <c r="CI108" s="24">
        <v>53508</v>
      </c>
      <c r="CJ108" s="25">
        <f>CI108/F108</f>
        <v>2.5209893992932861</v>
      </c>
      <c r="CK108" s="25">
        <f>CI108/CA108</f>
        <v>1.9645335389360061</v>
      </c>
      <c r="CL108" s="23">
        <v>720</v>
      </c>
      <c r="CM108" s="23">
        <v>297</v>
      </c>
      <c r="CN108" s="23">
        <v>240</v>
      </c>
      <c r="CO108" s="23">
        <v>360</v>
      </c>
      <c r="CP108" s="23">
        <v>0</v>
      </c>
      <c r="CQ108" s="23">
        <v>600</v>
      </c>
      <c r="CR108" s="23">
        <v>0</v>
      </c>
      <c r="CS108" s="24">
        <v>2400</v>
      </c>
      <c r="CT108" s="24">
        <v>2839</v>
      </c>
      <c r="CU108" s="23">
        <v>0</v>
      </c>
      <c r="CV108" s="24">
        <v>5239</v>
      </c>
      <c r="CW108" s="25">
        <f>CV108/F108</f>
        <v>0.24683156654888103</v>
      </c>
      <c r="CX108" s="23">
        <v>0</v>
      </c>
      <c r="CY108" s="23">
        <v>0</v>
      </c>
      <c r="CZ108" s="23">
        <v>0</v>
      </c>
      <c r="DA108" s="23">
        <v>0</v>
      </c>
      <c r="DB108" s="23">
        <v>5</v>
      </c>
      <c r="DC108" s="23">
        <v>100</v>
      </c>
      <c r="DD108" s="24">
        <v>1800</v>
      </c>
      <c r="DE108" s="24">
        <v>1500</v>
      </c>
      <c r="DF108" s="23">
        <v>0</v>
      </c>
    </row>
    <row r="109" spans="1:110" ht="15">
      <c r="A109" s="7" t="s">
        <v>162</v>
      </c>
      <c r="B109" s="7" t="s">
        <v>344</v>
      </c>
      <c r="C109" s="7" t="s">
        <v>427</v>
      </c>
      <c r="D109" s="26" t="s">
        <v>3</v>
      </c>
      <c r="E109" s="10">
        <v>1456</v>
      </c>
      <c r="F109" s="10">
        <v>2611</v>
      </c>
      <c r="G109" s="11">
        <v>52</v>
      </c>
      <c r="H109" s="10">
        <v>3400</v>
      </c>
      <c r="I109" s="12">
        <f>H109/F109</f>
        <v>1.3021830716200689</v>
      </c>
      <c r="J109" s="71">
        <v>43282</v>
      </c>
      <c r="K109" s="71">
        <v>43646</v>
      </c>
      <c r="L109" s="14">
        <v>0</v>
      </c>
      <c r="M109" s="14">
        <v>28</v>
      </c>
      <c r="N109" s="14">
        <v>10</v>
      </c>
      <c r="O109" s="14">
        <v>38</v>
      </c>
      <c r="P109" s="14">
        <v>11</v>
      </c>
      <c r="Q109" s="14">
        <v>49</v>
      </c>
      <c r="R109" s="14">
        <v>0</v>
      </c>
      <c r="S109" s="14">
        <v>43</v>
      </c>
      <c r="T109" s="15">
        <v>78210</v>
      </c>
      <c r="U109" s="16">
        <f>T109/F109</f>
        <v>29.954040597472233</v>
      </c>
      <c r="V109" s="15">
        <v>5</v>
      </c>
      <c r="W109" s="15">
        <v>0</v>
      </c>
      <c r="X109" s="15">
        <v>115</v>
      </c>
      <c r="Y109" s="15">
        <v>4689</v>
      </c>
      <c r="Z109" s="15">
        <v>4804</v>
      </c>
      <c r="AA109" s="15">
        <v>83014</v>
      </c>
      <c r="AB109" s="15">
        <v>0</v>
      </c>
      <c r="AC109" s="15">
        <v>83014</v>
      </c>
      <c r="AD109" s="15">
        <v>200</v>
      </c>
      <c r="AE109" s="15">
        <v>0</v>
      </c>
      <c r="AF109" s="15">
        <v>0</v>
      </c>
      <c r="AG109" s="15">
        <v>200</v>
      </c>
      <c r="AH109" s="15">
        <v>0</v>
      </c>
      <c r="AI109" s="17">
        <v>0</v>
      </c>
      <c r="AJ109" s="15">
        <v>0</v>
      </c>
      <c r="AK109" s="15">
        <v>0</v>
      </c>
      <c r="AL109" s="15">
        <v>0</v>
      </c>
      <c r="AM109" s="15">
        <v>200</v>
      </c>
      <c r="AN109" s="15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9">
        <v>12399</v>
      </c>
      <c r="AU109" s="19">
        <v>3400</v>
      </c>
      <c r="AV109" s="19">
        <v>1023</v>
      </c>
      <c r="AW109" s="19">
        <v>16822</v>
      </c>
      <c r="AX109" s="20">
        <f>AW109/F109</f>
        <v>6.4427422443508231</v>
      </c>
      <c r="AY109" s="19">
        <v>0</v>
      </c>
      <c r="AZ109" s="19">
        <v>0</v>
      </c>
      <c r="BA109" s="19">
        <v>41057</v>
      </c>
      <c r="BB109" s="19">
        <v>25496</v>
      </c>
      <c r="BC109" s="19">
        <v>83014</v>
      </c>
      <c r="BD109" s="19">
        <v>83375</v>
      </c>
      <c r="BE109" s="19">
        <v>200</v>
      </c>
      <c r="BF109" s="19">
        <v>0</v>
      </c>
      <c r="BG109" s="22">
        <v>10171</v>
      </c>
      <c r="BH109" s="22">
        <v>5224</v>
      </c>
      <c r="BI109" s="22">
        <v>15395</v>
      </c>
      <c r="BJ109" s="22">
        <v>10478</v>
      </c>
      <c r="BK109" s="21">
        <v>413</v>
      </c>
      <c r="BL109" s="21">
        <v>316</v>
      </c>
      <c r="BM109" s="21">
        <v>729</v>
      </c>
      <c r="BN109" s="21">
        <v>447</v>
      </c>
      <c r="BO109" s="21">
        <v>95</v>
      </c>
      <c r="BP109" s="21">
        <v>542</v>
      </c>
      <c r="BQ109" s="22">
        <v>5681</v>
      </c>
      <c r="BR109" s="22">
        <f>BI109 + BJ109 + BM109 + BP109 + BQ109</f>
        <v>32825</v>
      </c>
      <c r="BS109" s="21">
        <v>42</v>
      </c>
      <c r="BT109" s="21">
        <v>16</v>
      </c>
      <c r="BU109" s="21">
        <v>58</v>
      </c>
      <c r="BV109" s="21">
        <v>51</v>
      </c>
      <c r="BW109" s="24">
        <v>1004</v>
      </c>
      <c r="BX109" s="23">
        <v>137</v>
      </c>
      <c r="BY109" s="24">
        <v>1141</v>
      </c>
      <c r="BZ109" s="25">
        <f>BY109/F109</f>
        <v>0.43699731903485256</v>
      </c>
      <c r="CA109" s="23" t="s">
        <v>0</v>
      </c>
      <c r="CB109" s="25"/>
      <c r="CC109" s="23" t="s">
        <v>0</v>
      </c>
      <c r="CD109" s="24">
        <v>1289</v>
      </c>
      <c r="CE109" s="23">
        <v>9</v>
      </c>
      <c r="CF109" s="24">
        <v>10115</v>
      </c>
      <c r="CG109" s="24">
        <v>2517</v>
      </c>
      <c r="CH109" s="24">
        <v>12632</v>
      </c>
      <c r="CI109" s="24">
        <v>13930</v>
      </c>
      <c r="CJ109" s="25">
        <f>CI109/F109</f>
        <v>5.3351206434316349</v>
      </c>
      <c r="CK109" s="25"/>
      <c r="CL109" s="23">
        <v>140</v>
      </c>
      <c r="CM109" s="23">
        <v>216</v>
      </c>
      <c r="CN109" s="23">
        <v>32</v>
      </c>
      <c r="CO109" s="23">
        <v>28</v>
      </c>
      <c r="CP109" s="23">
        <v>0</v>
      </c>
      <c r="CQ109" s="23">
        <v>60</v>
      </c>
      <c r="CR109" s="23">
        <v>21</v>
      </c>
      <c r="CS109" s="23">
        <v>458</v>
      </c>
      <c r="CT109" s="23">
        <v>813</v>
      </c>
      <c r="CU109" s="23">
        <v>0</v>
      </c>
      <c r="CV109" s="24">
        <v>1271</v>
      </c>
      <c r="CW109" s="25">
        <f>CV109/F109</f>
        <v>0.48678667177326695</v>
      </c>
      <c r="CX109" s="23">
        <v>6</v>
      </c>
      <c r="CY109" s="23">
        <v>3</v>
      </c>
      <c r="CZ109" s="23">
        <v>0</v>
      </c>
      <c r="DA109" s="23">
        <v>0</v>
      </c>
      <c r="DB109" s="23">
        <v>3</v>
      </c>
      <c r="DC109" s="23">
        <v>14</v>
      </c>
      <c r="DD109" s="23">
        <v>624</v>
      </c>
      <c r="DE109" s="23">
        <v>720</v>
      </c>
      <c r="DF109" s="23">
        <v>778</v>
      </c>
    </row>
    <row r="110" spans="1:110" ht="15">
      <c r="A110" s="7" t="s">
        <v>164</v>
      </c>
      <c r="B110" s="7" t="s">
        <v>346</v>
      </c>
      <c r="C110" s="7" t="s">
        <v>472</v>
      </c>
      <c r="D110" s="26" t="s">
        <v>3</v>
      </c>
      <c r="E110" s="10">
        <v>1300</v>
      </c>
      <c r="F110" s="10">
        <v>1036</v>
      </c>
      <c r="G110" s="11">
        <v>52</v>
      </c>
      <c r="H110" s="10">
        <v>2764</v>
      </c>
      <c r="I110" s="12">
        <f>H110/F110</f>
        <v>2.6679536679536682</v>
      </c>
      <c r="J110" s="71">
        <v>43101</v>
      </c>
      <c r="K110" s="71">
        <v>43465</v>
      </c>
      <c r="L110" s="14">
        <v>35</v>
      </c>
      <c r="M110" s="14">
        <v>0</v>
      </c>
      <c r="N110" s="14">
        <v>0</v>
      </c>
      <c r="O110" s="14">
        <v>35</v>
      </c>
      <c r="P110" s="14">
        <v>5</v>
      </c>
      <c r="Q110" s="14">
        <v>40</v>
      </c>
      <c r="R110" s="14">
        <v>0</v>
      </c>
      <c r="S110" s="14">
        <v>8</v>
      </c>
      <c r="T110" s="15">
        <v>87671</v>
      </c>
      <c r="U110" s="16">
        <f>T110/F110</f>
        <v>84.624517374517382</v>
      </c>
      <c r="V110" s="15">
        <v>0</v>
      </c>
      <c r="W110" s="15">
        <v>0</v>
      </c>
      <c r="X110" s="15">
        <v>0</v>
      </c>
      <c r="Y110" s="15">
        <v>2328</v>
      </c>
      <c r="Z110" s="15">
        <v>2328</v>
      </c>
      <c r="AA110" s="15">
        <v>89999</v>
      </c>
      <c r="AB110" s="15">
        <v>0</v>
      </c>
      <c r="AC110" s="15">
        <v>89999</v>
      </c>
      <c r="AD110" s="15">
        <v>200</v>
      </c>
      <c r="AE110" s="15">
        <v>0</v>
      </c>
      <c r="AF110" s="15">
        <v>0</v>
      </c>
      <c r="AG110" s="15">
        <v>200</v>
      </c>
      <c r="AH110" s="15">
        <v>0</v>
      </c>
      <c r="AI110" s="17">
        <v>0</v>
      </c>
      <c r="AJ110" s="15">
        <v>0</v>
      </c>
      <c r="AK110" s="15">
        <v>0</v>
      </c>
      <c r="AL110" s="15">
        <v>0</v>
      </c>
      <c r="AM110" s="15">
        <v>200</v>
      </c>
      <c r="AN110" s="15">
        <v>0</v>
      </c>
      <c r="AO110" s="18">
        <v>5000</v>
      </c>
      <c r="AP110" s="18">
        <v>0</v>
      </c>
      <c r="AQ110" s="18">
        <v>0</v>
      </c>
      <c r="AR110" s="18">
        <v>0</v>
      </c>
      <c r="AS110" s="18">
        <v>5000</v>
      </c>
      <c r="AT110" s="19">
        <v>5690</v>
      </c>
      <c r="AU110" s="19">
        <v>478</v>
      </c>
      <c r="AV110" s="19">
        <v>1438</v>
      </c>
      <c r="AW110" s="19">
        <v>7606</v>
      </c>
      <c r="AX110" s="20">
        <f>AW110/F110</f>
        <v>7.3416988416988413</v>
      </c>
      <c r="AY110" s="19">
        <v>40778</v>
      </c>
      <c r="AZ110" s="19">
        <v>12735</v>
      </c>
      <c r="BA110" s="19">
        <v>53513</v>
      </c>
      <c r="BB110" s="19">
        <v>24668</v>
      </c>
      <c r="BC110" s="19">
        <v>89999</v>
      </c>
      <c r="BD110" s="19">
        <v>85787</v>
      </c>
      <c r="BE110" s="19">
        <v>0</v>
      </c>
      <c r="BF110" s="19">
        <v>0</v>
      </c>
      <c r="BG110" s="22">
        <v>8820</v>
      </c>
      <c r="BH110" s="22">
        <v>5113</v>
      </c>
      <c r="BI110" s="22">
        <v>13933</v>
      </c>
      <c r="BJ110" s="22">
        <v>11429</v>
      </c>
      <c r="BK110" s="21">
        <v>871</v>
      </c>
      <c r="BL110" s="21">
        <v>210</v>
      </c>
      <c r="BM110" s="22">
        <v>1081</v>
      </c>
      <c r="BN110" s="21">
        <v>516</v>
      </c>
      <c r="BO110" s="21">
        <v>27</v>
      </c>
      <c r="BP110" s="21">
        <v>543</v>
      </c>
      <c r="BQ110" s="22">
        <v>7866</v>
      </c>
      <c r="BR110" s="22">
        <f>BI110 + BJ110 + BM110 + BP110 + BQ110</f>
        <v>34852</v>
      </c>
      <c r="BS110" s="21">
        <v>0</v>
      </c>
      <c r="BT110" s="21">
        <v>0</v>
      </c>
      <c r="BU110" s="21" t="s">
        <v>0</v>
      </c>
      <c r="BV110" s="21">
        <v>51</v>
      </c>
      <c r="BW110" s="23">
        <v>819</v>
      </c>
      <c r="BX110" s="23">
        <v>120</v>
      </c>
      <c r="BY110" s="23">
        <v>939</v>
      </c>
      <c r="BZ110" s="25">
        <f>BY110/F110</f>
        <v>0.90637065637065639</v>
      </c>
      <c r="CA110" s="24">
        <v>8938</v>
      </c>
      <c r="CB110" s="25">
        <f>CA110/F110</f>
        <v>8.6274131274131278</v>
      </c>
      <c r="CC110" s="23">
        <v>828</v>
      </c>
      <c r="CD110" s="24">
        <v>1186</v>
      </c>
      <c r="CE110" s="23">
        <v>0</v>
      </c>
      <c r="CF110" s="24">
        <v>5968</v>
      </c>
      <c r="CG110" s="24">
        <v>3442</v>
      </c>
      <c r="CH110" s="24">
        <v>9410</v>
      </c>
      <c r="CI110" s="24">
        <v>10596</v>
      </c>
      <c r="CJ110" s="25">
        <f>CI110/F110</f>
        <v>10.227799227799228</v>
      </c>
      <c r="CK110" s="25">
        <f>CI110/CA110</f>
        <v>1.1855001118818527</v>
      </c>
      <c r="CL110" s="23">
        <v>83</v>
      </c>
      <c r="CM110" s="23">
        <v>162</v>
      </c>
      <c r="CN110" s="23">
        <v>35</v>
      </c>
      <c r="CO110" s="23">
        <v>122</v>
      </c>
      <c r="CP110" s="23">
        <v>38</v>
      </c>
      <c r="CQ110" s="23">
        <v>195</v>
      </c>
      <c r="CR110" s="23">
        <v>0</v>
      </c>
      <c r="CS110" s="23">
        <v>271</v>
      </c>
      <c r="CT110" s="24">
        <v>1666</v>
      </c>
      <c r="CU110" s="23">
        <v>283</v>
      </c>
      <c r="CV110" s="24">
        <v>2220</v>
      </c>
      <c r="CW110" s="25">
        <f>CV110/F110</f>
        <v>2.1428571428571428</v>
      </c>
      <c r="CX110" s="23">
        <v>3</v>
      </c>
      <c r="CY110" s="23">
        <v>0</v>
      </c>
      <c r="CZ110" s="23">
        <v>0</v>
      </c>
      <c r="DA110" s="23">
        <v>0</v>
      </c>
      <c r="DB110" s="23">
        <v>8</v>
      </c>
      <c r="DC110" s="23">
        <v>0</v>
      </c>
      <c r="DD110" s="23">
        <v>400</v>
      </c>
      <c r="DE110" s="23">
        <v>900</v>
      </c>
      <c r="DF110" s="24">
        <v>2900</v>
      </c>
    </row>
    <row r="111" spans="1:110" ht="15">
      <c r="A111" s="7" t="s">
        <v>165</v>
      </c>
      <c r="B111" s="7" t="s">
        <v>347</v>
      </c>
      <c r="C111" s="7" t="s">
        <v>331</v>
      </c>
      <c r="D111" s="26" t="s">
        <v>3</v>
      </c>
      <c r="E111" s="10">
        <v>3016</v>
      </c>
      <c r="F111" s="10">
        <v>42513</v>
      </c>
      <c r="G111" s="11">
        <v>52</v>
      </c>
      <c r="H111" s="10">
        <v>48348</v>
      </c>
      <c r="I111" s="12">
        <f>H111/F111</f>
        <v>1.1372521346411686</v>
      </c>
      <c r="J111" s="71">
        <v>43282</v>
      </c>
      <c r="K111" s="71">
        <v>43646</v>
      </c>
      <c r="L111" s="14">
        <v>320</v>
      </c>
      <c r="M111" s="14">
        <v>0</v>
      </c>
      <c r="N111" s="14">
        <v>0</v>
      </c>
      <c r="O111" s="14">
        <v>320</v>
      </c>
      <c r="P111" s="14">
        <v>585</v>
      </c>
      <c r="Q111" s="14">
        <v>905</v>
      </c>
      <c r="R111" s="14">
        <v>0</v>
      </c>
      <c r="S111" s="14">
        <v>44.55</v>
      </c>
      <c r="T111" s="15">
        <v>2181176</v>
      </c>
      <c r="U111" s="16">
        <f>T111/F111</f>
        <v>51.3060946063557</v>
      </c>
      <c r="V111" s="15">
        <v>35</v>
      </c>
      <c r="W111" s="15">
        <v>35</v>
      </c>
      <c r="X111" s="15">
        <v>6707</v>
      </c>
      <c r="Y111" s="15">
        <v>80045</v>
      </c>
      <c r="Z111" s="15">
        <v>86752</v>
      </c>
      <c r="AA111" s="15">
        <v>2267928</v>
      </c>
      <c r="AB111" s="15">
        <v>10000</v>
      </c>
      <c r="AC111" s="15">
        <v>2277928</v>
      </c>
      <c r="AD111" s="15">
        <v>200</v>
      </c>
      <c r="AE111" s="15">
        <v>0</v>
      </c>
      <c r="AF111" s="15">
        <v>0</v>
      </c>
      <c r="AG111" s="15">
        <v>200</v>
      </c>
      <c r="AH111" s="15">
        <v>0</v>
      </c>
      <c r="AI111" s="17">
        <v>292.5</v>
      </c>
      <c r="AJ111" s="15">
        <v>0</v>
      </c>
      <c r="AK111" s="15">
        <v>293</v>
      </c>
      <c r="AL111" s="15">
        <v>81520</v>
      </c>
      <c r="AM111" s="15">
        <v>82013</v>
      </c>
      <c r="AN111" s="15">
        <v>6421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  <c r="AT111" s="19">
        <v>0</v>
      </c>
      <c r="AU111" s="19">
        <v>0</v>
      </c>
      <c r="AV111" s="19">
        <v>0</v>
      </c>
      <c r="AW111" s="19">
        <v>190441</v>
      </c>
      <c r="AX111" s="20">
        <f>AW111/F111</f>
        <v>4.479594476983511</v>
      </c>
      <c r="AY111" s="19">
        <v>1205585</v>
      </c>
      <c r="AZ111" s="19">
        <v>621721</v>
      </c>
      <c r="BA111" s="19">
        <v>1827306</v>
      </c>
      <c r="BB111" s="19">
        <v>250181</v>
      </c>
      <c r="BC111" s="19">
        <v>2277928</v>
      </c>
      <c r="BD111" s="19">
        <v>2267928</v>
      </c>
      <c r="BE111" s="19">
        <v>0</v>
      </c>
      <c r="BF111" s="19">
        <v>0</v>
      </c>
      <c r="BG111" s="22">
        <v>80556</v>
      </c>
      <c r="BH111" s="22">
        <v>30264</v>
      </c>
      <c r="BI111" s="22">
        <v>110820</v>
      </c>
      <c r="BJ111" s="22">
        <v>27150</v>
      </c>
      <c r="BK111" s="22">
        <v>2268</v>
      </c>
      <c r="BL111" s="22">
        <v>1139</v>
      </c>
      <c r="BM111" s="22">
        <v>3407</v>
      </c>
      <c r="BN111" s="22">
        <v>2268</v>
      </c>
      <c r="BO111" s="22">
        <v>1139</v>
      </c>
      <c r="BP111" s="22">
        <v>3407</v>
      </c>
      <c r="BQ111" s="22">
        <v>23985</v>
      </c>
      <c r="BR111" s="22">
        <f>BI111 + BJ111 + BM111 + BP111 + BQ111</f>
        <v>168769</v>
      </c>
      <c r="BS111" s="21">
        <v>169</v>
      </c>
      <c r="BT111" s="21">
        <v>23</v>
      </c>
      <c r="BU111" s="21">
        <v>192</v>
      </c>
      <c r="BV111" s="21">
        <v>51</v>
      </c>
      <c r="BW111" s="24">
        <v>10421</v>
      </c>
      <c r="BX111" s="24">
        <v>2230</v>
      </c>
      <c r="BY111" s="24">
        <v>12651</v>
      </c>
      <c r="BZ111" s="25">
        <f>BY111/F111</f>
        <v>0.29757956389810175</v>
      </c>
      <c r="CA111" s="24">
        <v>250380</v>
      </c>
      <c r="CB111" s="25">
        <f>CA111/F111</f>
        <v>5.8894926257850537</v>
      </c>
      <c r="CC111" s="24">
        <v>42522</v>
      </c>
      <c r="CD111" s="24">
        <v>36906</v>
      </c>
      <c r="CE111" s="24">
        <v>38139</v>
      </c>
      <c r="CF111" s="24">
        <v>199588</v>
      </c>
      <c r="CG111" s="24">
        <v>156962</v>
      </c>
      <c r="CH111" s="24">
        <v>356550</v>
      </c>
      <c r="CI111" s="24">
        <v>431595</v>
      </c>
      <c r="CJ111" s="25">
        <f>CI111/F111</f>
        <v>10.152071131183403</v>
      </c>
      <c r="CK111" s="25">
        <f>CI111/CA111</f>
        <v>1.7237598849748383</v>
      </c>
      <c r="CL111" s="24">
        <v>2056</v>
      </c>
      <c r="CM111" s="24">
        <v>1880</v>
      </c>
      <c r="CN111" s="23">
        <v>357</v>
      </c>
      <c r="CO111" s="23">
        <v>432</v>
      </c>
      <c r="CP111" s="23">
        <v>200</v>
      </c>
      <c r="CQ111" s="23">
        <v>989</v>
      </c>
      <c r="CR111" s="23">
        <v>105</v>
      </c>
      <c r="CS111" s="24">
        <v>3173</v>
      </c>
      <c r="CT111" s="24">
        <v>19329</v>
      </c>
      <c r="CU111" s="24">
        <v>1193</v>
      </c>
      <c r="CV111" s="24">
        <v>23695</v>
      </c>
      <c r="CW111" s="25">
        <f>CV111/F111</f>
        <v>0.55735892550513966</v>
      </c>
      <c r="CX111" s="23">
        <v>479</v>
      </c>
      <c r="CY111" s="23">
        <v>12</v>
      </c>
      <c r="CZ111" s="23">
        <v>210</v>
      </c>
      <c r="DA111" s="23">
        <v>52</v>
      </c>
      <c r="DB111" s="23">
        <v>30</v>
      </c>
      <c r="DC111" s="23">
        <v>212</v>
      </c>
      <c r="DD111" s="24">
        <v>42380</v>
      </c>
      <c r="DE111" s="24">
        <v>15108</v>
      </c>
      <c r="DF111" s="24">
        <v>160424</v>
      </c>
    </row>
    <row r="112" spans="1:110" ht="15">
      <c r="A112" s="7" t="s">
        <v>170</v>
      </c>
      <c r="B112" s="7" t="s">
        <v>352</v>
      </c>
      <c r="C112" s="7" t="s">
        <v>366</v>
      </c>
      <c r="D112" s="26" t="s">
        <v>3</v>
      </c>
      <c r="E112" s="10">
        <v>2288</v>
      </c>
      <c r="F112" s="10">
        <v>4716</v>
      </c>
      <c r="G112" s="11">
        <v>52</v>
      </c>
      <c r="H112" s="10">
        <v>7000</v>
      </c>
      <c r="I112" s="12">
        <f>H112/F112</f>
        <v>1.4843087362171332</v>
      </c>
      <c r="J112" s="71">
        <v>43466</v>
      </c>
      <c r="K112" s="71">
        <v>43830</v>
      </c>
      <c r="L112" s="14">
        <v>0</v>
      </c>
      <c r="M112" s="14">
        <v>40</v>
      </c>
      <c r="N112" s="14">
        <v>0</v>
      </c>
      <c r="O112" s="14">
        <v>40</v>
      </c>
      <c r="P112" s="14">
        <v>25</v>
      </c>
      <c r="Q112" s="14">
        <v>65</v>
      </c>
      <c r="R112" s="14">
        <v>9</v>
      </c>
      <c r="S112" s="14">
        <v>12</v>
      </c>
      <c r="T112" s="15">
        <v>132374</v>
      </c>
      <c r="U112" s="16">
        <f>T112/F112</f>
        <v>28.069126378286683</v>
      </c>
      <c r="V112" s="15">
        <v>10</v>
      </c>
      <c r="W112" s="15">
        <v>0</v>
      </c>
      <c r="X112" s="15">
        <v>50</v>
      </c>
      <c r="Y112" s="15">
        <v>720</v>
      </c>
      <c r="Z112" s="15">
        <v>770</v>
      </c>
      <c r="AA112" s="15">
        <v>133144</v>
      </c>
      <c r="AB112" s="15">
        <v>0</v>
      </c>
      <c r="AC112" s="15">
        <v>133144</v>
      </c>
      <c r="AD112" s="15">
        <v>200</v>
      </c>
      <c r="AE112" s="15">
        <v>0</v>
      </c>
      <c r="AF112" s="15">
        <v>0</v>
      </c>
      <c r="AG112" s="15">
        <v>200</v>
      </c>
      <c r="AH112" s="15">
        <v>0</v>
      </c>
      <c r="AI112" s="17">
        <v>390</v>
      </c>
      <c r="AJ112" s="15">
        <v>0</v>
      </c>
      <c r="AK112" s="15">
        <v>390</v>
      </c>
      <c r="AL112" s="15">
        <v>900</v>
      </c>
      <c r="AM112" s="15">
        <v>1490</v>
      </c>
      <c r="AN112" s="15">
        <v>4440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  <c r="AT112" s="19">
        <v>9028</v>
      </c>
      <c r="AU112" s="19">
        <v>1622</v>
      </c>
      <c r="AV112" s="19">
        <v>481</v>
      </c>
      <c r="AW112" s="19">
        <v>11131</v>
      </c>
      <c r="AX112" s="20">
        <f>AW112/F112</f>
        <v>2.3602629346904158</v>
      </c>
      <c r="AY112" s="19">
        <v>64289</v>
      </c>
      <c r="AZ112" s="19">
        <v>35184</v>
      </c>
      <c r="BA112" s="19">
        <v>99473</v>
      </c>
      <c r="BB112" s="19">
        <v>10552</v>
      </c>
      <c r="BC112" s="19">
        <v>133144</v>
      </c>
      <c r="BD112" s="19">
        <v>121156</v>
      </c>
      <c r="BE112" s="19">
        <v>0</v>
      </c>
      <c r="BF112" s="19">
        <v>5835</v>
      </c>
      <c r="BG112" s="22">
        <v>7850</v>
      </c>
      <c r="BH112" s="22">
        <v>9785</v>
      </c>
      <c r="BI112" s="22">
        <v>17635</v>
      </c>
      <c r="BJ112" s="22">
        <v>11693</v>
      </c>
      <c r="BK112" s="21">
        <v>661</v>
      </c>
      <c r="BL112" s="21">
        <v>373</v>
      </c>
      <c r="BM112" s="22">
        <v>1034</v>
      </c>
      <c r="BN112" s="22">
        <v>1005</v>
      </c>
      <c r="BO112" s="21">
        <v>252</v>
      </c>
      <c r="BP112" s="22">
        <v>1257</v>
      </c>
      <c r="BQ112" s="22">
        <v>7959</v>
      </c>
      <c r="BR112" s="22">
        <f>BI112 + BJ112 + BM112 + BP112 + BQ112</f>
        <v>39578</v>
      </c>
      <c r="BS112" s="21">
        <v>231</v>
      </c>
      <c r="BT112" s="21">
        <v>0</v>
      </c>
      <c r="BU112" s="21">
        <v>231</v>
      </c>
      <c r="BV112" s="21">
        <v>51</v>
      </c>
      <c r="BW112" s="23">
        <v>0</v>
      </c>
      <c r="BX112" s="23">
        <v>0</v>
      </c>
      <c r="BY112" s="24">
        <v>1469</v>
      </c>
      <c r="BZ112" s="25">
        <f>BY112/F112</f>
        <v>0.31149279050042411</v>
      </c>
      <c r="CA112" s="24">
        <v>10588</v>
      </c>
      <c r="CB112" s="25">
        <f>CA112/F112</f>
        <v>2.2451229855810007</v>
      </c>
      <c r="CC112" s="23">
        <v>0</v>
      </c>
      <c r="CD112" s="24">
        <v>3625</v>
      </c>
      <c r="CE112" s="23">
        <v>26</v>
      </c>
      <c r="CF112" s="31"/>
      <c r="CG112" s="31"/>
      <c r="CH112" s="24">
        <v>15854</v>
      </c>
      <c r="CI112" s="24">
        <v>19505</v>
      </c>
      <c r="CJ112" s="25">
        <f>CI112/F112</f>
        <v>4.1359202714164542</v>
      </c>
      <c r="CK112" s="25">
        <f>CI112/CA112</f>
        <v>1.8421798262183604</v>
      </c>
      <c r="CL112" s="23">
        <v>867</v>
      </c>
      <c r="CM112" s="23">
        <v>679</v>
      </c>
      <c r="CN112" s="23">
        <v>75</v>
      </c>
      <c r="CO112" s="23">
        <v>115</v>
      </c>
      <c r="CP112" s="23">
        <v>1</v>
      </c>
      <c r="CQ112" s="23">
        <v>191</v>
      </c>
      <c r="CR112" s="23">
        <v>14</v>
      </c>
      <c r="CS112" s="24">
        <v>1022</v>
      </c>
      <c r="CT112" s="23">
        <v>964</v>
      </c>
      <c r="CU112" s="23">
        <v>5</v>
      </c>
      <c r="CV112" s="24">
        <v>1991</v>
      </c>
      <c r="CW112" s="25">
        <f>CV112/F112</f>
        <v>0.42217981340118743</v>
      </c>
      <c r="CX112" s="23">
        <v>91</v>
      </c>
      <c r="CY112" s="23">
        <v>50</v>
      </c>
      <c r="CZ112" s="23">
        <v>250</v>
      </c>
      <c r="DA112" s="23">
        <v>0</v>
      </c>
      <c r="DB112" s="23">
        <v>5</v>
      </c>
      <c r="DC112" s="23">
        <v>20</v>
      </c>
      <c r="DD112" s="24">
        <v>1200</v>
      </c>
      <c r="DE112" s="24">
        <v>7860</v>
      </c>
      <c r="DF112" s="23">
        <v>0</v>
      </c>
    </row>
    <row r="113" spans="1:110" ht="15">
      <c r="A113" s="7" t="s">
        <v>172</v>
      </c>
      <c r="B113" s="7" t="s">
        <v>354</v>
      </c>
      <c r="C113" s="7" t="s">
        <v>473</v>
      </c>
      <c r="D113" s="26" t="s">
        <v>3</v>
      </c>
      <c r="E113" s="11">
        <v>988</v>
      </c>
      <c r="F113" s="10">
        <v>1100</v>
      </c>
      <c r="G113" s="11">
        <v>52</v>
      </c>
      <c r="H113" s="11">
        <v>823</v>
      </c>
      <c r="I113" s="12">
        <f>H113/F113</f>
        <v>0.74818181818181817</v>
      </c>
      <c r="J113" s="71">
        <v>43101</v>
      </c>
      <c r="K113" s="71">
        <v>43465</v>
      </c>
      <c r="L113" s="14">
        <v>0</v>
      </c>
      <c r="M113" s="14">
        <v>18</v>
      </c>
      <c r="N113" s="14">
        <v>5</v>
      </c>
      <c r="O113" s="14">
        <v>23</v>
      </c>
      <c r="P113" s="14">
        <v>0</v>
      </c>
      <c r="Q113" s="14">
        <v>23</v>
      </c>
      <c r="R113" s="14">
        <v>20</v>
      </c>
      <c r="S113" s="14">
        <v>5</v>
      </c>
      <c r="T113" s="15">
        <v>15000</v>
      </c>
      <c r="U113" s="16">
        <f>T113/F113</f>
        <v>13.636363636363637</v>
      </c>
      <c r="V113" s="15">
        <v>0</v>
      </c>
      <c r="W113" s="15">
        <v>0</v>
      </c>
      <c r="X113" s="15">
        <v>0</v>
      </c>
      <c r="Y113" s="15">
        <v>8817</v>
      </c>
      <c r="Z113" s="15">
        <v>8817</v>
      </c>
      <c r="AA113" s="15">
        <v>23817</v>
      </c>
      <c r="AB113" s="15">
        <v>0</v>
      </c>
      <c r="AC113" s="15">
        <v>23817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7">
        <v>0</v>
      </c>
      <c r="AJ113" s="15">
        <v>0</v>
      </c>
      <c r="AK113" s="15">
        <v>0</v>
      </c>
      <c r="AL113" s="15">
        <v>2500</v>
      </c>
      <c r="AM113" s="15">
        <v>2500</v>
      </c>
      <c r="AN113" s="15">
        <v>10000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  <c r="AT113" s="19">
        <v>2733</v>
      </c>
      <c r="AU113" s="19">
        <v>343</v>
      </c>
      <c r="AV113" s="19">
        <v>0</v>
      </c>
      <c r="AW113" s="19">
        <v>3076</v>
      </c>
      <c r="AX113" s="20">
        <f>AW113/F113</f>
        <v>2.7963636363636364</v>
      </c>
      <c r="AY113" s="19">
        <v>15964</v>
      </c>
      <c r="AZ113" s="19">
        <v>148</v>
      </c>
      <c r="BA113" s="19">
        <v>16112</v>
      </c>
      <c r="BB113" s="19">
        <v>2748</v>
      </c>
      <c r="BC113" s="19">
        <v>23817</v>
      </c>
      <c r="BD113" s="19">
        <v>21936</v>
      </c>
      <c r="BE113" s="19">
        <v>2500</v>
      </c>
      <c r="BF113" s="19">
        <v>0</v>
      </c>
      <c r="BG113" s="22">
        <v>2150</v>
      </c>
      <c r="BH113" s="22">
        <v>1800</v>
      </c>
      <c r="BI113" s="22">
        <v>3950</v>
      </c>
      <c r="BJ113" s="22">
        <v>9426</v>
      </c>
      <c r="BK113" s="21">
        <v>310</v>
      </c>
      <c r="BL113" s="21">
        <v>50</v>
      </c>
      <c r="BM113" s="21">
        <v>360</v>
      </c>
      <c r="BN113" s="21">
        <v>0</v>
      </c>
      <c r="BO113" s="21">
        <v>0</v>
      </c>
      <c r="BP113" s="21" t="s">
        <v>0</v>
      </c>
      <c r="BQ113" s="22">
        <v>5969</v>
      </c>
      <c r="BR113" s="22"/>
      <c r="BS113" s="21">
        <v>1</v>
      </c>
      <c r="BT113" s="21">
        <v>0</v>
      </c>
      <c r="BU113" s="21">
        <v>1</v>
      </c>
      <c r="BV113" s="21">
        <v>51</v>
      </c>
      <c r="BW113" s="23">
        <v>315</v>
      </c>
      <c r="BX113" s="23">
        <v>155</v>
      </c>
      <c r="BY113" s="23">
        <v>470</v>
      </c>
      <c r="BZ113" s="25">
        <f>BY113/F113</f>
        <v>0.42727272727272725</v>
      </c>
      <c r="CA113" s="24">
        <v>2562</v>
      </c>
      <c r="CB113" s="25">
        <f>CA113/F113</f>
        <v>2.3290909090909091</v>
      </c>
      <c r="CC113" s="23">
        <v>971</v>
      </c>
      <c r="CD113" s="23">
        <v>362</v>
      </c>
      <c r="CE113" s="23">
        <v>0</v>
      </c>
      <c r="CF113" s="23">
        <v>974</v>
      </c>
      <c r="CG113" s="23">
        <v>853</v>
      </c>
      <c r="CH113" s="24">
        <v>1827</v>
      </c>
      <c r="CI113" s="24">
        <v>2189</v>
      </c>
      <c r="CJ113" s="25">
        <f>CI113/F113</f>
        <v>1.99</v>
      </c>
      <c r="CK113" s="25">
        <f>CI113/CA113</f>
        <v>0.85441061670569862</v>
      </c>
      <c r="CL113" s="23">
        <v>28</v>
      </c>
      <c r="CM113" s="23">
        <v>12</v>
      </c>
      <c r="CN113" s="23">
        <v>3</v>
      </c>
      <c r="CO113" s="23">
        <v>85</v>
      </c>
      <c r="CP113" s="23">
        <v>2</v>
      </c>
      <c r="CQ113" s="23">
        <v>90</v>
      </c>
      <c r="CR113" s="23">
        <v>30</v>
      </c>
      <c r="CS113" s="23">
        <v>45</v>
      </c>
      <c r="CT113" s="24">
        <v>1294</v>
      </c>
      <c r="CU113" s="23">
        <v>11</v>
      </c>
      <c r="CV113" s="24">
        <v>1350</v>
      </c>
      <c r="CW113" s="25">
        <f>CV113/F113</f>
        <v>1.2272727272727273</v>
      </c>
      <c r="CX113" s="23">
        <v>38</v>
      </c>
      <c r="CY113" s="23">
        <v>3</v>
      </c>
      <c r="CZ113" s="23">
        <v>45</v>
      </c>
      <c r="DA113" s="23">
        <v>75</v>
      </c>
      <c r="DB113" s="23">
        <v>1</v>
      </c>
      <c r="DC113" s="23">
        <v>9</v>
      </c>
      <c r="DD113" s="23">
        <v>130</v>
      </c>
      <c r="DE113" s="24">
        <v>1790</v>
      </c>
      <c r="DF113" s="23">
        <v>43</v>
      </c>
    </row>
    <row r="114" spans="1:110" ht="15">
      <c r="A114" s="7" t="s">
        <v>174</v>
      </c>
      <c r="B114" s="7" t="s">
        <v>356</v>
      </c>
      <c r="C114" s="7" t="s">
        <v>466</v>
      </c>
      <c r="D114" s="26" t="s">
        <v>3</v>
      </c>
      <c r="E114" s="10">
        <v>1560</v>
      </c>
      <c r="F114" s="11">
        <v>664</v>
      </c>
      <c r="G114" s="11">
        <v>52</v>
      </c>
      <c r="H114" s="10">
        <v>2700</v>
      </c>
      <c r="I114" s="12">
        <f>H114/F114</f>
        <v>4.0662650602409638</v>
      </c>
      <c r="J114" s="71">
        <v>43282</v>
      </c>
      <c r="K114" s="71">
        <v>43646</v>
      </c>
      <c r="L114" s="14">
        <v>0</v>
      </c>
      <c r="M114" s="14">
        <v>32</v>
      </c>
      <c r="N114" s="14">
        <v>0</v>
      </c>
      <c r="O114" s="14">
        <v>32</v>
      </c>
      <c r="P114" s="14">
        <v>5</v>
      </c>
      <c r="Q114" s="14">
        <v>37</v>
      </c>
      <c r="R114" s="14">
        <v>0</v>
      </c>
      <c r="S114" s="14">
        <v>17</v>
      </c>
      <c r="T114" s="15">
        <v>5000</v>
      </c>
      <c r="U114" s="16">
        <f>T114/F114</f>
        <v>7.5301204819277112</v>
      </c>
      <c r="V114" s="15">
        <v>0</v>
      </c>
      <c r="W114" s="15">
        <v>0</v>
      </c>
      <c r="X114" s="15">
        <v>0</v>
      </c>
      <c r="Y114" s="15">
        <v>22520</v>
      </c>
      <c r="Z114" s="15">
        <v>22520</v>
      </c>
      <c r="AA114" s="15">
        <v>27520</v>
      </c>
      <c r="AB114" s="15">
        <v>46000</v>
      </c>
      <c r="AC114" s="15">
        <v>73520</v>
      </c>
      <c r="AD114" s="15">
        <v>200</v>
      </c>
      <c r="AE114" s="15">
        <v>0</v>
      </c>
      <c r="AF114" s="15">
        <v>0</v>
      </c>
      <c r="AG114" s="15">
        <v>200</v>
      </c>
      <c r="AH114" s="15">
        <v>0</v>
      </c>
      <c r="AI114" s="17">
        <v>0</v>
      </c>
      <c r="AJ114" s="15">
        <v>0</v>
      </c>
      <c r="AK114" s="15">
        <v>0</v>
      </c>
      <c r="AL114" s="15">
        <v>0</v>
      </c>
      <c r="AM114" s="15">
        <v>200</v>
      </c>
      <c r="AN114" s="15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  <c r="AT114" s="19">
        <v>5218</v>
      </c>
      <c r="AU114" s="19">
        <v>352</v>
      </c>
      <c r="AV114" s="19">
        <v>324</v>
      </c>
      <c r="AW114" s="19">
        <v>5894</v>
      </c>
      <c r="AX114" s="20">
        <f>AW114/F114</f>
        <v>8.8765060240963862</v>
      </c>
      <c r="AY114" s="19">
        <v>32647</v>
      </c>
      <c r="AZ114" s="19">
        <v>9239</v>
      </c>
      <c r="BA114" s="19">
        <v>41886</v>
      </c>
      <c r="BB114" s="19">
        <v>21735</v>
      </c>
      <c r="BC114" s="19">
        <v>73520</v>
      </c>
      <c r="BD114" s="19">
        <v>69515</v>
      </c>
      <c r="BE114" s="19">
        <v>200</v>
      </c>
      <c r="BF114" s="19">
        <v>0</v>
      </c>
      <c r="BG114" s="21">
        <v>0</v>
      </c>
      <c r="BH114" s="21">
        <v>0</v>
      </c>
      <c r="BI114" s="22">
        <v>7760</v>
      </c>
      <c r="BJ114" s="22">
        <v>11693</v>
      </c>
      <c r="BK114" s="21">
        <v>720</v>
      </c>
      <c r="BL114" s="21">
        <v>180</v>
      </c>
      <c r="BM114" s="21">
        <v>900</v>
      </c>
      <c r="BN114" s="21">
        <v>165</v>
      </c>
      <c r="BO114" s="21">
        <v>15</v>
      </c>
      <c r="BP114" s="21">
        <v>180</v>
      </c>
      <c r="BQ114" s="22">
        <v>7959</v>
      </c>
      <c r="BR114" s="22">
        <f>BI114 + BJ114 + BM114 + BP114 + BQ114</f>
        <v>28492</v>
      </c>
      <c r="BS114" s="21">
        <v>13</v>
      </c>
      <c r="BT114" s="21">
        <v>0</v>
      </c>
      <c r="BU114" s="21">
        <v>13</v>
      </c>
      <c r="BV114" s="21">
        <v>51</v>
      </c>
      <c r="BW114" s="23">
        <v>0</v>
      </c>
      <c r="BX114" s="23">
        <v>0</v>
      </c>
      <c r="BY114" s="23">
        <v>602</v>
      </c>
      <c r="BZ114" s="25">
        <f>BY114/F114</f>
        <v>0.90662650602409633</v>
      </c>
      <c r="CA114" s="24">
        <v>5011</v>
      </c>
      <c r="CB114" s="25">
        <f>CA114/F114</f>
        <v>7.5466867469879517</v>
      </c>
      <c r="CC114" s="23">
        <v>150</v>
      </c>
      <c r="CD114" s="23">
        <v>389</v>
      </c>
      <c r="CE114" s="23">
        <v>1</v>
      </c>
      <c r="CF114" s="24">
        <v>3196</v>
      </c>
      <c r="CG114" s="23">
        <v>751</v>
      </c>
      <c r="CH114" s="24">
        <v>3947</v>
      </c>
      <c r="CI114" s="24">
        <v>4337</v>
      </c>
      <c r="CJ114" s="25">
        <f>CI114/F114</f>
        <v>6.5316265060240966</v>
      </c>
      <c r="CK114" s="25">
        <f>CI114/CA114</f>
        <v>0.86549590900019957</v>
      </c>
      <c r="CL114" s="23">
        <v>46</v>
      </c>
      <c r="CM114" s="23">
        <v>90</v>
      </c>
      <c r="CN114" s="23">
        <v>47</v>
      </c>
      <c r="CO114" s="23">
        <v>19</v>
      </c>
      <c r="CP114" s="23">
        <v>0</v>
      </c>
      <c r="CQ114" s="23">
        <v>66</v>
      </c>
      <c r="CR114" s="23">
        <v>13</v>
      </c>
      <c r="CS114" s="23">
        <v>601</v>
      </c>
      <c r="CT114" s="23">
        <v>282</v>
      </c>
      <c r="CU114" s="23">
        <v>0</v>
      </c>
      <c r="CV114" s="23">
        <v>883</v>
      </c>
      <c r="CW114" s="25">
        <f>CV114/F114</f>
        <v>1.3298192771084338</v>
      </c>
      <c r="CX114" s="23">
        <v>46</v>
      </c>
      <c r="CY114" s="23">
        <v>0</v>
      </c>
      <c r="CZ114" s="23">
        <v>0</v>
      </c>
      <c r="DA114" s="23">
        <v>0</v>
      </c>
      <c r="DB114" s="23">
        <v>2</v>
      </c>
      <c r="DC114" s="23">
        <v>10</v>
      </c>
      <c r="DD114" s="23">
        <v>151</v>
      </c>
      <c r="DE114" s="24">
        <v>2500</v>
      </c>
      <c r="DF114" s="23">
        <v>100</v>
      </c>
    </row>
    <row r="115" spans="1:110" ht="15">
      <c r="A115" s="7" t="s">
        <v>175</v>
      </c>
      <c r="B115" s="7" t="s">
        <v>357</v>
      </c>
      <c r="C115" s="7" t="s">
        <v>357</v>
      </c>
      <c r="D115" s="26" t="s">
        <v>3</v>
      </c>
      <c r="E115" s="10">
        <v>1040</v>
      </c>
      <c r="F115" s="10">
        <v>2193</v>
      </c>
      <c r="G115" s="11">
        <v>52</v>
      </c>
      <c r="H115" s="11">
        <v>914</v>
      </c>
      <c r="I115" s="12">
        <f>H115/F115</f>
        <v>0.41678066575467398</v>
      </c>
      <c r="J115" s="71">
        <v>43282</v>
      </c>
      <c r="K115" s="71">
        <v>43646</v>
      </c>
      <c r="L115" s="14">
        <v>0</v>
      </c>
      <c r="M115" s="14">
        <v>0</v>
      </c>
      <c r="N115" s="14">
        <v>23</v>
      </c>
      <c r="O115" s="14">
        <v>23</v>
      </c>
      <c r="P115" s="14">
        <v>0</v>
      </c>
      <c r="Q115" s="14">
        <v>23</v>
      </c>
      <c r="R115" s="14">
        <v>0</v>
      </c>
      <c r="S115" s="14">
        <v>1</v>
      </c>
      <c r="T115" s="15">
        <v>48866</v>
      </c>
      <c r="U115" s="16">
        <f>T115/F115</f>
        <v>22.282717738258093</v>
      </c>
      <c r="V115" s="15">
        <v>0</v>
      </c>
      <c r="W115" s="15">
        <v>0</v>
      </c>
      <c r="X115" s="15">
        <v>0</v>
      </c>
      <c r="Y115" s="15">
        <v>1100</v>
      </c>
      <c r="Z115" s="15">
        <v>1100</v>
      </c>
      <c r="AA115" s="15">
        <v>49966</v>
      </c>
      <c r="AB115" s="15">
        <v>0</v>
      </c>
      <c r="AC115" s="15">
        <v>49966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7">
        <v>292.5</v>
      </c>
      <c r="AJ115" s="15">
        <v>0</v>
      </c>
      <c r="AK115" s="15">
        <v>293</v>
      </c>
      <c r="AL115" s="15">
        <v>0</v>
      </c>
      <c r="AM115" s="15">
        <v>293</v>
      </c>
      <c r="AN115" s="15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  <c r="AT115" s="19">
        <v>3645</v>
      </c>
      <c r="AU115" s="19">
        <v>427</v>
      </c>
      <c r="AV115" s="19">
        <v>776</v>
      </c>
      <c r="AW115" s="19">
        <v>4848</v>
      </c>
      <c r="AX115" s="20">
        <f>AW115/F115</f>
        <v>2.2106703146374831</v>
      </c>
      <c r="AY115" s="19">
        <v>22674</v>
      </c>
      <c r="AZ115" s="19">
        <v>1735</v>
      </c>
      <c r="BA115" s="19">
        <v>24409</v>
      </c>
      <c r="BB115" s="19">
        <v>13812</v>
      </c>
      <c r="BC115" s="19">
        <v>49966</v>
      </c>
      <c r="BD115" s="19">
        <v>43069</v>
      </c>
      <c r="BE115" s="19">
        <v>293</v>
      </c>
      <c r="BF115" s="19">
        <v>0</v>
      </c>
      <c r="BG115" s="22">
        <v>5345</v>
      </c>
      <c r="BH115" s="22">
        <v>4580</v>
      </c>
      <c r="BI115" s="22">
        <v>9925</v>
      </c>
      <c r="BJ115" s="22">
        <v>10944</v>
      </c>
      <c r="BK115" s="21">
        <v>397</v>
      </c>
      <c r="BL115" s="21">
        <v>87</v>
      </c>
      <c r="BM115" s="21">
        <v>484</v>
      </c>
      <c r="BN115" s="21">
        <v>554</v>
      </c>
      <c r="BO115" s="21">
        <v>62</v>
      </c>
      <c r="BP115" s="21">
        <v>616</v>
      </c>
      <c r="BQ115" s="22">
        <v>15541</v>
      </c>
      <c r="BR115" s="22">
        <f>BI115 + BJ115 + BM115 + BP115 + BQ115</f>
        <v>37510</v>
      </c>
      <c r="BS115" s="21">
        <v>9</v>
      </c>
      <c r="BT115" s="21">
        <v>1</v>
      </c>
      <c r="BU115" s="21">
        <v>10</v>
      </c>
      <c r="BV115" s="21">
        <v>51</v>
      </c>
      <c r="BW115" s="23">
        <v>659</v>
      </c>
      <c r="BX115" s="23">
        <v>97</v>
      </c>
      <c r="BY115" s="23">
        <v>756</v>
      </c>
      <c r="BZ115" s="25">
        <f>BY115/F115</f>
        <v>0.34473324213406292</v>
      </c>
      <c r="CA115" s="24">
        <v>1489</v>
      </c>
      <c r="CB115" s="25">
        <f>CA115/F115</f>
        <v>0.67897856817145463</v>
      </c>
      <c r="CC115" s="23">
        <v>345</v>
      </c>
      <c r="CD115" s="23">
        <v>955</v>
      </c>
      <c r="CE115" s="23">
        <v>0</v>
      </c>
      <c r="CF115" s="24">
        <v>3418</v>
      </c>
      <c r="CG115" s="23">
        <v>896</v>
      </c>
      <c r="CH115" s="24">
        <v>4314</v>
      </c>
      <c r="CI115" s="24">
        <v>5269</v>
      </c>
      <c r="CJ115" s="25">
        <f>CI115/F115</f>
        <v>2.4026447788417693</v>
      </c>
      <c r="CK115" s="25">
        <f>CI115/CA115</f>
        <v>3.5386165211551375</v>
      </c>
      <c r="CL115" s="23">
        <v>139</v>
      </c>
      <c r="CM115" s="23">
        <v>138</v>
      </c>
      <c r="CN115" s="23">
        <v>41</v>
      </c>
      <c r="CO115" s="23">
        <v>37</v>
      </c>
      <c r="CP115" s="23">
        <v>1</v>
      </c>
      <c r="CQ115" s="23">
        <v>79</v>
      </c>
      <c r="CR115" s="23">
        <v>1</v>
      </c>
      <c r="CS115" s="23">
        <v>244</v>
      </c>
      <c r="CT115" s="23">
        <v>336</v>
      </c>
      <c r="CU115" s="23">
        <v>5</v>
      </c>
      <c r="CV115" s="23">
        <v>585</v>
      </c>
      <c r="CW115" s="25">
        <f>CV115/F115</f>
        <v>0.26675786593707251</v>
      </c>
      <c r="CX115" s="23">
        <v>0</v>
      </c>
      <c r="CY115" s="23">
        <v>0</v>
      </c>
      <c r="CZ115" s="23">
        <v>0</v>
      </c>
      <c r="DA115" s="23">
        <v>0</v>
      </c>
      <c r="DB115" s="23">
        <v>5</v>
      </c>
      <c r="DC115" s="23">
        <v>4</v>
      </c>
      <c r="DD115" s="23">
        <v>121</v>
      </c>
      <c r="DE115" s="23">
        <v>156</v>
      </c>
      <c r="DF115" s="24">
        <v>3480</v>
      </c>
    </row>
    <row r="116" spans="1:110" ht="15">
      <c r="A116" s="7" t="s">
        <v>176</v>
      </c>
      <c r="B116" s="7" t="s">
        <v>358</v>
      </c>
      <c r="C116" s="7" t="s">
        <v>473</v>
      </c>
      <c r="D116" s="26" t="s">
        <v>3</v>
      </c>
      <c r="E116" s="10">
        <v>1598</v>
      </c>
      <c r="F116" s="10">
        <v>1007</v>
      </c>
      <c r="G116" s="11">
        <v>52</v>
      </c>
      <c r="H116" s="10">
        <v>5996</v>
      </c>
      <c r="I116" s="12">
        <f>H116/F116</f>
        <v>5.9543197616683221</v>
      </c>
      <c r="J116" s="71">
        <v>43101</v>
      </c>
      <c r="K116" s="71">
        <v>43465</v>
      </c>
      <c r="L116" s="14">
        <v>0</v>
      </c>
      <c r="M116" s="14">
        <v>26</v>
      </c>
      <c r="N116" s="14">
        <v>41.9</v>
      </c>
      <c r="O116" s="14">
        <v>67.900000000000006</v>
      </c>
      <c r="P116" s="14">
        <v>4</v>
      </c>
      <c r="Q116" s="14">
        <v>71.900000000000006</v>
      </c>
      <c r="R116" s="14">
        <v>6.5</v>
      </c>
      <c r="S116" s="14">
        <v>85</v>
      </c>
      <c r="T116" s="15">
        <v>25375</v>
      </c>
      <c r="U116" s="16">
        <f>T116/F116</f>
        <v>25.198609731876861</v>
      </c>
      <c r="V116" s="15">
        <v>0</v>
      </c>
      <c r="W116" s="15">
        <v>0</v>
      </c>
      <c r="X116" s="15">
        <v>0</v>
      </c>
      <c r="Y116" s="15">
        <v>61099</v>
      </c>
      <c r="Z116" s="15">
        <v>61099</v>
      </c>
      <c r="AA116" s="15">
        <v>86474</v>
      </c>
      <c r="AB116" s="15">
        <v>1490</v>
      </c>
      <c r="AC116" s="15">
        <v>87964</v>
      </c>
      <c r="AD116" s="15">
        <v>200</v>
      </c>
      <c r="AE116" s="15">
        <v>0</v>
      </c>
      <c r="AF116" s="15">
        <v>0</v>
      </c>
      <c r="AG116" s="15">
        <v>200</v>
      </c>
      <c r="AH116" s="15">
        <v>0</v>
      </c>
      <c r="AI116" s="17">
        <v>0</v>
      </c>
      <c r="AJ116" s="15">
        <v>0</v>
      </c>
      <c r="AK116" s="15">
        <v>0</v>
      </c>
      <c r="AL116" s="15">
        <v>4500</v>
      </c>
      <c r="AM116" s="15">
        <v>4700</v>
      </c>
      <c r="AN116" s="15">
        <v>144000</v>
      </c>
      <c r="AO116" s="18">
        <v>3673</v>
      </c>
      <c r="AP116" s="18">
        <v>0</v>
      </c>
      <c r="AQ116" s="18">
        <v>0</v>
      </c>
      <c r="AR116" s="18">
        <v>6020</v>
      </c>
      <c r="AS116" s="18">
        <v>9693</v>
      </c>
      <c r="AT116" s="19">
        <v>5161</v>
      </c>
      <c r="AU116" s="19">
        <v>525</v>
      </c>
      <c r="AV116" s="19">
        <v>1486</v>
      </c>
      <c r="AW116" s="19">
        <v>7172</v>
      </c>
      <c r="AX116" s="20">
        <f>AW116/F116</f>
        <v>7.1221449851042697</v>
      </c>
      <c r="AY116" s="19">
        <v>43699</v>
      </c>
      <c r="AZ116" s="19">
        <v>4109</v>
      </c>
      <c r="BA116" s="19">
        <v>47808</v>
      </c>
      <c r="BB116" s="19">
        <v>37846</v>
      </c>
      <c r="BC116" s="19">
        <v>87964</v>
      </c>
      <c r="BD116" s="19">
        <v>92826</v>
      </c>
      <c r="BE116" s="19">
        <v>4700</v>
      </c>
      <c r="BF116" s="19">
        <v>0</v>
      </c>
      <c r="BG116" s="22">
        <v>10111</v>
      </c>
      <c r="BH116" s="22">
        <v>6509</v>
      </c>
      <c r="BI116" s="22">
        <v>16620</v>
      </c>
      <c r="BJ116" s="21">
        <v>713</v>
      </c>
      <c r="BK116" s="22">
        <v>2257</v>
      </c>
      <c r="BL116" s="21">
        <v>385</v>
      </c>
      <c r="BM116" s="22">
        <v>2642</v>
      </c>
      <c r="BN116" s="21">
        <v>381</v>
      </c>
      <c r="BO116" s="21">
        <v>115</v>
      </c>
      <c r="BP116" s="21">
        <v>496</v>
      </c>
      <c r="BQ116" s="22">
        <v>9399</v>
      </c>
      <c r="BR116" s="22">
        <f>BI116 + BJ116 + BM116 + BP116 + BQ116</f>
        <v>29870</v>
      </c>
      <c r="BS116" s="21">
        <v>37</v>
      </c>
      <c r="BT116" s="21">
        <v>6</v>
      </c>
      <c r="BU116" s="21">
        <v>43</v>
      </c>
      <c r="BV116" s="21">
        <v>51</v>
      </c>
      <c r="BW116" s="24">
        <v>1897</v>
      </c>
      <c r="BX116" s="23">
        <v>635</v>
      </c>
      <c r="BY116" s="24">
        <v>2532</v>
      </c>
      <c r="BZ116" s="25">
        <f>BY116/F116</f>
        <v>2.5143992055610727</v>
      </c>
      <c r="CA116" s="24">
        <v>10838</v>
      </c>
      <c r="CB116" s="25">
        <f>CA116/F116</f>
        <v>10.76266137040715</v>
      </c>
      <c r="CC116" s="23">
        <v>953</v>
      </c>
      <c r="CD116" s="23">
        <v>286</v>
      </c>
      <c r="CE116" s="23">
        <v>72</v>
      </c>
      <c r="CF116" s="24">
        <v>4387</v>
      </c>
      <c r="CG116" s="24">
        <v>5224</v>
      </c>
      <c r="CH116" s="24">
        <v>9611</v>
      </c>
      <c r="CI116" s="24">
        <v>9969</v>
      </c>
      <c r="CJ116" s="25">
        <f>CI116/F116</f>
        <v>9.8997020854021844</v>
      </c>
      <c r="CK116" s="25">
        <f>CI116/CA116</f>
        <v>0.91981915482561361</v>
      </c>
      <c r="CL116" s="23">
        <v>240</v>
      </c>
      <c r="CM116" s="23">
        <v>153</v>
      </c>
      <c r="CN116" s="23">
        <v>15</v>
      </c>
      <c r="CO116" s="23">
        <v>209</v>
      </c>
      <c r="CP116" s="23">
        <v>0</v>
      </c>
      <c r="CQ116" s="23">
        <v>224</v>
      </c>
      <c r="CR116" s="23">
        <v>21</v>
      </c>
      <c r="CS116" s="23">
        <v>317</v>
      </c>
      <c r="CT116" s="24">
        <v>2295</v>
      </c>
      <c r="CU116" s="23">
        <v>0</v>
      </c>
      <c r="CV116" s="24">
        <v>2612</v>
      </c>
      <c r="CW116" s="25">
        <f>CV116/F116</f>
        <v>2.5938430983118175</v>
      </c>
      <c r="CX116" s="23">
        <v>21</v>
      </c>
      <c r="CY116" s="23">
        <v>6</v>
      </c>
      <c r="CZ116" s="23">
        <v>52</v>
      </c>
      <c r="DA116" s="23">
        <v>0</v>
      </c>
      <c r="DB116" s="23">
        <v>9</v>
      </c>
      <c r="DC116" s="23">
        <v>20</v>
      </c>
      <c r="DD116" s="23">
        <v>410</v>
      </c>
      <c r="DE116" s="24">
        <v>1175</v>
      </c>
      <c r="DF116" s="24">
        <v>2762</v>
      </c>
    </row>
    <row r="117" spans="1:110" ht="15">
      <c r="A117" s="7" t="s">
        <v>177</v>
      </c>
      <c r="B117" s="7" t="s">
        <v>359</v>
      </c>
      <c r="C117" s="7" t="s">
        <v>474</v>
      </c>
      <c r="D117" s="26" t="s">
        <v>3</v>
      </c>
      <c r="E117" s="11">
        <v>884</v>
      </c>
      <c r="F117" s="10">
        <v>1184</v>
      </c>
      <c r="G117" s="11">
        <v>52</v>
      </c>
      <c r="H117" s="11">
        <v>678</v>
      </c>
      <c r="I117" s="12">
        <f>H117/F117</f>
        <v>0.57263513513513509</v>
      </c>
      <c r="J117" s="71">
        <v>43101</v>
      </c>
      <c r="K117" s="71">
        <v>43465</v>
      </c>
      <c r="L117" s="14">
        <v>0</v>
      </c>
      <c r="M117" s="14">
        <v>0</v>
      </c>
      <c r="N117" s="14">
        <v>22</v>
      </c>
      <c r="O117" s="14">
        <v>22</v>
      </c>
      <c r="P117" s="14">
        <v>0</v>
      </c>
      <c r="Q117" s="14">
        <v>22</v>
      </c>
      <c r="R117" s="14">
        <v>0</v>
      </c>
      <c r="S117" s="14">
        <v>2</v>
      </c>
      <c r="T117" s="15">
        <v>36118</v>
      </c>
      <c r="U117" s="16">
        <f>T117/F117</f>
        <v>30.505067567567568</v>
      </c>
      <c r="V117" s="15">
        <v>0</v>
      </c>
      <c r="W117" s="15">
        <v>0</v>
      </c>
      <c r="X117" s="15">
        <v>0</v>
      </c>
      <c r="Y117" s="15">
        <v>4515</v>
      </c>
      <c r="Z117" s="15">
        <v>4515</v>
      </c>
      <c r="AA117" s="15">
        <v>40633</v>
      </c>
      <c r="AB117" s="15">
        <v>0</v>
      </c>
      <c r="AC117" s="15">
        <v>40633</v>
      </c>
      <c r="AD117" s="15">
        <v>200</v>
      </c>
      <c r="AE117" s="15">
        <v>0</v>
      </c>
      <c r="AF117" s="15">
        <v>0</v>
      </c>
      <c r="AG117" s="15">
        <v>200</v>
      </c>
      <c r="AH117" s="15">
        <v>0</v>
      </c>
      <c r="AI117" s="17">
        <v>0</v>
      </c>
      <c r="AJ117" s="15">
        <v>0</v>
      </c>
      <c r="AK117" s="15">
        <v>0</v>
      </c>
      <c r="AL117" s="15">
        <v>0</v>
      </c>
      <c r="AM117" s="15">
        <v>200</v>
      </c>
      <c r="AN117" s="15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9">
        <v>0</v>
      </c>
      <c r="AU117" s="19">
        <v>0</v>
      </c>
      <c r="AV117" s="19">
        <v>0</v>
      </c>
      <c r="AW117" s="19">
        <v>5521</v>
      </c>
      <c r="AX117" s="20">
        <f>AW117/F117</f>
        <v>4.663006756756757</v>
      </c>
      <c r="AY117" s="19">
        <v>19184</v>
      </c>
      <c r="AZ117" s="19">
        <v>1468</v>
      </c>
      <c r="BA117" s="19">
        <v>20652</v>
      </c>
      <c r="BB117" s="19">
        <v>13030</v>
      </c>
      <c r="BC117" s="19">
        <v>40633</v>
      </c>
      <c r="BD117" s="19">
        <v>39203</v>
      </c>
      <c r="BE117" s="19">
        <v>0</v>
      </c>
      <c r="BF117" s="19">
        <v>0</v>
      </c>
      <c r="BG117" s="21">
        <v>0</v>
      </c>
      <c r="BH117" s="21">
        <v>0</v>
      </c>
      <c r="BI117" s="22">
        <v>8117</v>
      </c>
      <c r="BJ117" s="22">
        <v>9662</v>
      </c>
      <c r="BK117" s="21">
        <v>0</v>
      </c>
      <c r="BL117" s="21">
        <v>0</v>
      </c>
      <c r="BM117" s="21">
        <v>625</v>
      </c>
      <c r="BN117" s="21">
        <v>0</v>
      </c>
      <c r="BO117" s="21">
        <v>0</v>
      </c>
      <c r="BP117" s="21">
        <v>207</v>
      </c>
      <c r="BQ117" s="22">
        <v>5299</v>
      </c>
      <c r="BR117" s="22">
        <f>BI117 + BJ117 + BM117 + BP117 + BQ117</f>
        <v>23910</v>
      </c>
      <c r="BS117" s="21">
        <v>4</v>
      </c>
      <c r="BT117" s="21">
        <v>1</v>
      </c>
      <c r="BU117" s="21">
        <v>5</v>
      </c>
      <c r="BV117" s="21">
        <v>51</v>
      </c>
      <c r="BW117" s="23">
        <v>437</v>
      </c>
      <c r="BX117" s="23">
        <v>81</v>
      </c>
      <c r="BY117" s="23">
        <v>518</v>
      </c>
      <c r="BZ117" s="25">
        <f>BY117/F117</f>
        <v>0.4375</v>
      </c>
      <c r="CA117" s="24">
        <v>4180</v>
      </c>
      <c r="CB117" s="25">
        <f>CA117/F117</f>
        <v>3.5304054054054053</v>
      </c>
      <c r="CC117" s="23">
        <v>208</v>
      </c>
      <c r="CD117" s="23">
        <v>876</v>
      </c>
      <c r="CE117" s="23">
        <v>0</v>
      </c>
      <c r="CF117" s="23">
        <v>0</v>
      </c>
      <c r="CG117" s="23">
        <v>0</v>
      </c>
      <c r="CH117" s="24">
        <v>3008</v>
      </c>
      <c r="CI117" s="24">
        <v>3884</v>
      </c>
      <c r="CJ117" s="25">
        <f>CI117/F117</f>
        <v>3.2804054054054053</v>
      </c>
      <c r="CK117" s="25">
        <f>CI117/CA117</f>
        <v>0.92918660287081345</v>
      </c>
      <c r="CL117" s="23">
        <v>1</v>
      </c>
      <c r="CM117" s="23">
        <v>102</v>
      </c>
      <c r="CN117" s="23">
        <v>0</v>
      </c>
      <c r="CO117" s="23">
        <v>0</v>
      </c>
      <c r="CP117" s="23">
        <v>0</v>
      </c>
      <c r="CQ117" s="23">
        <v>31</v>
      </c>
      <c r="CR117" s="23">
        <v>0</v>
      </c>
      <c r="CS117" s="23">
        <v>0</v>
      </c>
      <c r="CT117" s="23">
        <v>0</v>
      </c>
      <c r="CU117" s="23">
        <v>0</v>
      </c>
      <c r="CV117" s="23">
        <v>554</v>
      </c>
      <c r="CW117" s="25">
        <f>CV117/F117</f>
        <v>0.46790540540540543</v>
      </c>
      <c r="CX117" s="23">
        <v>0</v>
      </c>
      <c r="CY117" s="23">
        <v>0</v>
      </c>
      <c r="CZ117" s="23">
        <v>0</v>
      </c>
      <c r="DA117" s="23">
        <v>0</v>
      </c>
      <c r="DB117" s="23">
        <v>4</v>
      </c>
      <c r="DC117" s="23">
        <v>0</v>
      </c>
      <c r="DD117" s="23">
        <v>596</v>
      </c>
      <c r="DE117" s="23">
        <v>42</v>
      </c>
      <c r="DF117" s="24">
        <v>3084</v>
      </c>
    </row>
    <row r="118" spans="1:110" ht="15">
      <c r="A118" s="7" t="s">
        <v>179</v>
      </c>
      <c r="B118" s="7" t="s">
        <v>361</v>
      </c>
      <c r="C118" s="7" t="s">
        <v>466</v>
      </c>
      <c r="D118" s="26" t="s">
        <v>3</v>
      </c>
      <c r="E118" s="10">
        <v>1248</v>
      </c>
      <c r="F118" s="10">
        <v>1997</v>
      </c>
      <c r="G118" s="11">
        <v>52</v>
      </c>
      <c r="H118" s="11">
        <v>800</v>
      </c>
      <c r="I118" s="12">
        <f>H118/F118</f>
        <v>0.40060090135202803</v>
      </c>
      <c r="J118" s="71">
        <v>43282</v>
      </c>
      <c r="K118" s="71">
        <v>43646</v>
      </c>
      <c r="L118" s="14">
        <v>0</v>
      </c>
      <c r="M118" s="14">
        <v>20</v>
      </c>
      <c r="N118" s="14">
        <v>0</v>
      </c>
      <c r="O118" s="14">
        <v>20</v>
      </c>
      <c r="P118" s="14">
        <v>13.69</v>
      </c>
      <c r="Q118" s="14">
        <v>33.69</v>
      </c>
      <c r="R118" s="14">
        <v>0</v>
      </c>
      <c r="S118" s="14">
        <v>13</v>
      </c>
      <c r="T118" s="15">
        <v>32000</v>
      </c>
      <c r="U118" s="16">
        <f>T118/F118</f>
        <v>16.024036054081122</v>
      </c>
      <c r="V118" s="15">
        <v>0</v>
      </c>
      <c r="W118" s="15">
        <v>0</v>
      </c>
      <c r="X118" s="15">
        <v>0</v>
      </c>
      <c r="Y118" s="15">
        <v>14709</v>
      </c>
      <c r="Z118" s="15">
        <v>14709</v>
      </c>
      <c r="AA118" s="15">
        <v>46709</v>
      </c>
      <c r="AB118" s="15">
        <v>1000</v>
      </c>
      <c r="AC118" s="15">
        <v>47709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7">
        <v>292.5</v>
      </c>
      <c r="AJ118" s="15">
        <v>0</v>
      </c>
      <c r="AK118" s="15">
        <v>293</v>
      </c>
      <c r="AL118" s="15">
        <v>200</v>
      </c>
      <c r="AM118" s="15">
        <v>493</v>
      </c>
      <c r="AN118" s="15">
        <v>1932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  <c r="AT118" s="19">
        <v>3916</v>
      </c>
      <c r="AU118" s="19">
        <v>0</v>
      </c>
      <c r="AV118" s="19">
        <v>2128</v>
      </c>
      <c r="AW118" s="19">
        <v>6044</v>
      </c>
      <c r="AX118" s="20">
        <f>AW118/F118</f>
        <v>3.0265398097145719</v>
      </c>
      <c r="AY118" s="19">
        <v>26114</v>
      </c>
      <c r="AZ118" s="19">
        <v>2779</v>
      </c>
      <c r="BA118" s="19">
        <v>28893</v>
      </c>
      <c r="BB118" s="19">
        <v>12520</v>
      </c>
      <c r="BC118" s="19">
        <v>47709</v>
      </c>
      <c r="BD118" s="19">
        <v>47457</v>
      </c>
      <c r="BE118" s="19">
        <v>493</v>
      </c>
      <c r="BF118" s="19">
        <v>0</v>
      </c>
      <c r="BG118" s="22">
        <v>1778</v>
      </c>
      <c r="BH118" s="22">
        <v>2004</v>
      </c>
      <c r="BI118" s="22">
        <v>3782</v>
      </c>
      <c r="BJ118" s="21">
        <v>753</v>
      </c>
      <c r="BK118" s="21">
        <v>204</v>
      </c>
      <c r="BL118" s="21">
        <v>34</v>
      </c>
      <c r="BM118" s="21">
        <v>238</v>
      </c>
      <c r="BN118" s="21">
        <v>160</v>
      </c>
      <c r="BO118" s="21">
        <v>70</v>
      </c>
      <c r="BP118" s="21">
        <v>230</v>
      </c>
      <c r="BQ118" s="22">
        <v>9941</v>
      </c>
      <c r="BR118" s="22">
        <f>BI118 + BJ118 + BM118 + BP118 + BQ118</f>
        <v>14944</v>
      </c>
      <c r="BS118" s="21">
        <v>2</v>
      </c>
      <c r="BT118" s="21">
        <v>2</v>
      </c>
      <c r="BU118" s="21">
        <v>4</v>
      </c>
      <c r="BV118" s="21">
        <v>51</v>
      </c>
      <c r="BW118" s="23">
        <v>435</v>
      </c>
      <c r="BX118" s="23">
        <v>119</v>
      </c>
      <c r="BY118" s="23">
        <v>554</v>
      </c>
      <c r="BZ118" s="25">
        <f>BY118/F118</f>
        <v>0.27741612418627942</v>
      </c>
      <c r="CA118" s="24">
        <v>4345</v>
      </c>
      <c r="CB118" s="25">
        <f>CA118/F118</f>
        <v>2.1757636454682023</v>
      </c>
      <c r="CC118" s="23">
        <v>49</v>
      </c>
      <c r="CD118" s="23">
        <v>264</v>
      </c>
      <c r="CE118" s="23">
        <v>264</v>
      </c>
      <c r="CF118" s="24">
        <v>2250</v>
      </c>
      <c r="CG118" s="24">
        <v>2747</v>
      </c>
      <c r="CH118" s="24">
        <v>4997</v>
      </c>
      <c r="CI118" s="24">
        <v>5525</v>
      </c>
      <c r="CJ118" s="25">
        <f>CI118/F118</f>
        <v>2.7666499749624438</v>
      </c>
      <c r="CK118" s="25">
        <f>CI118/CA118</f>
        <v>1.2715765247410817</v>
      </c>
      <c r="CL118" s="23">
        <v>206</v>
      </c>
      <c r="CM118" s="23">
        <v>670</v>
      </c>
      <c r="CN118" s="23">
        <v>20</v>
      </c>
      <c r="CO118" s="23">
        <v>80</v>
      </c>
      <c r="CP118" s="23">
        <v>0</v>
      </c>
      <c r="CQ118" s="23">
        <v>100</v>
      </c>
      <c r="CR118" s="23">
        <v>0</v>
      </c>
      <c r="CS118" s="23">
        <v>147</v>
      </c>
      <c r="CT118" s="23">
        <v>741</v>
      </c>
      <c r="CU118" s="23">
        <v>0</v>
      </c>
      <c r="CV118" s="23">
        <v>888</v>
      </c>
      <c r="CW118" s="25">
        <f>CV118/F118</f>
        <v>0.44466700050075114</v>
      </c>
      <c r="CX118" s="23">
        <v>54</v>
      </c>
      <c r="CY118" s="23">
        <v>9</v>
      </c>
      <c r="CZ118" s="23">
        <v>0</v>
      </c>
      <c r="DA118" s="23">
        <v>21</v>
      </c>
      <c r="DB118" s="23">
        <v>4</v>
      </c>
      <c r="DC118" s="23">
        <v>10</v>
      </c>
      <c r="DD118" s="23">
        <v>489</v>
      </c>
      <c r="DE118" s="23">
        <v>520</v>
      </c>
      <c r="DF118" s="23">
        <v>0</v>
      </c>
    </row>
    <row r="119" spans="1:110" ht="15">
      <c r="A119" s="7" t="s">
        <v>180</v>
      </c>
      <c r="B119" s="7" t="s">
        <v>362</v>
      </c>
      <c r="C119" s="7" t="s">
        <v>366</v>
      </c>
      <c r="D119" s="26" t="s">
        <v>3</v>
      </c>
      <c r="E119" s="10">
        <v>1456</v>
      </c>
      <c r="F119" s="10">
        <v>1223</v>
      </c>
      <c r="G119" s="11">
        <v>52</v>
      </c>
      <c r="H119" s="11">
        <v>742</v>
      </c>
      <c r="I119" s="12">
        <f>H119/F119</f>
        <v>0.60670482420278005</v>
      </c>
      <c r="J119" s="71">
        <v>43101</v>
      </c>
      <c r="K119" s="71">
        <v>43465</v>
      </c>
      <c r="L119" s="14">
        <v>0</v>
      </c>
      <c r="M119" s="14">
        <v>0</v>
      </c>
      <c r="N119" s="14">
        <v>28</v>
      </c>
      <c r="O119" s="14">
        <v>28</v>
      </c>
      <c r="P119" s="14">
        <v>0</v>
      </c>
      <c r="Q119" s="14">
        <v>28</v>
      </c>
      <c r="R119" s="14">
        <v>0</v>
      </c>
      <c r="S119" s="14">
        <v>5</v>
      </c>
      <c r="T119" s="15">
        <v>33861</v>
      </c>
      <c r="U119" s="16">
        <f>T119/F119</f>
        <v>27.686835650040884</v>
      </c>
      <c r="V119" s="15">
        <v>0</v>
      </c>
      <c r="W119" s="15">
        <v>0</v>
      </c>
      <c r="X119" s="15">
        <v>0</v>
      </c>
      <c r="Y119" s="15">
        <v>351</v>
      </c>
      <c r="Z119" s="15">
        <v>351</v>
      </c>
      <c r="AA119" s="15">
        <v>34212</v>
      </c>
      <c r="AB119" s="15">
        <v>0</v>
      </c>
      <c r="AC119" s="15">
        <v>34212</v>
      </c>
      <c r="AD119" s="15">
        <v>200</v>
      </c>
      <c r="AE119" s="15">
        <v>0</v>
      </c>
      <c r="AF119" s="15">
        <v>0</v>
      </c>
      <c r="AG119" s="15">
        <v>200</v>
      </c>
      <c r="AH119" s="15">
        <v>0</v>
      </c>
      <c r="AI119" s="17">
        <v>390</v>
      </c>
      <c r="AJ119" s="15">
        <v>0</v>
      </c>
      <c r="AK119" s="15">
        <v>390</v>
      </c>
      <c r="AL119" s="15">
        <v>0</v>
      </c>
      <c r="AM119" s="15">
        <v>590</v>
      </c>
      <c r="AN119" s="15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9">
        <v>0</v>
      </c>
      <c r="AU119" s="19">
        <v>0</v>
      </c>
      <c r="AV119" s="19">
        <v>0</v>
      </c>
      <c r="AW119" s="19">
        <v>4507</v>
      </c>
      <c r="AX119" s="20">
        <f>AW119/F119</f>
        <v>3.6852003270645954</v>
      </c>
      <c r="AY119" s="19">
        <v>21546</v>
      </c>
      <c r="AZ119" s="19">
        <v>1640</v>
      </c>
      <c r="BA119" s="19">
        <v>23186</v>
      </c>
      <c r="BB119" s="19">
        <v>4703</v>
      </c>
      <c r="BC119" s="19">
        <v>34212</v>
      </c>
      <c r="BD119" s="19">
        <v>32396</v>
      </c>
      <c r="BE119" s="19">
        <v>590</v>
      </c>
      <c r="BF119" s="19">
        <v>0</v>
      </c>
      <c r="BG119" s="22">
        <v>4333</v>
      </c>
      <c r="BH119" s="22">
        <v>4290</v>
      </c>
      <c r="BI119" s="22">
        <v>8623</v>
      </c>
      <c r="BJ119" s="22">
        <v>17000</v>
      </c>
      <c r="BK119" s="21">
        <v>490</v>
      </c>
      <c r="BL119" s="21">
        <v>180</v>
      </c>
      <c r="BM119" s="21">
        <v>670</v>
      </c>
      <c r="BN119" s="21">
        <v>144</v>
      </c>
      <c r="BO119" s="21">
        <v>54</v>
      </c>
      <c r="BP119" s="21">
        <v>198</v>
      </c>
      <c r="BQ119" s="22">
        <v>17000</v>
      </c>
      <c r="BR119" s="22">
        <f>BI119 + BJ119 + BM119 + BP119 + BQ119</f>
        <v>43491</v>
      </c>
      <c r="BS119" s="21">
        <v>12</v>
      </c>
      <c r="BT119" s="21">
        <v>0</v>
      </c>
      <c r="BU119" s="21">
        <v>12</v>
      </c>
      <c r="BV119" s="21">
        <v>51</v>
      </c>
      <c r="BW119" s="23">
        <v>0</v>
      </c>
      <c r="BX119" s="23">
        <v>0</v>
      </c>
      <c r="BY119" s="23">
        <v>940</v>
      </c>
      <c r="BZ119" s="25">
        <f>BY119/F119</f>
        <v>0.76860179885527391</v>
      </c>
      <c r="CA119" s="24">
        <v>2337</v>
      </c>
      <c r="CB119" s="25">
        <f>CA119/F119</f>
        <v>1.910874897792314</v>
      </c>
      <c r="CC119" s="23">
        <v>98</v>
      </c>
      <c r="CD119" s="23">
        <v>458</v>
      </c>
      <c r="CE119" s="23">
        <v>0</v>
      </c>
      <c r="CF119" s="24">
        <v>1402</v>
      </c>
      <c r="CG119" s="23">
        <v>695</v>
      </c>
      <c r="CH119" s="24">
        <v>2097</v>
      </c>
      <c r="CI119" s="24">
        <v>2555</v>
      </c>
      <c r="CJ119" s="25">
        <f>CI119/F119</f>
        <v>2.089125102207686</v>
      </c>
      <c r="CK119" s="25">
        <f>CI119/CA119</f>
        <v>1.0932819854514335</v>
      </c>
      <c r="CL119" s="23">
        <v>278</v>
      </c>
      <c r="CM119" s="23">
        <v>190</v>
      </c>
      <c r="CN119" s="23">
        <v>14</v>
      </c>
      <c r="CO119" s="23">
        <v>9</v>
      </c>
      <c r="CP119" s="23">
        <v>0</v>
      </c>
      <c r="CQ119" s="23">
        <v>23</v>
      </c>
      <c r="CR119" s="23">
        <v>0</v>
      </c>
      <c r="CS119" s="23">
        <v>79</v>
      </c>
      <c r="CT119" s="23">
        <v>296</v>
      </c>
      <c r="CU119" s="23">
        <v>0</v>
      </c>
      <c r="CV119" s="23">
        <v>375</v>
      </c>
      <c r="CW119" s="25">
        <f>CV119/F119</f>
        <v>0.30662305805396567</v>
      </c>
      <c r="CX119" s="23">
        <v>0</v>
      </c>
      <c r="CY119" s="23">
        <v>19</v>
      </c>
      <c r="CZ119" s="23">
        <v>0</v>
      </c>
      <c r="DA119" s="23">
        <v>4</v>
      </c>
      <c r="DB119" s="23">
        <v>3</v>
      </c>
      <c r="DC119" s="23">
        <v>5</v>
      </c>
      <c r="DD119" s="23">
        <v>378</v>
      </c>
      <c r="DE119" s="23">
        <v>157</v>
      </c>
      <c r="DF119" s="23">
        <v>0</v>
      </c>
    </row>
    <row r="120" spans="1:110" ht="15">
      <c r="A120" s="7" t="s">
        <v>181</v>
      </c>
      <c r="B120" s="7" t="s">
        <v>363</v>
      </c>
      <c r="C120" s="7" t="s">
        <v>475</v>
      </c>
      <c r="D120" s="26" t="s">
        <v>3</v>
      </c>
      <c r="E120" s="11">
        <v>728</v>
      </c>
      <c r="F120" s="11">
        <v>323</v>
      </c>
      <c r="G120" s="11">
        <v>52</v>
      </c>
      <c r="H120" s="11">
        <v>675</v>
      </c>
      <c r="I120" s="12">
        <f>H120/F120</f>
        <v>2.0897832817337463</v>
      </c>
      <c r="J120" s="71">
        <v>43282</v>
      </c>
      <c r="K120" s="71">
        <v>43646</v>
      </c>
      <c r="L120" s="14">
        <v>0</v>
      </c>
      <c r="M120" s="14">
        <v>15</v>
      </c>
      <c r="N120" s="14">
        <v>0</v>
      </c>
      <c r="O120" s="14">
        <v>15</v>
      </c>
      <c r="P120" s="14">
        <v>0</v>
      </c>
      <c r="Q120" s="14">
        <v>15</v>
      </c>
      <c r="R120" s="14">
        <v>0</v>
      </c>
      <c r="S120" s="14">
        <v>10</v>
      </c>
      <c r="T120" s="15">
        <v>18256</v>
      </c>
      <c r="U120" s="16">
        <f>T120/F120</f>
        <v>56.520123839009287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18256</v>
      </c>
      <c r="AB120" s="15">
        <v>0</v>
      </c>
      <c r="AC120" s="15">
        <v>18256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7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9">
        <v>1473</v>
      </c>
      <c r="AU120" s="19">
        <v>0</v>
      </c>
      <c r="AV120" s="19">
        <v>403</v>
      </c>
      <c r="AW120" s="19">
        <v>1876</v>
      </c>
      <c r="AX120" s="20">
        <f>AW120/F120</f>
        <v>5.8080495356037147</v>
      </c>
      <c r="AY120" s="19">
        <v>0</v>
      </c>
      <c r="AZ120" s="19">
        <v>0</v>
      </c>
      <c r="BA120" s="19">
        <v>12117</v>
      </c>
      <c r="BB120" s="19">
        <v>4262</v>
      </c>
      <c r="BC120" s="19">
        <v>18256</v>
      </c>
      <c r="BD120" s="19">
        <v>18255</v>
      </c>
      <c r="BE120" s="19">
        <v>0</v>
      </c>
      <c r="BF120" s="19">
        <v>0</v>
      </c>
      <c r="BG120" s="21">
        <v>0</v>
      </c>
      <c r="BH120" s="21">
        <v>0</v>
      </c>
      <c r="BI120" s="22">
        <v>3300</v>
      </c>
      <c r="BJ120" s="22">
        <v>11693</v>
      </c>
      <c r="BK120" s="21">
        <v>0</v>
      </c>
      <c r="BL120" s="21">
        <v>0</v>
      </c>
      <c r="BM120" s="21">
        <v>485</v>
      </c>
      <c r="BN120" s="21">
        <v>0</v>
      </c>
      <c r="BO120" s="21">
        <v>0</v>
      </c>
      <c r="BP120" s="21">
        <v>63</v>
      </c>
      <c r="BQ120" s="22">
        <v>7959</v>
      </c>
      <c r="BR120" s="22">
        <f>BI120 + BJ120 + BM120 + BP120 + BQ120</f>
        <v>23500</v>
      </c>
      <c r="BS120" s="21">
        <v>0</v>
      </c>
      <c r="BT120" s="21">
        <v>0</v>
      </c>
      <c r="BU120" s="21">
        <v>17</v>
      </c>
      <c r="BV120" s="21">
        <v>51</v>
      </c>
      <c r="BW120" s="23">
        <v>0</v>
      </c>
      <c r="BX120" s="23">
        <v>0</v>
      </c>
      <c r="BY120" s="23">
        <v>365</v>
      </c>
      <c r="BZ120" s="25">
        <f>BY120/F120</f>
        <v>1.1300309597523219</v>
      </c>
      <c r="CA120" s="24">
        <v>1259</v>
      </c>
      <c r="CB120" s="25">
        <f>CA120/F120</f>
        <v>3.8978328173374615</v>
      </c>
      <c r="CC120" s="23">
        <v>117</v>
      </c>
      <c r="CD120" s="23">
        <v>0</v>
      </c>
      <c r="CE120" s="23">
        <v>0</v>
      </c>
      <c r="CF120" s="23">
        <v>0</v>
      </c>
      <c r="CG120" s="23">
        <v>0</v>
      </c>
      <c r="CH120" s="24">
        <v>1757</v>
      </c>
      <c r="CI120" s="24">
        <v>1757</v>
      </c>
      <c r="CJ120" s="25">
        <f>CI120/F120</f>
        <v>5.439628482972136</v>
      </c>
      <c r="CK120" s="25">
        <f>CI120/CA120</f>
        <v>1.3955520254169975</v>
      </c>
      <c r="CL120" s="23">
        <v>1</v>
      </c>
      <c r="CM120" s="23">
        <v>66</v>
      </c>
      <c r="CN120" s="23">
        <v>0</v>
      </c>
      <c r="CO120" s="23">
        <v>0</v>
      </c>
      <c r="CP120" s="23">
        <v>0</v>
      </c>
      <c r="CQ120" s="23">
        <v>30</v>
      </c>
      <c r="CR120" s="23">
        <v>9</v>
      </c>
      <c r="CS120" s="23">
        <v>0</v>
      </c>
      <c r="CT120" s="23">
        <v>0</v>
      </c>
      <c r="CU120" s="23">
        <v>0</v>
      </c>
      <c r="CV120" s="23">
        <v>180</v>
      </c>
      <c r="CW120" s="25">
        <f>CV120/F120</f>
        <v>0.55727554179566563</v>
      </c>
      <c r="CX120" s="23">
        <v>0</v>
      </c>
      <c r="CY120" s="23">
        <v>8</v>
      </c>
      <c r="CZ120" s="23">
        <v>0</v>
      </c>
      <c r="DA120" s="23">
        <v>12</v>
      </c>
      <c r="DB120" s="23">
        <v>2</v>
      </c>
      <c r="DC120" s="23">
        <v>10</v>
      </c>
      <c r="DD120" s="23">
        <v>242</v>
      </c>
      <c r="DE120" s="23">
        <v>245</v>
      </c>
      <c r="DF120" s="23">
        <v>0</v>
      </c>
    </row>
    <row r="121" spans="1:110" ht="15">
      <c r="A121" s="7" t="s">
        <v>183</v>
      </c>
      <c r="B121" s="7" t="s">
        <v>364</v>
      </c>
      <c r="C121" s="7" t="s">
        <v>467</v>
      </c>
      <c r="D121" s="26" t="s">
        <v>3</v>
      </c>
      <c r="E121" s="10">
        <v>1924</v>
      </c>
      <c r="F121" s="10">
        <v>3443</v>
      </c>
      <c r="G121" s="11">
        <v>52</v>
      </c>
      <c r="H121" s="10">
        <v>5600</v>
      </c>
      <c r="I121" s="12">
        <f>H121/F121</f>
        <v>1.6264885274469938</v>
      </c>
      <c r="J121" s="71">
        <v>43282</v>
      </c>
      <c r="K121" s="71">
        <v>43646</v>
      </c>
      <c r="L121" s="14">
        <v>0</v>
      </c>
      <c r="M121" s="14">
        <v>35</v>
      </c>
      <c r="N121" s="14">
        <v>0</v>
      </c>
      <c r="O121" s="14">
        <v>35</v>
      </c>
      <c r="P121" s="14">
        <v>68</v>
      </c>
      <c r="Q121" s="14">
        <v>103</v>
      </c>
      <c r="R121" s="14">
        <v>2</v>
      </c>
      <c r="S121" s="14">
        <v>29</v>
      </c>
      <c r="T121" s="15">
        <v>161318</v>
      </c>
      <c r="U121" s="16">
        <f>T121/F121</f>
        <v>46.853906476909671</v>
      </c>
      <c r="V121" s="15">
        <v>0</v>
      </c>
      <c r="W121" s="15">
        <v>0</v>
      </c>
      <c r="X121" s="15">
        <v>0</v>
      </c>
      <c r="Y121" s="15">
        <v>14340</v>
      </c>
      <c r="Z121" s="15">
        <v>14340</v>
      </c>
      <c r="AA121" s="15">
        <v>175658</v>
      </c>
      <c r="AB121" s="15">
        <v>0</v>
      </c>
      <c r="AC121" s="15">
        <v>175658</v>
      </c>
      <c r="AD121" s="15">
        <v>200</v>
      </c>
      <c r="AE121" s="15">
        <v>0</v>
      </c>
      <c r="AF121" s="15">
        <v>0</v>
      </c>
      <c r="AG121" s="15">
        <v>200</v>
      </c>
      <c r="AH121" s="15">
        <v>0</v>
      </c>
      <c r="AI121" s="17">
        <v>390</v>
      </c>
      <c r="AJ121" s="15">
        <v>0</v>
      </c>
      <c r="AK121" s="15">
        <v>390</v>
      </c>
      <c r="AL121" s="15">
        <v>1100</v>
      </c>
      <c r="AM121" s="15">
        <v>1690</v>
      </c>
      <c r="AN121" s="15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9">
        <v>15609</v>
      </c>
      <c r="AU121" s="19">
        <v>1069</v>
      </c>
      <c r="AV121" s="19">
        <v>5644</v>
      </c>
      <c r="AW121" s="19">
        <v>22322</v>
      </c>
      <c r="AX121" s="20">
        <f>AW121/F121</f>
        <v>6.4832994481556785</v>
      </c>
      <c r="AY121" s="19">
        <v>113637</v>
      </c>
      <c r="AZ121" s="19">
        <v>30010</v>
      </c>
      <c r="BA121" s="19">
        <v>143647</v>
      </c>
      <c r="BB121" s="19">
        <v>13325</v>
      </c>
      <c r="BC121" s="19">
        <v>175658</v>
      </c>
      <c r="BD121" s="19">
        <v>179294</v>
      </c>
      <c r="BE121" s="19">
        <v>0</v>
      </c>
      <c r="BF121" s="19">
        <v>0</v>
      </c>
      <c r="BG121" s="22">
        <v>14872</v>
      </c>
      <c r="BH121" s="22">
        <v>12341</v>
      </c>
      <c r="BI121" s="22">
        <v>27213</v>
      </c>
      <c r="BJ121" s="22">
        <v>11693</v>
      </c>
      <c r="BK121" s="22">
        <v>1849</v>
      </c>
      <c r="BL121" s="21">
        <v>451</v>
      </c>
      <c r="BM121" s="22">
        <v>2300</v>
      </c>
      <c r="BN121" s="21">
        <v>477</v>
      </c>
      <c r="BO121" s="21">
        <v>355</v>
      </c>
      <c r="BP121" s="21">
        <v>832</v>
      </c>
      <c r="BQ121" s="22">
        <v>7959</v>
      </c>
      <c r="BR121" s="22">
        <f>BI121 + BJ121 + BM121 + BP121 + BQ121</f>
        <v>49997</v>
      </c>
      <c r="BS121" s="21">
        <v>29</v>
      </c>
      <c r="BT121" s="21">
        <v>9</v>
      </c>
      <c r="BU121" s="21">
        <v>38</v>
      </c>
      <c r="BV121" s="21">
        <v>52</v>
      </c>
      <c r="BW121" s="24">
        <v>1647</v>
      </c>
      <c r="BX121" s="23">
        <v>411</v>
      </c>
      <c r="BY121" s="24">
        <v>2058</v>
      </c>
      <c r="BZ121" s="25">
        <f>BY121/F121</f>
        <v>0.59773453383677022</v>
      </c>
      <c r="CA121" s="24">
        <v>21755</v>
      </c>
      <c r="CB121" s="25">
        <f>CA121/F121</f>
        <v>6.3186174847516696</v>
      </c>
      <c r="CC121" s="24">
        <v>1834</v>
      </c>
      <c r="CD121" s="24">
        <v>2934</v>
      </c>
      <c r="CE121" s="23">
        <v>93</v>
      </c>
      <c r="CF121" s="23">
        <v>0</v>
      </c>
      <c r="CG121" s="23">
        <v>0</v>
      </c>
      <c r="CH121" s="24">
        <v>25253</v>
      </c>
      <c r="CI121" s="24">
        <v>28280</v>
      </c>
      <c r="CJ121" s="25">
        <f>CI121/F121</f>
        <v>8.2137670636073192</v>
      </c>
      <c r="CK121" s="25">
        <f>CI121/CA121</f>
        <v>1.2999310503332566</v>
      </c>
      <c r="CL121" s="23">
        <v>563</v>
      </c>
      <c r="CM121" s="23">
        <v>494</v>
      </c>
      <c r="CN121" s="23">
        <v>231</v>
      </c>
      <c r="CO121" s="23">
        <v>97</v>
      </c>
      <c r="CP121" s="23">
        <v>5</v>
      </c>
      <c r="CQ121" s="23">
        <v>333</v>
      </c>
      <c r="CR121" s="23">
        <v>15</v>
      </c>
      <c r="CS121" s="23">
        <v>934</v>
      </c>
      <c r="CT121" s="24">
        <v>1008</v>
      </c>
      <c r="CU121" s="23">
        <v>24</v>
      </c>
      <c r="CV121" s="24">
        <v>1966</v>
      </c>
      <c r="CW121" s="25">
        <f>CV121/F121</f>
        <v>0.57101365088585532</v>
      </c>
      <c r="CX121" s="23">
        <v>71</v>
      </c>
      <c r="CY121" s="23">
        <v>3</v>
      </c>
      <c r="CZ121" s="23">
        <v>26</v>
      </c>
      <c r="DA121" s="23">
        <v>14</v>
      </c>
      <c r="DB121" s="23">
        <v>7</v>
      </c>
      <c r="DC121" s="23">
        <v>428</v>
      </c>
      <c r="DD121" s="24">
        <v>1934</v>
      </c>
      <c r="DE121" s="23" t="s">
        <v>0</v>
      </c>
      <c r="DF121" s="23" t="s">
        <v>0</v>
      </c>
    </row>
    <row r="122" spans="1:110" ht="15">
      <c r="A122" s="7" t="s">
        <v>185</v>
      </c>
      <c r="B122" s="7" t="s">
        <v>366</v>
      </c>
      <c r="C122" s="7" t="s">
        <v>366</v>
      </c>
      <c r="D122" s="26" t="s">
        <v>3</v>
      </c>
      <c r="E122" s="10">
        <v>1352</v>
      </c>
      <c r="F122" s="10">
        <v>1459</v>
      </c>
      <c r="G122" s="11">
        <v>52</v>
      </c>
      <c r="H122" s="10">
        <v>2028</v>
      </c>
      <c r="I122" s="12">
        <f>H122/F122</f>
        <v>1.3899931459904045</v>
      </c>
      <c r="J122" s="71">
        <v>43282</v>
      </c>
      <c r="K122" s="71">
        <v>43646</v>
      </c>
      <c r="L122" s="14">
        <v>0</v>
      </c>
      <c r="M122" s="14">
        <v>0</v>
      </c>
      <c r="N122" s="14">
        <v>26</v>
      </c>
      <c r="O122" s="14">
        <v>26</v>
      </c>
      <c r="P122" s="14">
        <v>4</v>
      </c>
      <c r="Q122" s="14">
        <v>30</v>
      </c>
      <c r="R122" s="14">
        <v>0</v>
      </c>
      <c r="S122" s="14">
        <v>0.38</v>
      </c>
      <c r="T122" s="15">
        <v>38000</v>
      </c>
      <c r="U122" s="16">
        <f>T122/F122</f>
        <v>26.045236463331047</v>
      </c>
      <c r="V122" s="15">
        <v>0</v>
      </c>
      <c r="W122" s="15">
        <v>0</v>
      </c>
      <c r="X122" s="15">
        <v>0</v>
      </c>
      <c r="Y122" s="15">
        <v>1405</v>
      </c>
      <c r="Z122" s="15">
        <v>1405</v>
      </c>
      <c r="AA122" s="15">
        <v>39405</v>
      </c>
      <c r="AB122" s="15">
        <v>1140</v>
      </c>
      <c r="AC122" s="15">
        <v>40545</v>
      </c>
      <c r="AD122" s="15">
        <v>200</v>
      </c>
      <c r="AE122" s="15">
        <v>0</v>
      </c>
      <c r="AF122" s="15">
        <v>0</v>
      </c>
      <c r="AG122" s="15">
        <v>200</v>
      </c>
      <c r="AH122" s="15">
        <v>0</v>
      </c>
      <c r="AI122" s="17">
        <v>292.5</v>
      </c>
      <c r="AJ122" s="15">
        <v>0</v>
      </c>
      <c r="AK122" s="15">
        <v>293</v>
      </c>
      <c r="AL122" s="15">
        <v>1600</v>
      </c>
      <c r="AM122" s="15">
        <v>2093</v>
      </c>
      <c r="AN122" s="15">
        <v>2621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  <c r="AT122" s="19">
        <v>2724</v>
      </c>
      <c r="AU122" s="19">
        <v>0</v>
      </c>
      <c r="AV122" s="19">
        <v>721</v>
      </c>
      <c r="AW122" s="19">
        <v>3445</v>
      </c>
      <c r="AX122" s="20">
        <f>AW122/F122</f>
        <v>2.3612063056888282</v>
      </c>
      <c r="AY122" s="19">
        <v>24684</v>
      </c>
      <c r="AZ122" s="19">
        <v>1921</v>
      </c>
      <c r="BA122" s="19">
        <v>26605</v>
      </c>
      <c r="BB122" s="19">
        <v>7115</v>
      </c>
      <c r="BC122" s="19">
        <v>40545</v>
      </c>
      <c r="BD122" s="19">
        <v>37165</v>
      </c>
      <c r="BE122" s="19">
        <v>200</v>
      </c>
      <c r="BF122" s="19">
        <v>0</v>
      </c>
      <c r="BG122" s="22">
        <v>3658</v>
      </c>
      <c r="BH122" s="22">
        <v>3857</v>
      </c>
      <c r="BI122" s="22">
        <v>7515</v>
      </c>
      <c r="BJ122" s="22">
        <v>10191</v>
      </c>
      <c r="BK122" s="21">
        <v>677</v>
      </c>
      <c r="BL122" s="21">
        <v>337</v>
      </c>
      <c r="BM122" s="22">
        <v>1014</v>
      </c>
      <c r="BN122" s="21">
        <v>319</v>
      </c>
      <c r="BO122" s="21">
        <v>62</v>
      </c>
      <c r="BP122" s="21">
        <v>381</v>
      </c>
      <c r="BQ122" s="22">
        <v>5600</v>
      </c>
      <c r="BR122" s="22">
        <f>BI122 + BJ122 + BM122 + BP122 + BQ122</f>
        <v>24701</v>
      </c>
      <c r="BS122" s="21">
        <v>10</v>
      </c>
      <c r="BT122" s="21">
        <v>1</v>
      </c>
      <c r="BU122" s="21">
        <v>11</v>
      </c>
      <c r="BV122" s="21">
        <v>52</v>
      </c>
      <c r="BW122" s="23">
        <v>704</v>
      </c>
      <c r="BX122" s="23">
        <v>256</v>
      </c>
      <c r="BY122" s="23">
        <v>960</v>
      </c>
      <c r="BZ122" s="25">
        <f>BY122/F122</f>
        <v>0.65798492117888963</v>
      </c>
      <c r="CA122" s="24">
        <v>3487</v>
      </c>
      <c r="CB122" s="25">
        <f>CA122/F122</f>
        <v>2.3899931459904042</v>
      </c>
      <c r="CC122" s="23">
        <v>99</v>
      </c>
      <c r="CD122" s="23">
        <v>492</v>
      </c>
      <c r="CE122" s="23">
        <v>2</v>
      </c>
      <c r="CF122" s="23">
        <v>0</v>
      </c>
      <c r="CG122" s="23">
        <v>0</v>
      </c>
      <c r="CH122" s="24">
        <v>3201</v>
      </c>
      <c r="CI122" s="24">
        <v>3695</v>
      </c>
      <c r="CJ122" s="25">
        <f>CI122/F122</f>
        <v>2.5325565455791637</v>
      </c>
      <c r="CK122" s="25">
        <f>CI122/CA122</f>
        <v>1.0596501290507601</v>
      </c>
      <c r="CL122" s="23">
        <v>148</v>
      </c>
      <c r="CM122" s="23">
        <v>230</v>
      </c>
      <c r="CN122" s="23">
        <v>57</v>
      </c>
      <c r="CO122" s="23">
        <v>77</v>
      </c>
      <c r="CP122" s="23">
        <v>0</v>
      </c>
      <c r="CQ122" s="23">
        <v>134</v>
      </c>
      <c r="CR122" s="23">
        <v>0</v>
      </c>
      <c r="CS122" s="23">
        <v>600</v>
      </c>
      <c r="CT122" s="23">
        <v>668</v>
      </c>
      <c r="CU122" s="23">
        <v>0</v>
      </c>
      <c r="CV122" s="24">
        <v>1268</v>
      </c>
      <c r="CW122" s="25">
        <f>CV122/F122</f>
        <v>0.86908841672378345</v>
      </c>
      <c r="CX122" s="23">
        <v>0</v>
      </c>
      <c r="CY122" s="23">
        <v>0</v>
      </c>
      <c r="CZ122" s="23">
        <v>0</v>
      </c>
      <c r="DA122" s="23">
        <v>0</v>
      </c>
      <c r="DB122" s="23">
        <v>5</v>
      </c>
      <c r="DC122" s="23">
        <v>0</v>
      </c>
      <c r="DD122" s="23">
        <v>319</v>
      </c>
      <c r="DE122" s="23">
        <v>252</v>
      </c>
      <c r="DF122" s="24">
        <v>3685</v>
      </c>
    </row>
    <row r="123" spans="1:110" ht="15">
      <c r="A123" s="7" t="s">
        <v>186</v>
      </c>
      <c r="B123" s="7" t="s">
        <v>367</v>
      </c>
      <c r="C123" s="7" t="s">
        <v>366</v>
      </c>
      <c r="D123" s="26" t="s">
        <v>3</v>
      </c>
      <c r="E123" s="10">
        <v>1768</v>
      </c>
      <c r="F123" s="10">
        <v>3660</v>
      </c>
      <c r="G123" s="11">
        <v>52</v>
      </c>
      <c r="H123" s="10">
        <v>1320</v>
      </c>
      <c r="I123" s="12">
        <f>H123/F123</f>
        <v>0.36065573770491804</v>
      </c>
      <c r="J123" s="71">
        <v>43282</v>
      </c>
      <c r="K123" s="71">
        <v>43646</v>
      </c>
      <c r="L123" s="14">
        <v>0</v>
      </c>
      <c r="M123" s="14">
        <v>0</v>
      </c>
      <c r="N123" s="14">
        <v>40</v>
      </c>
      <c r="O123" s="14">
        <v>40</v>
      </c>
      <c r="P123" s="14">
        <v>24</v>
      </c>
      <c r="Q123" s="14">
        <v>64</v>
      </c>
      <c r="R123" s="14">
        <v>0</v>
      </c>
      <c r="S123" s="14">
        <v>2</v>
      </c>
      <c r="T123" s="15">
        <v>97747</v>
      </c>
      <c r="U123" s="16">
        <f>T123/F123</f>
        <v>26.706830601092896</v>
      </c>
      <c r="V123" s="15">
        <v>0</v>
      </c>
      <c r="W123" s="15">
        <v>0</v>
      </c>
      <c r="X123" s="15">
        <v>0</v>
      </c>
      <c r="Y123" s="15">
        <v>2287</v>
      </c>
      <c r="Z123" s="15">
        <v>2287</v>
      </c>
      <c r="AA123" s="15">
        <v>100034</v>
      </c>
      <c r="AB123" s="15">
        <v>55</v>
      </c>
      <c r="AC123" s="15">
        <v>100089</v>
      </c>
      <c r="AD123" s="15">
        <v>200</v>
      </c>
      <c r="AE123" s="15">
        <v>0</v>
      </c>
      <c r="AF123" s="15">
        <v>0</v>
      </c>
      <c r="AG123" s="15">
        <v>200</v>
      </c>
      <c r="AH123" s="15">
        <v>0</v>
      </c>
      <c r="AI123" s="17">
        <v>0</v>
      </c>
      <c r="AJ123" s="15">
        <v>0</v>
      </c>
      <c r="AK123" s="15">
        <v>0</v>
      </c>
      <c r="AL123" s="15">
        <v>2200</v>
      </c>
      <c r="AM123" s="15">
        <v>2400</v>
      </c>
      <c r="AN123" s="15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  <c r="AT123" s="19">
        <v>0</v>
      </c>
      <c r="AU123" s="19">
        <v>0</v>
      </c>
      <c r="AV123" s="19">
        <v>0</v>
      </c>
      <c r="AW123" s="19">
        <v>4814</v>
      </c>
      <c r="AX123" s="20">
        <f>AW123/F123</f>
        <v>1.3153005464480874</v>
      </c>
      <c r="AY123" s="19">
        <v>51631</v>
      </c>
      <c r="AZ123" s="19">
        <v>11103</v>
      </c>
      <c r="BA123" s="19">
        <v>62734</v>
      </c>
      <c r="BB123" s="19">
        <v>18719</v>
      </c>
      <c r="BC123" s="19">
        <v>100089</v>
      </c>
      <c r="BD123" s="19">
        <v>86267</v>
      </c>
      <c r="BE123" s="19">
        <v>2200</v>
      </c>
      <c r="BF123" s="19">
        <v>0</v>
      </c>
      <c r="BG123" s="21">
        <v>0</v>
      </c>
      <c r="BH123" s="21">
        <v>0</v>
      </c>
      <c r="BI123" s="22">
        <v>6492</v>
      </c>
      <c r="BJ123" s="22">
        <v>11693</v>
      </c>
      <c r="BK123" s="21">
        <v>0</v>
      </c>
      <c r="BL123" s="21">
        <v>0</v>
      </c>
      <c r="BM123" s="21">
        <v>228</v>
      </c>
      <c r="BN123" s="21">
        <v>0</v>
      </c>
      <c r="BO123" s="21">
        <v>0</v>
      </c>
      <c r="BP123" s="21">
        <v>89</v>
      </c>
      <c r="BQ123" s="22">
        <v>7959</v>
      </c>
      <c r="BR123" s="22">
        <f>BI123 + BJ123 + BM123 + BP123 + BQ123</f>
        <v>26461</v>
      </c>
      <c r="BS123" s="21">
        <v>12</v>
      </c>
      <c r="BT123" s="21">
        <v>3</v>
      </c>
      <c r="BU123" s="21">
        <v>15</v>
      </c>
      <c r="BV123" s="21">
        <v>51</v>
      </c>
      <c r="BW123" s="23">
        <v>254</v>
      </c>
      <c r="BX123" s="23">
        <v>127</v>
      </c>
      <c r="BY123" s="23">
        <v>381</v>
      </c>
      <c r="BZ123" s="25">
        <f>BY123/F123</f>
        <v>0.1040983606557377</v>
      </c>
      <c r="CA123" s="24">
        <v>3552</v>
      </c>
      <c r="CB123" s="25">
        <f>CA123/F123</f>
        <v>0.97049180327868856</v>
      </c>
      <c r="CC123" s="23">
        <v>67</v>
      </c>
      <c r="CD123" s="23">
        <v>555</v>
      </c>
      <c r="CE123" s="23">
        <v>3</v>
      </c>
      <c r="CF123" s="23">
        <v>0</v>
      </c>
      <c r="CG123" s="23">
        <v>0</v>
      </c>
      <c r="CH123" s="24">
        <v>3526</v>
      </c>
      <c r="CI123" s="24">
        <v>4084</v>
      </c>
      <c r="CJ123" s="25">
        <f>CI123/F123</f>
        <v>1.1158469945355192</v>
      </c>
      <c r="CK123" s="25">
        <f>CI123/CA123</f>
        <v>1.1497747747747749</v>
      </c>
      <c r="CL123" s="23">
        <v>41</v>
      </c>
      <c r="CM123" s="23">
        <v>67</v>
      </c>
      <c r="CN123" s="23">
        <v>9</v>
      </c>
      <c r="CO123" s="23">
        <v>142</v>
      </c>
      <c r="CP123" s="23">
        <v>4</v>
      </c>
      <c r="CQ123" s="23">
        <v>155</v>
      </c>
      <c r="CR123" s="23">
        <v>35</v>
      </c>
      <c r="CS123" s="23">
        <v>54</v>
      </c>
      <c r="CT123" s="24">
        <v>1680</v>
      </c>
      <c r="CU123" s="23">
        <v>70</v>
      </c>
      <c r="CV123" s="24">
        <v>1804</v>
      </c>
      <c r="CW123" s="25">
        <f>CV123/F123</f>
        <v>0.49289617486338799</v>
      </c>
      <c r="CX123" s="23">
        <v>8</v>
      </c>
      <c r="CY123" s="23">
        <v>9</v>
      </c>
      <c r="CZ123" s="23">
        <v>3</v>
      </c>
      <c r="DA123" s="23">
        <v>2</v>
      </c>
      <c r="DB123" s="23">
        <v>4</v>
      </c>
      <c r="DC123" s="23">
        <v>10</v>
      </c>
      <c r="DD123" s="23">
        <v>250</v>
      </c>
      <c r="DE123" s="24">
        <v>1200</v>
      </c>
      <c r="DF123" s="24">
        <v>9223</v>
      </c>
    </row>
    <row r="124" spans="1:110" ht="15">
      <c r="A124" s="7" t="s">
        <v>187</v>
      </c>
      <c r="B124" s="7" t="s">
        <v>368</v>
      </c>
      <c r="C124" s="7" t="s">
        <v>473</v>
      </c>
      <c r="D124" s="46" t="s">
        <v>3</v>
      </c>
      <c r="E124" s="11">
        <v>0</v>
      </c>
      <c r="F124" s="11">
        <v>545</v>
      </c>
      <c r="G124" s="26"/>
      <c r="H124" s="26" t="s">
        <v>0</v>
      </c>
      <c r="I124" s="12"/>
      <c r="J124" s="71"/>
      <c r="K124" s="71"/>
      <c r="L124" s="14"/>
      <c r="M124" s="14"/>
      <c r="N124" s="14"/>
      <c r="O124" s="14"/>
      <c r="P124" s="14"/>
      <c r="Q124" s="14"/>
      <c r="R124" s="14"/>
      <c r="S124" s="14"/>
      <c r="T124" s="28"/>
      <c r="U124" s="16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9"/>
      <c r="AP124" s="29"/>
      <c r="AQ124" s="29"/>
      <c r="AR124" s="29"/>
      <c r="AS124" s="29"/>
      <c r="AT124" s="30"/>
      <c r="AU124" s="30"/>
      <c r="AV124" s="30"/>
      <c r="AW124" s="30"/>
      <c r="AX124" s="20"/>
      <c r="AY124" s="30"/>
      <c r="AZ124" s="30"/>
      <c r="BA124" s="30"/>
      <c r="BB124" s="30"/>
      <c r="BC124" s="30"/>
      <c r="BD124" s="30"/>
      <c r="BE124" s="30"/>
      <c r="BF124" s="30"/>
      <c r="BG124" s="27"/>
      <c r="BH124" s="27"/>
      <c r="BI124" s="21"/>
      <c r="BJ124" s="27"/>
      <c r="BK124" s="27"/>
      <c r="BL124" s="27"/>
      <c r="BM124" s="21"/>
      <c r="BN124" s="27"/>
      <c r="BO124" s="27"/>
      <c r="BP124" s="21"/>
      <c r="BQ124" s="27"/>
      <c r="BR124" s="22"/>
      <c r="BS124" s="27"/>
      <c r="BT124" s="27"/>
      <c r="BU124" s="21"/>
      <c r="BV124" s="21"/>
      <c r="BW124" s="31"/>
      <c r="BX124" s="31"/>
      <c r="BY124" s="31"/>
      <c r="BZ124" s="25">
        <f>BY124/F124</f>
        <v>0</v>
      </c>
      <c r="CA124" s="31"/>
      <c r="CB124" s="25"/>
      <c r="CC124" s="31"/>
      <c r="CD124" s="31"/>
      <c r="CE124" s="31"/>
      <c r="CF124" s="31"/>
      <c r="CG124" s="31"/>
      <c r="CH124" s="31"/>
      <c r="CI124" s="31"/>
      <c r="CJ124" s="25"/>
      <c r="CK124" s="25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25"/>
      <c r="CX124" s="31"/>
      <c r="CY124" s="31"/>
      <c r="CZ124" s="31"/>
      <c r="DA124" s="31"/>
      <c r="DB124" s="31"/>
      <c r="DC124" s="31"/>
      <c r="DD124" s="31"/>
      <c r="DE124" s="31"/>
      <c r="DF124" s="31"/>
    </row>
    <row r="125" spans="1:110" ht="15">
      <c r="A125" s="7" t="s">
        <v>188</v>
      </c>
      <c r="B125" s="7" t="s">
        <v>369</v>
      </c>
      <c r="C125" s="7" t="s">
        <v>331</v>
      </c>
      <c r="D125" s="26" t="s">
        <v>3</v>
      </c>
      <c r="E125" s="10">
        <v>1560</v>
      </c>
      <c r="F125" s="10">
        <v>1864</v>
      </c>
      <c r="G125" s="11">
        <v>52</v>
      </c>
      <c r="H125" s="10">
        <v>7015</v>
      </c>
      <c r="I125" s="12">
        <f>H125/F125</f>
        <v>3.7634120171673819</v>
      </c>
      <c r="J125" s="71">
        <v>43282</v>
      </c>
      <c r="K125" s="71">
        <v>43646</v>
      </c>
      <c r="L125" s="14">
        <v>0</v>
      </c>
      <c r="M125" s="14">
        <v>21</v>
      </c>
      <c r="N125" s="14">
        <v>16</v>
      </c>
      <c r="O125" s="14">
        <v>37</v>
      </c>
      <c r="P125" s="14">
        <v>1.25</v>
      </c>
      <c r="Q125" s="14">
        <v>38.25</v>
      </c>
      <c r="R125" s="14">
        <v>0</v>
      </c>
      <c r="S125" s="14">
        <v>12</v>
      </c>
      <c r="T125" s="15">
        <v>40887</v>
      </c>
      <c r="U125" s="16">
        <f>T125/F125</f>
        <v>21.93508583690987</v>
      </c>
      <c r="V125" s="15">
        <v>0</v>
      </c>
      <c r="W125" s="15">
        <v>0</v>
      </c>
      <c r="X125" s="15">
        <v>0</v>
      </c>
      <c r="Y125" s="15">
        <v>10655</v>
      </c>
      <c r="Z125" s="15">
        <v>10655</v>
      </c>
      <c r="AA125" s="15">
        <v>51542</v>
      </c>
      <c r="AB125" s="15">
        <v>0</v>
      </c>
      <c r="AC125" s="15">
        <v>51542</v>
      </c>
      <c r="AD125" s="15">
        <v>200</v>
      </c>
      <c r="AE125" s="15">
        <v>450</v>
      </c>
      <c r="AF125" s="15">
        <v>0</v>
      </c>
      <c r="AG125" s="15">
        <v>650</v>
      </c>
      <c r="AH125" s="15">
        <v>0</v>
      </c>
      <c r="AI125" s="17">
        <v>392</v>
      </c>
      <c r="AJ125" s="15">
        <v>0</v>
      </c>
      <c r="AK125" s="15">
        <v>392</v>
      </c>
      <c r="AL125" s="15">
        <v>0</v>
      </c>
      <c r="AM125" s="15">
        <v>1042</v>
      </c>
      <c r="AN125" s="15">
        <v>12250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  <c r="AT125" s="19">
        <v>0</v>
      </c>
      <c r="AU125" s="19">
        <v>0</v>
      </c>
      <c r="AV125" s="19">
        <v>0</v>
      </c>
      <c r="AW125" s="19">
        <v>6004</v>
      </c>
      <c r="AX125" s="20">
        <f>AW125/F125</f>
        <v>3.2210300429184548</v>
      </c>
      <c r="AY125" s="19">
        <v>37888</v>
      </c>
      <c r="AZ125" s="19">
        <v>2898</v>
      </c>
      <c r="BA125" s="19">
        <v>40786</v>
      </c>
      <c r="BB125" s="19">
        <v>2880</v>
      </c>
      <c r="BC125" s="19">
        <v>51542</v>
      </c>
      <c r="BD125" s="19">
        <v>49670</v>
      </c>
      <c r="BE125" s="19">
        <v>0</v>
      </c>
      <c r="BF125" s="19">
        <v>0</v>
      </c>
      <c r="BG125" s="22">
        <v>7540</v>
      </c>
      <c r="BH125" s="22">
        <v>7586</v>
      </c>
      <c r="BI125" s="22">
        <v>15126</v>
      </c>
      <c r="BJ125" s="22">
        <v>7959</v>
      </c>
      <c r="BK125" s="21">
        <v>352</v>
      </c>
      <c r="BL125" s="21">
        <v>338</v>
      </c>
      <c r="BM125" s="21">
        <v>690</v>
      </c>
      <c r="BN125" s="21">
        <v>587</v>
      </c>
      <c r="BO125" s="21">
        <v>236</v>
      </c>
      <c r="BP125" s="21">
        <v>823</v>
      </c>
      <c r="BQ125" s="22">
        <v>11693</v>
      </c>
      <c r="BR125" s="22">
        <f>BI125 + BJ125 + BM125 + BP125 + BQ125</f>
        <v>36291</v>
      </c>
      <c r="BS125" s="21">
        <v>6</v>
      </c>
      <c r="BT125" s="21">
        <v>0</v>
      </c>
      <c r="BU125" s="21">
        <v>6</v>
      </c>
      <c r="BV125" s="21">
        <v>51</v>
      </c>
      <c r="BW125" s="23">
        <v>0</v>
      </c>
      <c r="BX125" s="23">
        <v>0</v>
      </c>
      <c r="BY125" s="23">
        <v>966</v>
      </c>
      <c r="BZ125" s="25">
        <f>BY125/F125</f>
        <v>0.51824034334763946</v>
      </c>
      <c r="CA125" s="24">
        <v>5682</v>
      </c>
      <c r="CB125" s="25">
        <f>CA125/F125</f>
        <v>3.0482832618025753</v>
      </c>
      <c r="CC125" s="31" t="s">
        <v>0</v>
      </c>
      <c r="CD125" s="24">
        <v>3046</v>
      </c>
      <c r="CE125" s="23">
        <v>0</v>
      </c>
      <c r="CF125" s="23">
        <v>0</v>
      </c>
      <c r="CG125" s="23">
        <v>0</v>
      </c>
      <c r="CH125" s="24">
        <v>12293</v>
      </c>
      <c r="CI125" s="24">
        <v>15339</v>
      </c>
      <c r="CJ125" s="25">
        <f>CI125/F125</f>
        <v>8.2290772532188843</v>
      </c>
      <c r="CK125" s="25">
        <f>CI125/CA125</f>
        <v>2.6995776135163676</v>
      </c>
      <c r="CL125" s="23">
        <v>264</v>
      </c>
      <c r="CM125" s="23">
        <v>143</v>
      </c>
      <c r="CN125" s="23">
        <v>0</v>
      </c>
      <c r="CO125" s="23">
        <v>0</v>
      </c>
      <c r="CP125" s="23">
        <v>0</v>
      </c>
      <c r="CQ125" s="23">
        <v>108</v>
      </c>
      <c r="CR125" s="23">
        <v>20</v>
      </c>
      <c r="CS125" s="23">
        <v>0</v>
      </c>
      <c r="CT125" s="23">
        <v>0</v>
      </c>
      <c r="CU125" s="23">
        <v>0</v>
      </c>
      <c r="CV125" s="24">
        <v>1574</v>
      </c>
      <c r="CW125" s="25">
        <f>CV125/F125</f>
        <v>0.84442060085836912</v>
      </c>
      <c r="CX125" s="23">
        <v>112</v>
      </c>
      <c r="CY125" s="23">
        <v>10</v>
      </c>
      <c r="CZ125" s="23">
        <v>0</v>
      </c>
      <c r="DA125" s="23">
        <v>0</v>
      </c>
      <c r="DB125" s="23">
        <v>3</v>
      </c>
      <c r="DC125" s="23">
        <v>10</v>
      </c>
      <c r="DD125" s="23">
        <v>200</v>
      </c>
      <c r="DE125" s="23">
        <v>0</v>
      </c>
      <c r="DF125" s="24">
        <v>2317</v>
      </c>
    </row>
    <row r="126" spans="1:110" ht="15">
      <c r="A126" s="7" t="s">
        <v>189</v>
      </c>
      <c r="B126" s="7" t="s">
        <v>370</v>
      </c>
      <c r="C126" s="7" t="s">
        <v>475</v>
      </c>
      <c r="D126" s="26" t="s">
        <v>3</v>
      </c>
      <c r="E126" s="10">
        <v>2860</v>
      </c>
      <c r="F126" s="10">
        <v>8600</v>
      </c>
      <c r="G126" s="11">
        <v>52</v>
      </c>
      <c r="H126" s="10">
        <v>14700</v>
      </c>
      <c r="I126" s="12">
        <f>H126/F126</f>
        <v>1.7093023255813953</v>
      </c>
      <c r="J126" s="71">
        <v>43282</v>
      </c>
      <c r="K126" s="71">
        <v>43646</v>
      </c>
      <c r="L126" s="14">
        <v>120</v>
      </c>
      <c r="M126" s="14">
        <v>71</v>
      </c>
      <c r="N126" s="14">
        <v>35</v>
      </c>
      <c r="O126" s="14">
        <v>226</v>
      </c>
      <c r="P126" s="14">
        <v>230</v>
      </c>
      <c r="Q126" s="14">
        <v>456</v>
      </c>
      <c r="R126" s="14">
        <v>0</v>
      </c>
      <c r="S126" s="14">
        <v>20</v>
      </c>
      <c r="T126" s="15">
        <v>600860</v>
      </c>
      <c r="U126" s="16">
        <f>T126/F126</f>
        <v>69.867441860465121</v>
      </c>
      <c r="V126" s="15">
        <v>45</v>
      </c>
      <c r="W126" s="15">
        <v>70</v>
      </c>
      <c r="X126" s="15">
        <v>14190</v>
      </c>
      <c r="Y126" s="15">
        <v>26636</v>
      </c>
      <c r="Z126" s="15">
        <v>40826</v>
      </c>
      <c r="AA126" s="15">
        <v>641686</v>
      </c>
      <c r="AB126" s="15">
        <v>1555</v>
      </c>
      <c r="AC126" s="15">
        <v>643241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7">
        <v>0</v>
      </c>
      <c r="AJ126" s="15">
        <v>0</v>
      </c>
      <c r="AK126" s="15">
        <v>0</v>
      </c>
      <c r="AL126" s="15">
        <v>2500</v>
      </c>
      <c r="AM126" s="15">
        <v>2500</v>
      </c>
      <c r="AN126" s="15">
        <v>0</v>
      </c>
      <c r="AO126" s="18">
        <v>25000</v>
      </c>
      <c r="AP126" s="18">
        <v>0</v>
      </c>
      <c r="AQ126" s="18">
        <v>0</v>
      </c>
      <c r="AR126" s="18">
        <v>0</v>
      </c>
      <c r="AS126" s="18">
        <v>25000</v>
      </c>
      <c r="AT126" s="19">
        <v>59800</v>
      </c>
      <c r="AU126" s="19">
        <v>7200</v>
      </c>
      <c r="AV126" s="19">
        <v>33000</v>
      </c>
      <c r="AW126" s="19">
        <v>100000</v>
      </c>
      <c r="AX126" s="20">
        <f>AW126/F126</f>
        <v>11.627906976744185</v>
      </c>
      <c r="AY126" s="19">
        <v>398962</v>
      </c>
      <c r="AZ126" s="19">
        <v>99840</v>
      </c>
      <c r="BA126" s="19">
        <v>498802</v>
      </c>
      <c r="BB126" s="19">
        <v>20572</v>
      </c>
      <c r="BC126" s="19">
        <v>643241</v>
      </c>
      <c r="BD126" s="19">
        <v>619374</v>
      </c>
      <c r="BE126" s="19">
        <v>0</v>
      </c>
      <c r="BF126" s="19">
        <v>14433</v>
      </c>
      <c r="BG126" s="22">
        <v>37863</v>
      </c>
      <c r="BH126" s="22">
        <v>19891</v>
      </c>
      <c r="BI126" s="22">
        <v>57754</v>
      </c>
      <c r="BJ126" s="22">
        <v>11196</v>
      </c>
      <c r="BK126" s="22">
        <v>7723</v>
      </c>
      <c r="BL126" s="22">
        <v>2511</v>
      </c>
      <c r="BM126" s="22">
        <v>10234</v>
      </c>
      <c r="BN126" s="22">
        <v>3574</v>
      </c>
      <c r="BO126" s="22">
        <v>1041</v>
      </c>
      <c r="BP126" s="22">
        <v>4615</v>
      </c>
      <c r="BQ126" s="22">
        <v>6533</v>
      </c>
      <c r="BR126" s="22">
        <f>BI126 + BJ126 + BM126 + BP126 + BQ126</f>
        <v>90332</v>
      </c>
      <c r="BS126" s="21">
        <v>76</v>
      </c>
      <c r="BT126" s="21">
        <v>16</v>
      </c>
      <c r="BU126" s="21">
        <v>92</v>
      </c>
      <c r="BV126" s="21">
        <v>52</v>
      </c>
      <c r="BW126" s="24">
        <v>3328</v>
      </c>
      <c r="BX126" s="24">
        <v>1209</v>
      </c>
      <c r="BY126" s="24">
        <v>4537</v>
      </c>
      <c r="BZ126" s="25">
        <f>BY126/F126</f>
        <v>0.52755813953488373</v>
      </c>
      <c r="CA126" s="24">
        <v>169578</v>
      </c>
      <c r="CB126" s="25">
        <f>CA126/F126</f>
        <v>19.718372093023255</v>
      </c>
      <c r="CC126" s="24">
        <v>4678</v>
      </c>
      <c r="CD126" s="24">
        <v>18736</v>
      </c>
      <c r="CE126" s="24">
        <v>22947</v>
      </c>
      <c r="CF126" s="24">
        <v>66280</v>
      </c>
      <c r="CG126" s="24">
        <v>65968</v>
      </c>
      <c r="CH126" s="24">
        <v>132248</v>
      </c>
      <c r="CI126" s="24">
        <v>173931</v>
      </c>
      <c r="CJ126" s="25">
        <f>CI126/F126</f>
        <v>20.224534883720931</v>
      </c>
      <c r="CK126" s="25">
        <f>CI126/CA126</f>
        <v>1.0256696033683614</v>
      </c>
      <c r="CL126" s="24">
        <v>1095</v>
      </c>
      <c r="CM126" s="23">
        <v>561</v>
      </c>
      <c r="CN126" s="23">
        <v>353</v>
      </c>
      <c r="CO126" s="23">
        <v>468</v>
      </c>
      <c r="CP126" s="23">
        <v>68</v>
      </c>
      <c r="CQ126" s="23">
        <v>889</v>
      </c>
      <c r="CR126" s="23">
        <v>44</v>
      </c>
      <c r="CS126" s="24">
        <v>3749</v>
      </c>
      <c r="CT126" s="24">
        <v>13711</v>
      </c>
      <c r="CU126" s="23">
        <v>772</v>
      </c>
      <c r="CV126" s="24">
        <v>18232</v>
      </c>
      <c r="CW126" s="25">
        <f>CV126/F126</f>
        <v>2.12</v>
      </c>
      <c r="CX126" s="23">
        <v>89</v>
      </c>
      <c r="CY126" s="23">
        <v>0</v>
      </c>
      <c r="CZ126" s="23">
        <v>0</v>
      </c>
      <c r="DA126" s="23">
        <v>22</v>
      </c>
      <c r="DB126" s="23">
        <v>32</v>
      </c>
      <c r="DC126" s="24">
        <v>2900</v>
      </c>
      <c r="DD126" s="24">
        <v>14010</v>
      </c>
      <c r="DE126" s="24">
        <v>16452</v>
      </c>
      <c r="DF126" s="24">
        <v>47000</v>
      </c>
    </row>
    <row r="127" spans="1:110" ht="15">
      <c r="A127" s="7" t="s">
        <v>190</v>
      </c>
      <c r="B127" s="7" t="s">
        <v>371</v>
      </c>
      <c r="C127" s="7" t="s">
        <v>343</v>
      </c>
      <c r="D127" s="26" t="s">
        <v>3</v>
      </c>
      <c r="E127" s="10">
        <v>1664</v>
      </c>
      <c r="F127" s="10">
        <v>1800</v>
      </c>
      <c r="G127" s="11">
        <v>52</v>
      </c>
      <c r="H127" s="10">
        <v>1940</v>
      </c>
      <c r="I127" s="12">
        <f>H127/F127</f>
        <v>1.0777777777777777</v>
      </c>
      <c r="J127" s="71">
        <v>43101</v>
      </c>
      <c r="K127" s="71">
        <v>43465</v>
      </c>
      <c r="L127" s="14">
        <v>0</v>
      </c>
      <c r="M127" s="14">
        <v>33</v>
      </c>
      <c r="N127" s="14">
        <v>33</v>
      </c>
      <c r="O127" s="14">
        <v>66</v>
      </c>
      <c r="P127" s="14">
        <v>0</v>
      </c>
      <c r="Q127" s="14">
        <v>66</v>
      </c>
      <c r="R127" s="14">
        <v>0</v>
      </c>
      <c r="S127" s="14">
        <v>8</v>
      </c>
      <c r="T127" s="15">
        <v>79681</v>
      </c>
      <c r="U127" s="16">
        <f>T127/F127</f>
        <v>44.267222222222223</v>
      </c>
      <c r="V127" s="15">
        <v>0</v>
      </c>
      <c r="W127" s="15">
        <v>0</v>
      </c>
      <c r="X127" s="15">
        <v>0</v>
      </c>
      <c r="Y127" s="15">
        <v>950</v>
      </c>
      <c r="Z127" s="15">
        <v>950</v>
      </c>
      <c r="AA127" s="15">
        <v>80631</v>
      </c>
      <c r="AB127" s="15">
        <v>300</v>
      </c>
      <c r="AC127" s="15">
        <v>80931</v>
      </c>
      <c r="AD127" s="15">
        <v>200</v>
      </c>
      <c r="AE127" s="15">
        <v>0</v>
      </c>
      <c r="AF127" s="15">
        <v>0</v>
      </c>
      <c r="AG127" s="15">
        <v>200</v>
      </c>
      <c r="AH127" s="15">
        <v>0</v>
      </c>
      <c r="AI127" s="17">
        <v>0</v>
      </c>
      <c r="AJ127" s="15">
        <v>0</v>
      </c>
      <c r="AK127" s="15">
        <v>0</v>
      </c>
      <c r="AL127" s="15">
        <v>3000</v>
      </c>
      <c r="AM127" s="15">
        <v>3200</v>
      </c>
      <c r="AN127" s="15">
        <v>12500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9">
        <v>4297</v>
      </c>
      <c r="AU127" s="19">
        <v>2023</v>
      </c>
      <c r="AV127" s="19">
        <v>630</v>
      </c>
      <c r="AW127" s="19">
        <v>6950</v>
      </c>
      <c r="AX127" s="20">
        <f>AW127/F127</f>
        <v>3.8611111111111112</v>
      </c>
      <c r="AY127" s="19">
        <v>49465</v>
      </c>
      <c r="AZ127" s="19">
        <v>14756</v>
      </c>
      <c r="BA127" s="19">
        <v>64221</v>
      </c>
      <c r="BB127" s="19">
        <v>10230</v>
      </c>
      <c r="BC127" s="19">
        <v>80931</v>
      </c>
      <c r="BD127" s="19">
        <v>81401</v>
      </c>
      <c r="BE127" s="19">
        <v>2750</v>
      </c>
      <c r="BF127" s="19">
        <v>0</v>
      </c>
      <c r="BG127" s="22">
        <v>4160</v>
      </c>
      <c r="BH127" s="22">
        <v>2950</v>
      </c>
      <c r="BI127" s="22">
        <v>7110</v>
      </c>
      <c r="BJ127" s="22">
        <v>9662</v>
      </c>
      <c r="BK127" s="21">
        <v>750</v>
      </c>
      <c r="BL127" s="21">
        <v>105</v>
      </c>
      <c r="BM127" s="21">
        <v>855</v>
      </c>
      <c r="BN127" s="21">
        <v>110</v>
      </c>
      <c r="BO127" s="21">
        <v>50</v>
      </c>
      <c r="BP127" s="21">
        <v>160</v>
      </c>
      <c r="BQ127" s="22">
        <v>5299</v>
      </c>
      <c r="BR127" s="22">
        <f>BI127 + BJ127 + BM127 + BP127 + BQ127</f>
        <v>23086</v>
      </c>
      <c r="BS127" s="21">
        <v>6</v>
      </c>
      <c r="BT127" s="21">
        <v>0</v>
      </c>
      <c r="BU127" s="21">
        <v>6</v>
      </c>
      <c r="BV127" s="21">
        <v>52</v>
      </c>
      <c r="BW127" s="23">
        <v>405</v>
      </c>
      <c r="BX127" s="23">
        <v>140</v>
      </c>
      <c r="BY127" s="23">
        <v>545</v>
      </c>
      <c r="BZ127" s="25">
        <f>BY127/F127</f>
        <v>0.30277777777777776</v>
      </c>
      <c r="CA127" s="24">
        <v>7675</v>
      </c>
      <c r="CB127" s="25">
        <f>CA127/F127</f>
        <v>4.2638888888888893</v>
      </c>
      <c r="CC127" s="31" t="s">
        <v>0</v>
      </c>
      <c r="CD127" s="23">
        <v>67</v>
      </c>
      <c r="CE127" s="23">
        <v>0</v>
      </c>
      <c r="CF127" s="24">
        <v>5621</v>
      </c>
      <c r="CG127" s="24">
        <v>2905</v>
      </c>
      <c r="CH127" s="24">
        <v>8526</v>
      </c>
      <c r="CI127" s="24">
        <v>8593</v>
      </c>
      <c r="CJ127" s="25">
        <f>CI127/F127</f>
        <v>4.7738888888888891</v>
      </c>
      <c r="CK127" s="25">
        <f>CI127/CA127</f>
        <v>1.1196091205211727</v>
      </c>
      <c r="CL127" s="23">
        <v>32</v>
      </c>
      <c r="CM127" s="23">
        <v>82</v>
      </c>
      <c r="CN127" s="23">
        <v>4</v>
      </c>
      <c r="CO127" s="23">
        <v>32</v>
      </c>
      <c r="CP127" s="23">
        <v>3</v>
      </c>
      <c r="CQ127" s="23">
        <v>39</v>
      </c>
      <c r="CR127" s="23">
        <v>24</v>
      </c>
      <c r="CS127" s="23">
        <v>65</v>
      </c>
      <c r="CT127" s="23">
        <v>332</v>
      </c>
      <c r="CU127" s="23">
        <v>18</v>
      </c>
      <c r="CV127" s="23">
        <v>415</v>
      </c>
      <c r="CW127" s="25">
        <f>CV127/F127</f>
        <v>0.23055555555555557</v>
      </c>
      <c r="CX127" s="23">
        <v>43</v>
      </c>
      <c r="CY127" s="23">
        <v>0</v>
      </c>
      <c r="CZ127" s="23">
        <v>8</v>
      </c>
      <c r="DA127" s="23">
        <v>0</v>
      </c>
      <c r="DB127" s="23">
        <v>3</v>
      </c>
      <c r="DC127" s="23">
        <v>4</v>
      </c>
      <c r="DD127" s="24">
        <v>1324</v>
      </c>
      <c r="DE127" s="24">
        <v>1641</v>
      </c>
      <c r="DF127" s="23">
        <v>0</v>
      </c>
    </row>
    <row r="128" spans="1:110" ht="15">
      <c r="A128" s="7" t="s">
        <v>193</v>
      </c>
      <c r="B128" s="7" t="s">
        <v>374</v>
      </c>
      <c r="C128" s="7" t="s">
        <v>466</v>
      </c>
      <c r="D128" s="26" t="s">
        <v>3</v>
      </c>
      <c r="E128" s="11">
        <v>988</v>
      </c>
      <c r="F128" s="11">
        <v>850</v>
      </c>
      <c r="G128" s="11">
        <v>52</v>
      </c>
      <c r="H128" s="10">
        <v>1932</v>
      </c>
      <c r="I128" s="12">
        <f>H128/F128</f>
        <v>2.2729411764705882</v>
      </c>
      <c r="J128" s="71">
        <v>43282</v>
      </c>
      <c r="K128" s="71">
        <v>43646</v>
      </c>
      <c r="L128" s="14">
        <v>0</v>
      </c>
      <c r="M128" s="14">
        <v>0</v>
      </c>
      <c r="N128" s="14">
        <v>16</v>
      </c>
      <c r="O128" s="14">
        <v>16</v>
      </c>
      <c r="P128" s="14">
        <v>9</v>
      </c>
      <c r="Q128" s="14">
        <v>25</v>
      </c>
      <c r="R128" s="14">
        <v>0</v>
      </c>
      <c r="S128" s="14">
        <v>6</v>
      </c>
      <c r="T128" s="15">
        <v>15950</v>
      </c>
      <c r="U128" s="16">
        <f>T128/F128</f>
        <v>18.764705882352942</v>
      </c>
      <c r="V128" s="15">
        <v>0</v>
      </c>
      <c r="W128" s="15">
        <v>0</v>
      </c>
      <c r="X128" s="15">
        <v>0</v>
      </c>
      <c r="Y128" s="15">
        <v>1308</v>
      </c>
      <c r="Z128" s="15">
        <v>1308</v>
      </c>
      <c r="AA128" s="15">
        <v>17258</v>
      </c>
      <c r="AB128" s="15">
        <v>0</v>
      </c>
      <c r="AC128" s="15">
        <v>17258</v>
      </c>
      <c r="AD128" s="15">
        <v>200</v>
      </c>
      <c r="AE128" s="15">
        <v>0</v>
      </c>
      <c r="AF128" s="15">
        <v>0</v>
      </c>
      <c r="AG128" s="15">
        <v>200</v>
      </c>
      <c r="AH128" s="15">
        <v>0</v>
      </c>
      <c r="AI128" s="17">
        <v>0</v>
      </c>
      <c r="AJ128" s="15">
        <v>0</v>
      </c>
      <c r="AK128" s="15">
        <v>0</v>
      </c>
      <c r="AL128" s="15">
        <v>1300</v>
      </c>
      <c r="AM128" s="15">
        <v>1500</v>
      </c>
      <c r="AN128" s="15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  <c r="AT128" s="19">
        <v>1392</v>
      </c>
      <c r="AU128" s="19">
        <v>0</v>
      </c>
      <c r="AV128" s="19">
        <v>0</v>
      </c>
      <c r="AW128" s="19">
        <v>1392</v>
      </c>
      <c r="AX128" s="20">
        <f>AW128/F128</f>
        <v>1.6376470588235295</v>
      </c>
      <c r="AY128" s="19">
        <v>0</v>
      </c>
      <c r="AZ128" s="19">
        <v>0</v>
      </c>
      <c r="BA128" s="19">
        <v>15982</v>
      </c>
      <c r="BB128" s="19">
        <v>6504</v>
      </c>
      <c r="BC128" s="19">
        <v>17258</v>
      </c>
      <c r="BD128" s="19">
        <v>23878</v>
      </c>
      <c r="BE128" s="19">
        <v>1300</v>
      </c>
      <c r="BF128" s="19">
        <v>4110</v>
      </c>
      <c r="BG128" s="21">
        <v>0</v>
      </c>
      <c r="BH128" s="21">
        <v>0</v>
      </c>
      <c r="BI128" s="22">
        <v>5590</v>
      </c>
      <c r="BJ128" s="21">
        <v>753</v>
      </c>
      <c r="BK128" s="21">
        <v>0</v>
      </c>
      <c r="BL128" s="21">
        <v>0</v>
      </c>
      <c r="BM128" s="21">
        <v>450</v>
      </c>
      <c r="BN128" s="21">
        <v>0</v>
      </c>
      <c r="BO128" s="21">
        <v>0</v>
      </c>
      <c r="BP128" s="21">
        <v>190</v>
      </c>
      <c r="BQ128" s="22">
        <v>9941</v>
      </c>
      <c r="BR128" s="22">
        <f>BI128 + BJ128 + BM128 + BP128 + BQ128</f>
        <v>16924</v>
      </c>
      <c r="BS128" s="21">
        <v>8</v>
      </c>
      <c r="BT128" s="21">
        <v>0</v>
      </c>
      <c r="BU128" s="21">
        <v>8</v>
      </c>
      <c r="BV128" s="21">
        <v>51</v>
      </c>
      <c r="BW128" s="23">
        <v>328</v>
      </c>
      <c r="BX128" s="23">
        <v>72</v>
      </c>
      <c r="BY128" s="23">
        <v>400</v>
      </c>
      <c r="BZ128" s="25">
        <f>BY128/F128</f>
        <v>0.47058823529411764</v>
      </c>
      <c r="CA128" s="24">
        <v>2255</v>
      </c>
      <c r="CB128" s="25">
        <f>CA128/F128</f>
        <v>2.6529411764705881</v>
      </c>
      <c r="CC128" s="31" t="s">
        <v>0</v>
      </c>
      <c r="CD128" s="23">
        <v>50</v>
      </c>
      <c r="CE128" s="23">
        <v>0</v>
      </c>
      <c r="CF128" s="23">
        <v>411</v>
      </c>
      <c r="CG128" s="23">
        <v>916</v>
      </c>
      <c r="CH128" s="24">
        <v>1327</v>
      </c>
      <c r="CI128" s="24">
        <v>1377</v>
      </c>
      <c r="CJ128" s="25">
        <f>CI128/F128</f>
        <v>1.62</v>
      </c>
      <c r="CK128" s="25">
        <f>CI128/CA128</f>
        <v>0.61064301552106426</v>
      </c>
      <c r="CL128" s="23">
        <v>13</v>
      </c>
      <c r="CM128" s="23">
        <v>60</v>
      </c>
      <c r="CN128" s="23">
        <v>16</v>
      </c>
      <c r="CO128" s="23">
        <v>33</v>
      </c>
      <c r="CP128" s="23">
        <v>0</v>
      </c>
      <c r="CQ128" s="23">
        <v>49</v>
      </c>
      <c r="CR128" s="23">
        <v>0</v>
      </c>
      <c r="CS128" s="23">
        <v>151</v>
      </c>
      <c r="CT128" s="23">
        <v>621</v>
      </c>
      <c r="CU128" s="23">
        <v>0</v>
      </c>
      <c r="CV128" s="23">
        <v>772</v>
      </c>
      <c r="CW128" s="25">
        <f>CV128/F128</f>
        <v>0.90823529411764703</v>
      </c>
      <c r="CX128" s="23">
        <v>1</v>
      </c>
      <c r="CY128" s="23">
        <v>0</v>
      </c>
      <c r="CZ128" s="23">
        <v>0</v>
      </c>
      <c r="DA128" s="23">
        <v>0</v>
      </c>
      <c r="DB128" s="23">
        <v>2</v>
      </c>
      <c r="DC128" s="23">
        <v>0</v>
      </c>
      <c r="DD128" s="23">
        <v>743</v>
      </c>
      <c r="DE128" s="31" t="s">
        <v>0</v>
      </c>
      <c r="DF128" s="24">
        <v>1338</v>
      </c>
    </row>
    <row r="129" spans="1:110" ht="15">
      <c r="A129" s="7" t="s">
        <v>194</v>
      </c>
      <c r="B129" s="7" t="s">
        <v>375</v>
      </c>
      <c r="C129" s="7" t="s">
        <v>325</v>
      </c>
      <c r="D129" s="26" t="s">
        <v>3</v>
      </c>
      <c r="E129" s="10">
        <v>1612</v>
      </c>
      <c r="F129" s="10">
        <v>1635</v>
      </c>
      <c r="G129" s="11">
        <v>52</v>
      </c>
      <c r="H129" s="10">
        <v>1700</v>
      </c>
      <c r="I129" s="12">
        <f>H129/F129</f>
        <v>1.0397553516819571</v>
      </c>
      <c r="J129" s="71">
        <v>43101</v>
      </c>
      <c r="K129" s="71">
        <v>43465</v>
      </c>
      <c r="L129" s="14">
        <v>0</v>
      </c>
      <c r="M129" s="14">
        <v>32</v>
      </c>
      <c r="N129" s="14">
        <v>17</v>
      </c>
      <c r="O129" s="14">
        <v>49</v>
      </c>
      <c r="P129" s="14">
        <v>1</v>
      </c>
      <c r="Q129" s="14">
        <v>50</v>
      </c>
      <c r="R129" s="14">
        <v>3</v>
      </c>
      <c r="S129" s="14">
        <v>20</v>
      </c>
      <c r="T129" s="15">
        <v>80713</v>
      </c>
      <c r="U129" s="16">
        <f>T129/F129</f>
        <v>49.365749235474006</v>
      </c>
      <c r="V129" s="15">
        <v>0</v>
      </c>
      <c r="W129" s="15">
        <v>0</v>
      </c>
      <c r="X129" s="15">
        <v>0</v>
      </c>
      <c r="Y129" s="15">
        <v>15646</v>
      </c>
      <c r="Z129" s="15">
        <v>15646</v>
      </c>
      <c r="AA129" s="15">
        <v>96359</v>
      </c>
      <c r="AB129" s="15">
        <v>20</v>
      </c>
      <c r="AC129" s="15">
        <v>96379</v>
      </c>
      <c r="AD129" s="15">
        <v>200</v>
      </c>
      <c r="AE129" s="15">
        <v>0</v>
      </c>
      <c r="AF129" s="15">
        <v>0</v>
      </c>
      <c r="AG129" s="15">
        <v>200</v>
      </c>
      <c r="AH129" s="15">
        <v>0</v>
      </c>
      <c r="AI129" s="17">
        <v>390</v>
      </c>
      <c r="AJ129" s="15">
        <v>0</v>
      </c>
      <c r="AK129" s="15">
        <v>390</v>
      </c>
      <c r="AL129" s="15">
        <v>1650</v>
      </c>
      <c r="AM129" s="15">
        <v>2240</v>
      </c>
      <c r="AN129" s="15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9">
        <v>0</v>
      </c>
      <c r="AU129" s="19">
        <v>0</v>
      </c>
      <c r="AV129" s="19">
        <v>0</v>
      </c>
      <c r="AW129" s="19">
        <v>8150</v>
      </c>
      <c r="AX129" s="20">
        <f>AW129/F129</f>
        <v>4.9847094801223237</v>
      </c>
      <c r="AY129" s="19">
        <v>0</v>
      </c>
      <c r="AZ129" s="19">
        <v>0</v>
      </c>
      <c r="BA129" s="19">
        <v>57346</v>
      </c>
      <c r="BB129" s="19">
        <v>29132</v>
      </c>
      <c r="BC129" s="19">
        <v>96379</v>
      </c>
      <c r="BD129" s="19">
        <v>94628</v>
      </c>
      <c r="BE129" s="19">
        <v>2240</v>
      </c>
      <c r="BF129" s="19">
        <v>0</v>
      </c>
      <c r="BG129" s="21">
        <v>0</v>
      </c>
      <c r="BH129" s="21">
        <v>0</v>
      </c>
      <c r="BI129" s="22">
        <v>12364</v>
      </c>
      <c r="BJ129" s="22">
        <v>11693</v>
      </c>
      <c r="BK129" s="21">
        <v>0</v>
      </c>
      <c r="BL129" s="21">
        <v>0</v>
      </c>
      <c r="BM129" s="22">
        <v>2634</v>
      </c>
      <c r="BN129" s="21">
        <v>0</v>
      </c>
      <c r="BO129" s="21">
        <v>0</v>
      </c>
      <c r="BP129" s="22">
        <v>1110</v>
      </c>
      <c r="BQ129" s="22">
        <v>7959</v>
      </c>
      <c r="BR129" s="22">
        <f>BI129 + BJ129 + BM129 + BP129 + BQ129</f>
        <v>35760</v>
      </c>
      <c r="BS129" s="21">
        <v>22</v>
      </c>
      <c r="BT129" s="21">
        <v>3</v>
      </c>
      <c r="BU129" s="21">
        <v>25</v>
      </c>
      <c r="BV129" s="21">
        <v>52</v>
      </c>
      <c r="BW129" s="23">
        <v>0</v>
      </c>
      <c r="BX129" s="23">
        <v>0</v>
      </c>
      <c r="BY129" s="24">
        <v>1010</v>
      </c>
      <c r="BZ129" s="25">
        <f>BY129/F129</f>
        <v>0.61773700305810397</v>
      </c>
      <c r="CA129" s="24">
        <v>10531</v>
      </c>
      <c r="CB129" s="25">
        <f>CA129/F129</f>
        <v>6.4409785932721713</v>
      </c>
      <c r="CC129" s="23">
        <v>851</v>
      </c>
      <c r="CD129" s="24">
        <v>1326</v>
      </c>
      <c r="CE129" s="23">
        <v>0</v>
      </c>
      <c r="CF129" s="23">
        <v>0</v>
      </c>
      <c r="CG129" s="23">
        <v>0</v>
      </c>
      <c r="CH129" s="24">
        <v>12891</v>
      </c>
      <c r="CI129" s="24">
        <v>14217</v>
      </c>
      <c r="CJ129" s="25">
        <f>CI129/F129</f>
        <v>8.6954128440366976</v>
      </c>
      <c r="CK129" s="25">
        <f>CI129/CA129</f>
        <v>1.3500142436615705</v>
      </c>
      <c r="CL129" s="23">
        <v>195</v>
      </c>
      <c r="CM129" s="23">
        <v>518</v>
      </c>
      <c r="CN129" s="23">
        <v>0</v>
      </c>
      <c r="CO129" s="23">
        <v>0</v>
      </c>
      <c r="CP129" s="23">
        <v>0</v>
      </c>
      <c r="CQ129" s="23">
        <v>140</v>
      </c>
      <c r="CR129" s="23">
        <v>60</v>
      </c>
      <c r="CS129" s="23">
        <v>0</v>
      </c>
      <c r="CT129" s="23">
        <v>0</v>
      </c>
      <c r="CU129" s="23">
        <v>0</v>
      </c>
      <c r="CV129" s="24">
        <v>4099</v>
      </c>
      <c r="CW129" s="25">
        <f>CV129/F129</f>
        <v>2.5070336391437307</v>
      </c>
      <c r="CX129" s="23">
        <v>30</v>
      </c>
      <c r="CY129" s="23">
        <v>1</v>
      </c>
      <c r="CZ129" s="23">
        <v>0</v>
      </c>
      <c r="DA129" s="23">
        <v>1</v>
      </c>
      <c r="DB129" s="23">
        <v>5</v>
      </c>
      <c r="DC129" s="23">
        <v>20</v>
      </c>
      <c r="DD129" s="23">
        <v>850</v>
      </c>
      <c r="DE129" s="23" t="s">
        <v>0</v>
      </c>
      <c r="DF129" s="24">
        <v>11596</v>
      </c>
    </row>
    <row r="130" spans="1:110" ht="15">
      <c r="A130" s="7" t="s">
        <v>195</v>
      </c>
      <c r="B130" s="7" t="s">
        <v>376</v>
      </c>
      <c r="C130" s="7" t="s">
        <v>331</v>
      </c>
      <c r="D130" s="26" t="s">
        <v>3</v>
      </c>
      <c r="E130" s="10">
        <v>1280</v>
      </c>
      <c r="F130" s="10">
        <v>2528</v>
      </c>
      <c r="G130" s="11">
        <v>52</v>
      </c>
      <c r="H130" s="10">
        <v>2080</v>
      </c>
      <c r="I130" s="12">
        <f>H130/F130</f>
        <v>0.82278481012658233</v>
      </c>
      <c r="J130" s="71">
        <v>43282</v>
      </c>
      <c r="K130" s="71">
        <v>43646</v>
      </c>
      <c r="L130" s="14">
        <v>32</v>
      </c>
      <c r="M130" s="14">
        <v>0</v>
      </c>
      <c r="N130" s="14">
        <v>0</v>
      </c>
      <c r="O130" s="14">
        <v>32</v>
      </c>
      <c r="P130" s="14">
        <v>5</v>
      </c>
      <c r="Q130" s="14">
        <v>37</v>
      </c>
      <c r="R130" s="14">
        <v>0</v>
      </c>
      <c r="S130" s="14">
        <v>5</v>
      </c>
      <c r="T130" s="15">
        <v>57945</v>
      </c>
      <c r="U130" s="16">
        <f>T130/F130</f>
        <v>22.921281645569621</v>
      </c>
      <c r="V130" s="15">
        <v>0</v>
      </c>
      <c r="W130" s="15">
        <v>0</v>
      </c>
      <c r="X130" s="15">
        <v>0</v>
      </c>
      <c r="Y130" s="15">
        <v>22026</v>
      </c>
      <c r="Z130" s="15">
        <v>22026</v>
      </c>
      <c r="AA130" s="15">
        <v>79971</v>
      </c>
      <c r="AB130" s="15">
        <v>0</v>
      </c>
      <c r="AC130" s="15">
        <v>79971</v>
      </c>
      <c r="AD130" s="15">
        <v>200</v>
      </c>
      <c r="AE130" s="15">
        <v>0</v>
      </c>
      <c r="AF130" s="15">
        <v>0</v>
      </c>
      <c r="AG130" s="15">
        <v>200</v>
      </c>
      <c r="AH130" s="15">
        <v>0</v>
      </c>
      <c r="AI130" s="17">
        <v>390</v>
      </c>
      <c r="AJ130" s="15">
        <v>0</v>
      </c>
      <c r="AK130" s="15">
        <v>390</v>
      </c>
      <c r="AL130" s="15">
        <v>12500</v>
      </c>
      <c r="AM130" s="15">
        <v>13090</v>
      </c>
      <c r="AN130" s="15">
        <v>1250</v>
      </c>
      <c r="AO130" s="18">
        <v>23316</v>
      </c>
      <c r="AP130" s="18">
        <v>0</v>
      </c>
      <c r="AQ130" s="18">
        <v>0</v>
      </c>
      <c r="AR130" s="18">
        <v>0</v>
      </c>
      <c r="AS130" s="18">
        <v>23316</v>
      </c>
      <c r="AT130" s="19">
        <v>0</v>
      </c>
      <c r="AU130" s="19">
        <v>0</v>
      </c>
      <c r="AV130" s="19">
        <v>0</v>
      </c>
      <c r="AW130" s="19">
        <v>8250</v>
      </c>
      <c r="AX130" s="20">
        <f>AW130/F130</f>
        <v>3.2634493670886076</v>
      </c>
      <c r="AY130" s="19">
        <v>28937</v>
      </c>
      <c r="AZ130" s="19">
        <v>10337</v>
      </c>
      <c r="BA130" s="19">
        <v>39274</v>
      </c>
      <c r="BB130" s="19">
        <v>24470</v>
      </c>
      <c r="BC130" s="19">
        <v>79971</v>
      </c>
      <c r="BD130" s="19">
        <v>71994</v>
      </c>
      <c r="BE130" s="19">
        <v>390</v>
      </c>
      <c r="BF130" s="19">
        <v>23316</v>
      </c>
      <c r="BG130" s="22">
        <v>2138</v>
      </c>
      <c r="BH130" s="22">
        <v>4521</v>
      </c>
      <c r="BI130" s="22">
        <v>6659</v>
      </c>
      <c r="BJ130" s="22">
        <v>11693</v>
      </c>
      <c r="BK130" s="21">
        <v>621</v>
      </c>
      <c r="BL130" s="21">
        <v>435</v>
      </c>
      <c r="BM130" s="22">
        <v>1056</v>
      </c>
      <c r="BN130" s="21">
        <v>75</v>
      </c>
      <c r="BO130" s="21">
        <v>63</v>
      </c>
      <c r="BP130" s="21">
        <v>138</v>
      </c>
      <c r="BQ130" s="22">
        <v>7959</v>
      </c>
      <c r="BR130" s="22">
        <f>BI130 + BJ130 + BM130 + BP130 + BQ130</f>
        <v>27505</v>
      </c>
      <c r="BS130" s="21">
        <v>0</v>
      </c>
      <c r="BT130" s="21">
        <v>0</v>
      </c>
      <c r="BU130" s="21">
        <v>0</v>
      </c>
      <c r="BV130" s="21">
        <v>51</v>
      </c>
      <c r="BW130" s="23">
        <v>912</v>
      </c>
      <c r="BX130" s="23">
        <v>105</v>
      </c>
      <c r="BY130" s="24">
        <v>1017</v>
      </c>
      <c r="BZ130" s="25">
        <f>BY130/F130</f>
        <v>0.40229430379746833</v>
      </c>
      <c r="CA130" s="23" t="s">
        <v>0</v>
      </c>
      <c r="CB130" s="25"/>
      <c r="CC130" s="23" t="s">
        <v>0</v>
      </c>
      <c r="CD130" s="23" t="s">
        <v>0</v>
      </c>
      <c r="CE130" s="23">
        <v>0</v>
      </c>
      <c r="CF130" s="24">
        <v>1492</v>
      </c>
      <c r="CG130" s="24">
        <v>4445</v>
      </c>
      <c r="CH130" s="24">
        <v>5937</v>
      </c>
      <c r="CI130" s="24">
        <v>5936</v>
      </c>
      <c r="CJ130" s="25">
        <f>CI130/F130</f>
        <v>2.3481012658227849</v>
      </c>
      <c r="CK130" s="25"/>
      <c r="CL130" s="23">
        <v>131</v>
      </c>
      <c r="CM130" s="23">
        <v>249</v>
      </c>
      <c r="CN130" s="23">
        <v>15</v>
      </c>
      <c r="CO130" s="23">
        <v>44</v>
      </c>
      <c r="CP130" s="23">
        <v>2</v>
      </c>
      <c r="CQ130" s="23">
        <v>61</v>
      </c>
      <c r="CR130" s="23">
        <v>5</v>
      </c>
      <c r="CS130" s="23">
        <v>387</v>
      </c>
      <c r="CT130" s="24">
        <v>1655</v>
      </c>
      <c r="CU130" s="23">
        <v>12</v>
      </c>
      <c r="CV130" s="24">
        <v>2054</v>
      </c>
      <c r="CW130" s="25">
        <f>CV130/F130</f>
        <v>0.8125</v>
      </c>
      <c r="CX130" s="23">
        <v>20</v>
      </c>
      <c r="CY130" s="23">
        <v>2</v>
      </c>
      <c r="CZ130" s="23">
        <v>0</v>
      </c>
      <c r="DA130" s="23">
        <v>3</v>
      </c>
      <c r="DB130" s="23">
        <v>1</v>
      </c>
      <c r="DC130" s="23">
        <v>22</v>
      </c>
      <c r="DD130" s="23" t="s">
        <v>0</v>
      </c>
      <c r="DE130" s="23" t="s">
        <v>0</v>
      </c>
      <c r="DF130" s="24">
        <v>34632</v>
      </c>
    </row>
    <row r="131" spans="1:110" ht="15">
      <c r="A131" s="7" t="s">
        <v>196</v>
      </c>
      <c r="B131" s="7" t="s">
        <v>377</v>
      </c>
      <c r="C131" s="7" t="s">
        <v>474</v>
      </c>
      <c r="D131" s="26" t="s">
        <v>3</v>
      </c>
      <c r="E131" s="10">
        <v>1612</v>
      </c>
      <c r="F131" s="10">
        <v>2898</v>
      </c>
      <c r="G131" s="11">
        <v>52</v>
      </c>
      <c r="H131" s="11">
        <v>987</v>
      </c>
      <c r="I131" s="12">
        <f>H131/F131</f>
        <v>0.34057971014492755</v>
      </c>
      <c r="J131" s="71">
        <v>43282</v>
      </c>
      <c r="K131" s="71">
        <v>43646</v>
      </c>
      <c r="L131" s="14">
        <v>40</v>
      </c>
      <c r="M131" s="14">
        <v>20</v>
      </c>
      <c r="N131" s="14">
        <v>22</v>
      </c>
      <c r="O131" s="14">
        <v>82</v>
      </c>
      <c r="P131" s="14">
        <v>12</v>
      </c>
      <c r="Q131" s="14">
        <v>94</v>
      </c>
      <c r="R131" s="14">
        <v>0</v>
      </c>
      <c r="S131" s="14">
        <v>6</v>
      </c>
      <c r="T131" s="15">
        <v>110339</v>
      </c>
      <c r="U131" s="16">
        <f>T131/F131</f>
        <v>38.074189095928226</v>
      </c>
      <c r="V131" s="15">
        <v>15</v>
      </c>
      <c r="W131" s="15">
        <v>25</v>
      </c>
      <c r="X131" s="15">
        <v>0</v>
      </c>
      <c r="Y131" s="15">
        <v>5206</v>
      </c>
      <c r="Z131" s="15">
        <v>5206</v>
      </c>
      <c r="AA131" s="15">
        <v>115545</v>
      </c>
      <c r="AB131" s="15">
        <v>171</v>
      </c>
      <c r="AC131" s="15">
        <v>115716</v>
      </c>
      <c r="AD131" s="15">
        <v>200</v>
      </c>
      <c r="AE131" s="15">
        <v>0</v>
      </c>
      <c r="AF131" s="15">
        <v>0</v>
      </c>
      <c r="AG131" s="15">
        <v>200</v>
      </c>
      <c r="AH131" s="15">
        <v>0</v>
      </c>
      <c r="AI131" s="15">
        <v>390</v>
      </c>
      <c r="AJ131" s="15">
        <v>1500</v>
      </c>
      <c r="AK131" s="15">
        <v>1890</v>
      </c>
      <c r="AL131" s="15">
        <v>1436</v>
      </c>
      <c r="AM131" s="15">
        <v>3526</v>
      </c>
      <c r="AN131" s="15">
        <v>0</v>
      </c>
      <c r="AO131" s="18">
        <v>0</v>
      </c>
      <c r="AP131" s="18">
        <v>0</v>
      </c>
      <c r="AQ131" s="18">
        <v>0</v>
      </c>
      <c r="AR131" s="18">
        <v>13796</v>
      </c>
      <c r="AS131" s="18">
        <v>13796</v>
      </c>
      <c r="AT131" s="19">
        <v>6354</v>
      </c>
      <c r="AU131" s="19">
        <v>1009</v>
      </c>
      <c r="AV131" s="19">
        <v>1262</v>
      </c>
      <c r="AW131" s="19">
        <v>8625</v>
      </c>
      <c r="AX131" s="20">
        <f>AW131/F131</f>
        <v>2.9761904761904763</v>
      </c>
      <c r="AY131" s="19">
        <v>73717</v>
      </c>
      <c r="AZ131" s="19">
        <v>15222</v>
      </c>
      <c r="BA131" s="19">
        <v>88939</v>
      </c>
      <c r="BB131" s="19">
        <v>22843</v>
      </c>
      <c r="BC131" s="19">
        <v>115716</v>
      </c>
      <c r="BD131" s="19">
        <v>120407</v>
      </c>
      <c r="BE131" s="19">
        <v>0</v>
      </c>
      <c r="BF131" s="19">
        <v>0</v>
      </c>
      <c r="BG131" s="22">
        <v>4679</v>
      </c>
      <c r="BH131" s="22">
        <v>3899</v>
      </c>
      <c r="BI131" s="22">
        <v>8578</v>
      </c>
      <c r="BJ131" s="22">
        <v>10191</v>
      </c>
      <c r="BK131" s="22">
        <v>1082</v>
      </c>
      <c r="BL131" s="21">
        <v>321</v>
      </c>
      <c r="BM131" s="22">
        <v>1403</v>
      </c>
      <c r="BN131" s="21">
        <v>345</v>
      </c>
      <c r="BO131" s="21">
        <v>193</v>
      </c>
      <c r="BP131" s="21">
        <v>538</v>
      </c>
      <c r="BQ131" s="22">
        <v>5600</v>
      </c>
      <c r="BR131" s="22">
        <f>BI131 + BJ131 + BM131 + BP131 + BQ131</f>
        <v>26310</v>
      </c>
      <c r="BS131" s="21">
        <v>34</v>
      </c>
      <c r="BT131" s="21">
        <v>1</v>
      </c>
      <c r="BU131" s="21">
        <v>35</v>
      </c>
      <c r="BV131" s="21">
        <v>51</v>
      </c>
      <c r="BW131" s="24">
        <v>1578</v>
      </c>
      <c r="BX131" s="23">
        <v>539</v>
      </c>
      <c r="BY131" s="24">
        <v>2117</v>
      </c>
      <c r="BZ131" s="25">
        <f>BY131/F131</f>
        <v>0.73050379572118707</v>
      </c>
      <c r="CA131" s="24">
        <v>11572</v>
      </c>
      <c r="CB131" s="25">
        <f>CA131/F131</f>
        <v>3.9930986887508628</v>
      </c>
      <c r="CC131" s="24">
        <v>1630</v>
      </c>
      <c r="CD131" s="24">
        <v>1956</v>
      </c>
      <c r="CE131" s="23">
        <v>906</v>
      </c>
      <c r="CF131" s="24">
        <v>9215</v>
      </c>
      <c r="CG131" s="24">
        <v>6122</v>
      </c>
      <c r="CH131" s="24">
        <v>15337</v>
      </c>
      <c r="CI131" s="24">
        <v>18199</v>
      </c>
      <c r="CJ131" s="25">
        <f>CI131/F131</f>
        <v>6.2798481711525191</v>
      </c>
      <c r="CK131" s="25">
        <f>CI131/CA131</f>
        <v>1.5726754234358797</v>
      </c>
      <c r="CL131" s="23">
        <v>213</v>
      </c>
      <c r="CM131" s="23">
        <v>533</v>
      </c>
      <c r="CN131" s="23">
        <v>28</v>
      </c>
      <c r="CO131" s="23">
        <v>129</v>
      </c>
      <c r="CP131" s="23">
        <v>2</v>
      </c>
      <c r="CQ131" s="23">
        <v>159</v>
      </c>
      <c r="CR131" s="23">
        <v>47</v>
      </c>
      <c r="CS131" s="23">
        <v>637</v>
      </c>
      <c r="CT131" s="24">
        <v>1566</v>
      </c>
      <c r="CU131" s="23">
        <v>13</v>
      </c>
      <c r="CV131" s="24">
        <v>2216</v>
      </c>
      <c r="CW131" s="25">
        <f>CV131/F131</f>
        <v>0.76466528640441689</v>
      </c>
      <c r="CX131" s="23">
        <v>0</v>
      </c>
      <c r="CY131" s="23">
        <v>5</v>
      </c>
      <c r="CZ131" s="23">
        <v>0</v>
      </c>
      <c r="DA131" s="23">
        <v>0</v>
      </c>
      <c r="DB131" s="23">
        <v>9</v>
      </c>
      <c r="DC131" s="23">
        <v>477</v>
      </c>
      <c r="DD131" s="24">
        <v>2540</v>
      </c>
      <c r="DE131" s="24">
        <v>1756</v>
      </c>
      <c r="DF131" s="24">
        <v>6320</v>
      </c>
    </row>
    <row r="132" spans="1:110" ht="15">
      <c r="A132" s="7" t="s">
        <v>198</v>
      </c>
      <c r="B132" s="7" t="s">
        <v>379</v>
      </c>
      <c r="C132" s="7" t="s">
        <v>476</v>
      </c>
      <c r="D132" s="26" t="s">
        <v>3</v>
      </c>
      <c r="E132" s="10">
        <v>1664</v>
      </c>
      <c r="F132" s="10">
        <v>3587</v>
      </c>
      <c r="G132" s="11">
        <v>52</v>
      </c>
      <c r="H132" s="10">
        <v>2400</v>
      </c>
      <c r="I132" s="12">
        <f>H132/F132</f>
        <v>0.66908279899637579</v>
      </c>
      <c r="J132" s="71">
        <v>43282</v>
      </c>
      <c r="K132" s="71">
        <v>43646</v>
      </c>
      <c r="L132" s="14">
        <v>0</v>
      </c>
      <c r="M132" s="14">
        <v>26</v>
      </c>
      <c r="N132" s="14">
        <v>26</v>
      </c>
      <c r="O132" s="14">
        <v>52</v>
      </c>
      <c r="P132" s="14">
        <v>2</v>
      </c>
      <c r="Q132" s="14">
        <v>54</v>
      </c>
      <c r="R132" s="14">
        <v>0</v>
      </c>
      <c r="S132" s="14">
        <v>3</v>
      </c>
      <c r="T132" s="15">
        <v>85508</v>
      </c>
      <c r="U132" s="16">
        <f>T132/F132</f>
        <v>23.838304990242541</v>
      </c>
      <c r="V132" s="15">
        <v>0</v>
      </c>
      <c r="W132" s="15">
        <v>0</v>
      </c>
      <c r="X132" s="15">
        <v>0</v>
      </c>
      <c r="Y132" s="15">
        <v>1591</v>
      </c>
      <c r="Z132" s="15">
        <v>1591</v>
      </c>
      <c r="AA132" s="15">
        <v>87099</v>
      </c>
      <c r="AB132" s="15">
        <v>14156</v>
      </c>
      <c r="AC132" s="15">
        <v>101255</v>
      </c>
      <c r="AD132" s="15">
        <v>200</v>
      </c>
      <c r="AE132" s="15">
        <v>0</v>
      </c>
      <c r="AF132" s="15">
        <v>0</v>
      </c>
      <c r="AG132" s="15">
        <v>200</v>
      </c>
      <c r="AH132" s="15">
        <v>0</v>
      </c>
      <c r="AI132" s="17">
        <v>293</v>
      </c>
      <c r="AJ132" s="15">
        <v>0</v>
      </c>
      <c r="AK132" s="15">
        <v>293</v>
      </c>
      <c r="AL132" s="15">
        <v>9500</v>
      </c>
      <c r="AM132" s="15">
        <v>9993</v>
      </c>
      <c r="AN132" s="15">
        <v>2000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  <c r="AT132" s="19">
        <v>7436</v>
      </c>
      <c r="AU132" s="19">
        <v>325</v>
      </c>
      <c r="AV132" s="19" t="s">
        <v>0</v>
      </c>
      <c r="AW132" s="19">
        <v>7760</v>
      </c>
      <c r="AX132" s="20">
        <f>AW132/F132</f>
        <v>2.1633677167549483</v>
      </c>
      <c r="AY132" s="19">
        <v>59677</v>
      </c>
      <c r="AZ132" s="19">
        <v>17289</v>
      </c>
      <c r="BA132" s="19">
        <v>76966</v>
      </c>
      <c r="BB132" s="19">
        <v>18991</v>
      </c>
      <c r="BC132" s="19">
        <v>101255</v>
      </c>
      <c r="BD132" s="19">
        <v>103717</v>
      </c>
      <c r="BE132" s="19">
        <v>6070</v>
      </c>
      <c r="BF132" s="19">
        <v>0</v>
      </c>
      <c r="BG132" s="22">
        <v>5200</v>
      </c>
      <c r="BH132" s="22">
        <v>8025</v>
      </c>
      <c r="BI132" s="22">
        <v>13225</v>
      </c>
      <c r="BJ132" s="22">
        <v>10191</v>
      </c>
      <c r="BK132" s="21">
        <v>463</v>
      </c>
      <c r="BL132" s="21">
        <v>196</v>
      </c>
      <c r="BM132" s="21">
        <v>659</v>
      </c>
      <c r="BN132" s="21">
        <v>466</v>
      </c>
      <c r="BO132" s="21">
        <v>265</v>
      </c>
      <c r="BP132" s="21">
        <v>731</v>
      </c>
      <c r="BQ132" s="22">
        <v>5600</v>
      </c>
      <c r="BR132" s="22">
        <f>BI132 + BJ132 + BM132 + BP132 + BQ132</f>
        <v>30406</v>
      </c>
      <c r="BS132" s="21">
        <v>15</v>
      </c>
      <c r="BT132" s="21">
        <v>1</v>
      </c>
      <c r="BU132" s="21">
        <v>16</v>
      </c>
      <c r="BV132" s="21">
        <v>51</v>
      </c>
      <c r="BW132" s="24">
        <v>1476</v>
      </c>
      <c r="BX132" s="23">
        <v>84</v>
      </c>
      <c r="BY132" s="24">
        <v>1560</v>
      </c>
      <c r="BZ132" s="25">
        <f>BY132/F132</f>
        <v>0.43490381934764427</v>
      </c>
      <c r="CA132" s="24">
        <v>10114</v>
      </c>
      <c r="CB132" s="25">
        <f>CA132/F132</f>
        <v>2.8196264287705604</v>
      </c>
      <c r="CC132" s="23">
        <v>900</v>
      </c>
      <c r="CD132" s="24">
        <v>1386</v>
      </c>
      <c r="CE132" s="24">
        <v>1168</v>
      </c>
      <c r="CF132" s="24">
        <v>5396</v>
      </c>
      <c r="CG132" s="24">
        <v>9646</v>
      </c>
      <c r="CH132" s="24">
        <v>15042</v>
      </c>
      <c r="CI132" s="24">
        <v>17596</v>
      </c>
      <c r="CJ132" s="25">
        <f>CI132/F132</f>
        <v>4.905492054641762</v>
      </c>
      <c r="CK132" s="25">
        <f>CI132/CA132</f>
        <v>1.7397666600751434</v>
      </c>
      <c r="CL132" s="23">
        <v>307</v>
      </c>
      <c r="CM132" s="23">
        <v>255</v>
      </c>
      <c r="CN132" s="23">
        <v>15</v>
      </c>
      <c r="CO132" s="23">
        <v>156</v>
      </c>
      <c r="CP132" s="23">
        <v>142</v>
      </c>
      <c r="CQ132" s="23">
        <v>313</v>
      </c>
      <c r="CR132" s="23">
        <v>156</v>
      </c>
      <c r="CS132" s="23">
        <v>120</v>
      </c>
      <c r="CT132" s="24">
        <v>1140</v>
      </c>
      <c r="CU132" s="23">
        <v>355</v>
      </c>
      <c r="CV132" s="24">
        <v>1615</v>
      </c>
      <c r="CW132" s="25">
        <f>CV132/F132</f>
        <v>0.45023696682464454</v>
      </c>
      <c r="CX132" s="23">
        <v>53</v>
      </c>
      <c r="CY132" s="23">
        <v>4</v>
      </c>
      <c r="CZ132" s="23">
        <v>41</v>
      </c>
      <c r="DA132" s="23">
        <v>0</v>
      </c>
      <c r="DB132" s="23">
        <v>6</v>
      </c>
      <c r="DC132" s="23">
        <v>25</v>
      </c>
      <c r="DD132" s="24">
        <v>2330</v>
      </c>
      <c r="DE132" s="23">
        <v>750</v>
      </c>
      <c r="DF132" s="23">
        <v>0</v>
      </c>
    </row>
    <row r="133" spans="1:110" ht="15">
      <c r="A133" s="7" t="s">
        <v>199</v>
      </c>
      <c r="B133" s="7" t="s">
        <v>380</v>
      </c>
      <c r="C133" s="7" t="s">
        <v>473</v>
      </c>
      <c r="D133" s="26" t="s">
        <v>3</v>
      </c>
      <c r="E133" s="10">
        <v>1386</v>
      </c>
      <c r="F133" s="10">
        <v>3066</v>
      </c>
      <c r="G133" s="11">
        <v>52</v>
      </c>
      <c r="H133" s="10">
        <v>11500</v>
      </c>
      <c r="I133" s="12">
        <f>H133/F133</f>
        <v>3.7508153946510112</v>
      </c>
      <c r="J133" s="71">
        <v>43101</v>
      </c>
      <c r="K133" s="71">
        <v>43465</v>
      </c>
      <c r="L133" s="14">
        <v>0</v>
      </c>
      <c r="M133" s="14">
        <v>0</v>
      </c>
      <c r="N133" s="14">
        <v>24</v>
      </c>
      <c r="O133" s="14">
        <v>24</v>
      </c>
      <c r="P133" s="14">
        <v>29</v>
      </c>
      <c r="Q133" s="14">
        <v>53</v>
      </c>
      <c r="R133" s="14">
        <v>0</v>
      </c>
      <c r="S133" s="14">
        <v>2</v>
      </c>
      <c r="T133" s="15">
        <v>43500</v>
      </c>
      <c r="U133" s="16">
        <f>T133/F133</f>
        <v>14.187866927592955</v>
      </c>
      <c r="V133" s="15">
        <v>0</v>
      </c>
      <c r="W133" s="15">
        <v>0</v>
      </c>
      <c r="X133" s="15">
        <v>0</v>
      </c>
      <c r="Y133" s="15">
        <v>3348</v>
      </c>
      <c r="Z133" s="15">
        <v>3348</v>
      </c>
      <c r="AA133" s="15">
        <v>46848</v>
      </c>
      <c r="AB133" s="15">
        <v>20000</v>
      </c>
      <c r="AC133" s="15">
        <v>66848</v>
      </c>
      <c r="AD133" s="15">
        <v>0</v>
      </c>
      <c r="AE133" s="15">
        <v>2600</v>
      </c>
      <c r="AF133" s="15">
        <v>0</v>
      </c>
      <c r="AG133" s="15">
        <v>2600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2600</v>
      </c>
      <c r="AN133" s="15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  <c r="AT133" s="19">
        <v>6004</v>
      </c>
      <c r="AU133" s="19">
        <v>800</v>
      </c>
      <c r="AV133" s="19">
        <v>0</v>
      </c>
      <c r="AW133" s="19">
        <v>6804</v>
      </c>
      <c r="AX133" s="20">
        <f>AW133/F133</f>
        <v>2.2191780821917808</v>
      </c>
      <c r="AY133" s="19">
        <v>27430</v>
      </c>
      <c r="AZ133" s="19">
        <v>5489</v>
      </c>
      <c r="BA133" s="19">
        <v>32919</v>
      </c>
      <c r="BB133" s="19">
        <v>22739</v>
      </c>
      <c r="BC133" s="19">
        <v>66848</v>
      </c>
      <c r="BD133" s="19">
        <v>62462</v>
      </c>
      <c r="BE133" s="19">
        <v>755</v>
      </c>
      <c r="BF133" s="19">
        <v>0</v>
      </c>
      <c r="BG133" s="21">
        <v>0</v>
      </c>
      <c r="BH133" s="21">
        <v>0</v>
      </c>
      <c r="BI133" s="22">
        <v>14668</v>
      </c>
      <c r="BJ133" s="22">
        <v>9662</v>
      </c>
      <c r="BK133" s="21">
        <v>0</v>
      </c>
      <c r="BL133" s="21">
        <v>0</v>
      </c>
      <c r="BM133" s="21">
        <v>141</v>
      </c>
      <c r="BN133" s="21">
        <v>0</v>
      </c>
      <c r="BO133" s="21">
        <v>0</v>
      </c>
      <c r="BP133" s="21">
        <v>133</v>
      </c>
      <c r="BQ133" s="22">
        <v>5299</v>
      </c>
      <c r="BR133" s="22">
        <f>BI133 + BJ133 + BM133 + BP133 + BQ133</f>
        <v>29903</v>
      </c>
      <c r="BS133" s="21">
        <v>10</v>
      </c>
      <c r="BT133" s="21">
        <v>1</v>
      </c>
      <c r="BU133" s="21">
        <v>11</v>
      </c>
      <c r="BV133" s="21">
        <v>51</v>
      </c>
      <c r="BW133" s="23">
        <v>0</v>
      </c>
      <c r="BX133" s="23">
        <v>0</v>
      </c>
      <c r="BY133" s="23">
        <v>952</v>
      </c>
      <c r="BZ133" s="25">
        <f>BY133/F133</f>
        <v>0.31050228310502281</v>
      </c>
      <c r="CA133" s="24">
        <v>6458</v>
      </c>
      <c r="CB133" s="25">
        <f>CA133/F133</f>
        <v>2.106327462491846</v>
      </c>
      <c r="CC133" s="23">
        <v>468</v>
      </c>
      <c r="CD133" s="23">
        <v>57</v>
      </c>
      <c r="CE133" s="23">
        <v>5</v>
      </c>
      <c r="CF133" s="24">
        <v>3350</v>
      </c>
      <c r="CG133" s="23">
        <v>980</v>
      </c>
      <c r="CH133" s="24">
        <v>4330</v>
      </c>
      <c r="CI133" s="24">
        <v>4392</v>
      </c>
      <c r="CJ133" s="25">
        <f>CI133/F133</f>
        <v>1.4324853228962817</v>
      </c>
      <c r="CK133" s="25">
        <f>CI133/CA133</f>
        <v>0.68008671415298849</v>
      </c>
      <c r="CL133" s="23">
        <v>0</v>
      </c>
      <c r="CM133" s="23">
        <v>0</v>
      </c>
      <c r="CN133" s="23">
        <v>2</v>
      </c>
      <c r="CO133" s="23">
        <v>3</v>
      </c>
      <c r="CP133" s="23">
        <v>0</v>
      </c>
      <c r="CQ133" s="23">
        <v>5</v>
      </c>
      <c r="CR133" s="23">
        <v>1</v>
      </c>
      <c r="CS133" s="23">
        <v>14</v>
      </c>
      <c r="CT133" s="23">
        <v>105</v>
      </c>
      <c r="CU133" s="23">
        <v>0</v>
      </c>
      <c r="CV133" s="23">
        <v>119</v>
      </c>
      <c r="CW133" s="25">
        <f>CV133/F133</f>
        <v>3.8812785388127852E-2</v>
      </c>
      <c r="CX133" s="23">
        <v>0</v>
      </c>
      <c r="CY133" s="23">
        <v>0</v>
      </c>
      <c r="CZ133" s="23">
        <v>24</v>
      </c>
      <c r="DA133" s="23">
        <v>0</v>
      </c>
      <c r="DB133" s="23">
        <v>5</v>
      </c>
      <c r="DC133" s="23">
        <v>0</v>
      </c>
      <c r="DD133" s="23">
        <v>405</v>
      </c>
      <c r="DE133" s="24">
        <v>2323</v>
      </c>
      <c r="DF133" s="24">
        <v>2267</v>
      </c>
    </row>
    <row r="134" spans="1:110" ht="15">
      <c r="A134" s="7" t="s">
        <v>200</v>
      </c>
      <c r="B134" s="7" t="s">
        <v>381</v>
      </c>
      <c r="C134" s="7" t="s">
        <v>325</v>
      </c>
      <c r="D134" s="26" t="s">
        <v>3</v>
      </c>
      <c r="E134" s="10">
        <v>1664</v>
      </c>
      <c r="F134" s="10">
        <v>2957</v>
      </c>
      <c r="G134" s="11">
        <v>52</v>
      </c>
      <c r="H134" s="10">
        <v>3082</v>
      </c>
      <c r="I134" s="12">
        <f>H134/F134</f>
        <v>1.0422725735542779</v>
      </c>
      <c r="J134" s="71">
        <v>43282</v>
      </c>
      <c r="K134" s="71">
        <v>43646</v>
      </c>
      <c r="L134" s="14">
        <v>0</v>
      </c>
      <c r="M134" s="14">
        <v>0</v>
      </c>
      <c r="N134" s="14">
        <v>40</v>
      </c>
      <c r="O134" s="14">
        <v>40</v>
      </c>
      <c r="P134" s="14">
        <v>8</v>
      </c>
      <c r="Q134" s="14">
        <v>48</v>
      </c>
      <c r="R134" s="14">
        <v>0</v>
      </c>
      <c r="S134" s="14">
        <v>32</v>
      </c>
      <c r="T134" s="15">
        <v>85386</v>
      </c>
      <c r="U134" s="16">
        <f>T134/F134</f>
        <v>28.875887724044638</v>
      </c>
      <c r="V134" s="15">
        <v>0</v>
      </c>
      <c r="W134" s="15">
        <v>0</v>
      </c>
      <c r="X134" s="15">
        <v>0</v>
      </c>
      <c r="Y134" s="15">
        <v>17077</v>
      </c>
      <c r="Z134" s="15">
        <v>17077</v>
      </c>
      <c r="AA134" s="15">
        <v>102463</v>
      </c>
      <c r="AB134" s="15">
        <v>0</v>
      </c>
      <c r="AC134" s="15">
        <v>102463</v>
      </c>
      <c r="AD134" s="15">
        <v>0</v>
      </c>
      <c r="AE134" s="15">
        <v>0</v>
      </c>
      <c r="AF134" s="15">
        <v>0</v>
      </c>
      <c r="AG134" s="15">
        <v>0</v>
      </c>
      <c r="AH134" s="28"/>
      <c r="AI134" s="17">
        <v>390</v>
      </c>
      <c r="AJ134" s="15">
        <v>0</v>
      </c>
      <c r="AK134" s="15">
        <v>390</v>
      </c>
      <c r="AL134" s="15">
        <v>0</v>
      </c>
      <c r="AM134" s="15">
        <v>390</v>
      </c>
      <c r="AN134" s="15">
        <v>1714</v>
      </c>
      <c r="AO134" s="18">
        <v>0</v>
      </c>
      <c r="AP134" s="18">
        <v>0</v>
      </c>
      <c r="AQ134" s="18">
        <v>0</v>
      </c>
      <c r="AR134" s="18">
        <v>547136</v>
      </c>
      <c r="AS134" s="18">
        <v>547136</v>
      </c>
      <c r="AT134" s="19">
        <v>0</v>
      </c>
      <c r="AU134" s="19">
        <v>0</v>
      </c>
      <c r="AV134" s="19">
        <v>0</v>
      </c>
      <c r="AW134" s="19">
        <v>9661</v>
      </c>
      <c r="AX134" s="20">
        <f>AW134/F134</f>
        <v>3.267162664863037</v>
      </c>
      <c r="AY134" s="19">
        <v>0</v>
      </c>
      <c r="AZ134" s="19">
        <v>0</v>
      </c>
      <c r="BA134" s="19">
        <v>49211</v>
      </c>
      <c r="BB134" s="19">
        <v>43072</v>
      </c>
      <c r="BC134" s="19">
        <v>102463</v>
      </c>
      <c r="BD134" s="19">
        <v>101944</v>
      </c>
      <c r="BE134" s="19">
        <v>421754</v>
      </c>
      <c r="BF134" s="19">
        <v>0</v>
      </c>
      <c r="BG134" s="22">
        <v>6020</v>
      </c>
      <c r="BH134" s="22">
        <v>3428</v>
      </c>
      <c r="BI134" s="22">
        <v>9448</v>
      </c>
      <c r="BJ134" s="22">
        <v>10191</v>
      </c>
      <c r="BK134" s="21">
        <v>0</v>
      </c>
      <c r="BL134" s="21">
        <v>0</v>
      </c>
      <c r="BM134" s="21">
        <v>0</v>
      </c>
      <c r="BN134" s="21">
        <v>371</v>
      </c>
      <c r="BO134" s="21">
        <v>174</v>
      </c>
      <c r="BP134" s="22">
        <v>1090</v>
      </c>
      <c r="BQ134" s="22">
        <v>5600</v>
      </c>
      <c r="BR134" s="22">
        <f>BI134 + BJ134 + BM134 + BP134 + BQ134</f>
        <v>26329</v>
      </c>
      <c r="BS134" s="21">
        <v>25</v>
      </c>
      <c r="BT134" s="21">
        <v>2</v>
      </c>
      <c r="BU134" s="21">
        <v>27</v>
      </c>
      <c r="BV134" s="21">
        <v>51</v>
      </c>
      <c r="BW134" s="23">
        <v>912</v>
      </c>
      <c r="BX134" s="23">
        <v>110</v>
      </c>
      <c r="BY134" s="24">
        <v>1022</v>
      </c>
      <c r="BZ134" s="25">
        <f>BY134/F134</f>
        <v>0.34562056137977681</v>
      </c>
      <c r="CA134" s="24">
        <v>8800</v>
      </c>
      <c r="CB134" s="25">
        <f>CA134/F134</f>
        <v>2.97598917822117</v>
      </c>
      <c r="CC134" s="23">
        <v>800</v>
      </c>
      <c r="CD134" s="24">
        <v>2193</v>
      </c>
      <c r="CE134" s="23">
        <v>0</v>
      </c>
      <c r="CF134" s="24">
        <v>5932</v>
      </c>
      <c r="CG134" s="24">
        <v>2935</v>
      </c>
      <c r="CH134" s="24">
        <v>8867</v>
      </c>
      <c r="CI134" s="24">
        <v>11060</v>
      </c>
      <c r="CJ134" s="25">
        <f>CI134/F134</f>
        <v>3.7402773080825162</v>
      </c>
      <c r="CK134" s="25">
        <f>CI134/CA134</f>
        <v>1.2568181818181818</v>
      </c>
      <c r="CL134" s="23">
        <v>116</v>
      </c>
      <c r="CM134" s="23">
        <v>180</v>
      </c>
      <c r="CN134" s="23">
        <v>10</v>
      </c>
      <c r="CO134" s="23">
        <v>45</v>
      </c>
      <c r="CP134" s="23">
        <v>0</v>
      </c>
      <c r="CQ134" s="23">
        <v>55</v>
      </c>
      <c r="CR134" s="23">
        <v>0</v>
      </c>
      <c r="CS134" s="23">
        <v>0</v>
      </c>
      <c r="CT134" s="23">
        <v>738</v>
      </c>
      <c r="CU134" s="23">
        <v>0</v>
      </c>
      <c r="CV134" s="23">
        <v>738</v>
      </c>
      <c r="CW134" s="25">
        <f>CV134/F134</f>
        <v>0.24957727426445722</v>
      </c>
      <c r="CX134" s="23">
        <v>3</v>
      </c>
      <c r="CY134" s="23">
        <v>0</v>
      </c>
      <c r="CZ134" s="23">
        <v>0</v>
      </c>
      <c r="DA134" s="23">
        <v>0</v>
      </c>
      <c r="DB134" s="23">
        <v>4</v>
      </c>
      <c r="DC134" s="23">
        <v>10</v>
      </c>
      <c r="DD134" s="24">
        <v>4056</v>
      </c>
      <c r="DE134" s="23">
        <v>110</v>
      </c>
      <c r="DF134" s="23">
        <v>771</v>
      </c>
    </row>
    <row r="135" spans="1:110" ht="15">
      <c r="A135" s="7" t="s">
        <v>202</v>
      </c>
      <c r="B135" s="7" t="s">
        <v>383</v>
      </c>
      <c r="C135" s="7" t="s">
        <v>472</v>
      </c>
      <c r="D135" s="26" t="s">
        <v>3</v>
      </c>
      <c r="E135" s="10">
        <v>1872</v>
      </c>
      <c r="F135" s="10">
        <v>5781</v>
      </c>
      <c r="G135" s="11">
        <v>52</v>
      </c>
      <c r="H135" s="10">
        <v>4012</v>
      </c>
      <c r="I135" s="12">
        <f>H135/F135</f>
        <v>0.69399757827365505</v>
      </c>
      <c r="J135" s="71">
        <v>43282</v>
      </c>
      <c r="K135" s="71">
        <v>43646</v>
      </c>
      <c r="L135" s="14">
        <v>40</v>
      </c>
      <c r="M135" s="14">
        <v>35</v>
      </c>
      <c r="N135" s="14">
        <v>40</v>
      </c>
      <c r="O135" s="14">
        <v>115</v>
      </c>
      <c r="P135" s="14">
        <v>10.1</v>
      </c>
      <c r="Q135" s="14">
        <v>125.1</v>
      </c>
      <c r="R135" s="14">
        <v>0</v>
      </c>
      <c r="S135" s="14">
        <v>8</v>
      </c>
      <c r="T135" s="15">
        <v>253466</v>
      </c>
      <c r="U135" s="16">
        <f>T135/F135</f>
        <v>43.844663553018506</v>
      </c>
      <c r="V135" s="15">
        <v>35</v>
      </c>
      <c r="W135" s="15">
        <v>35</v>
      </c>
      <c r="X135" s="15">
        <v>2718</v>
      </c>
      <c r="Y135" s="15">
        <v>12883</v>
      </c>
      <c r="Z135" s="15">
        <v>15601</v>
      </c>
      <c r="AA135" s="15">
        <v>269067</v>
      </c>
      <c r="AB135" s="15">
        <v>23263</v>
      </c>
      <c r="AC135" s="15">
        <v>292330</v>
      </c>
      <c r="AD135" s="15">
        <v>200</v>
      </c>
      <c r="AE135" s="15">
        <v>0</v>
      </c>
      <c r="AF135" s="15">
        <v>0</v>
      </c>
      <c r="AG135" s="15">
        <v>200</v>
      </c>
      <c r="AH135" s="15">
        <v>0</v>
      </c>
      <c r="AI135" s="17">
        <v>293</v>
      </c>
      <c r="AJ135" s="15">
        <v>0</v>
      </c>
      <c r="AK135" s="15">
        <v>293</v>
      </c>
      <c r="AL135" s="15">
        <v>0</v>
      </c>
      <c r="AM135" s="15">
        <v>493</v>
      </c>
      <c r="AN135" s="15">
        <v>0</v>
      </c>
      <c r="AO135" s="18">
        <v>7863</v>
      </c>
      <c r="AP135" s="18">
        <v>0</v>
      </c>
      <c r="AQ135" s="18">
        <v>0</v>
      </c>
      <c r="AR135" s="18">
        <v>26054</v>
      </c>
      <c r="AS135" s="18">
        <v>33917</v>
      </c>
      <c r="AT135" s="19">
        <v>14720</v>
      </c>
      <c r="AU135" s="19">
        <v>4721</v>
      </c>
      <c r="AV135" s="19">
        <v>2024</v>
      </c>
      <c r="AW135" s="19">
        <v>21465</v>
      </c>
      <c r="AX135" s="20">
        <f>AW135/F135</f>
        <v>3.7130254281266217</v>
      </c>
      <c r="AY135" s="19">
        <v>134171</v>
      </c>
      <c r="AZ135" s="19">
        <v>81202</v>
      </c>
      <c r="BA135" s="19">
        <v>215373</v>
      </c>
      <c r="BB135" s="19">
        <v>55208</v>
      </c>
      <c r="BC135" s="19">
        <v>292330</v>
      </c>
      <c r="BD135" s="19">
        <v>292046</v>
      </c>
      <c r="BE135" s="19">
        <v>883</v>
      </c>
      <c r="BF135" s="19">
        <v>33917</v>
      </c>
      <c r="BG135" s="22">
        <v>10082</v>
      </c>
      <c r="BH135" s="22">
        <v>9557</v>
      </c>
      <c r="BI135" s="22">
        <v>19639</v>
      </c>
      <c r="BJ135" s="22">
        <v>14578</v>
      </c>
      <c r="BK135" s="21">
        <v>687</v>
      </c>
      <c r="BL135" s="21">
        <v>392</v>
      </c>
      <c r="BM135" s="22">
        <v>1079</v>
      </c>
      <c r="BN135" s="22">
        <v>1122</v>
      </c>
      <c r="BO135" s="21">
        <v>619</v>
      </c>
      <c r="BP135" s="22">
        <v>1741</v>
      </c>
      <c r="BQ135" s="22">
        <v>7304</v>
      </c>
      <c r="BR135" s="22">
        <f>BI135 + BJ135 + BM135 + BP135 + BQ135</f>
        <v>44341</v>
      </c>
      <c r="BS135" s="21">
        <v>28</v>
      </c>
      <c r="BT135" s="21">
        <v>2</v>
      </c>
      <c r="BU135" s="21">
        <v>30</v>
      </c>
      <c r="BV135" s="21">
        <v>51</v>
      </c>
      <c r="BW135" s="24">
        <v>2630</v>
      </c>
      <c r="BX135" s="23">
        <v>593</v>
      </c>
      <c r="BY135" s="24">
        <v>3223</v>
      </c>
      <c r="BZ135" s="25">
        <f>BY135/F135</f>
        <v>0.55751600069192186</v>
      </c>
      <c r="CA135" s="24">
        <v>23890</v>
      </c>
      <c r="CB135" s="25">
        <f>CA135/F135</f>
        <v>4.1325030271579308</v>
      </c>
      <c r="CC135" s="24">
        <v>4359</v>
      </c>
      <c r="CD135" s="24">
        <v>3879</v>
      </c>
      <c r="CE135" s="23">
        <v>669</v>
      </c>
      <c r="CF135" s="24">
        <v>16157</v>
      </c>
      <c r="CG135" s="24">
        <v>21553</v>
      </c>
      <c r="CH135" s="24">
        <v>37710</v>
      </c>
      <c r="CI135" s="24">
        <v>42258</v>
      </c>
      <c r="CJ135" s="25">
        <f>CI135/F135</f>
        <v>7.3098079916969381</v>
      </c>
      <c r="CK135" s="25">
        <f>CI135/CA135</f>
        <v>1.7688572624529091</v>
      </c>
      <c r="CL135" s="23">
        <v>582</v>
      </c>
      <c r="CM135" s="24">
        <v>1259</v>
      </c>
      <c r="CN135" s="23">
        <v>46</v>
      </c>
      <c r="CO135" s="23">
        <v>229</v>
      </c>
      <c r="CP135" s="23">
        <v>5</v>
      </c>
      <c r="CQ135" s="23">
        <v>280</v>
      </c>
      <c r="CR135" s="23">
        <v>29</v>
      </c>
      <c r="CS135" s="23">
        <v>579</v>
      </c>
      <c r="CT135" s="24">
        <v>2215</v>
      </c>
      <c r="CU135" s="23">
        <v>25</v>
      </c>
      <c r="CV135" s="24">
        <v>2819</v>
      </c>
      <c r="CW135" s="25">
        <f>CV135/F135</f>
        <v>0.48763189759557168</v>
      </c>
      <c r="CX135" s="23">
        <v>69</v>
      </c>
      <c r="CY135" s="23">
        <v>32</v>
      </c>
      <c r="CZ135" s="23">
        <v>144</v>
      </c>
      <c r="DA135" s="23">
        <v>33</v>
      </c>
      <c r="DB135" s="23">
        <v>6</v>
      </c>
      <c r="DC135" s="23">
        <v>845</v>
      </c>
      <c r="DD135" s="24">
        <v>3626</v>
      </c>
      <c r="DE135" s="24">
        <v>4444</v>
      </c>
      <c r="DF135" s="31" t="s">
        <v>0</v>
      </c>
    </row>
    <row r="136" spans="1:110" ht="15">
      <c r="A136" s="7" t="s">
        <v>203</v>
      </c>
      <c r="B136" s="7" t="s">
        <v>384</v>
      </c>
      <c r="C136" s="7" t="s">
        <v>476</v>
      </c>
      <c r="D136" s="26" t="s">
        <v>3</v>
      </c>
      <c r="E136" s="10">
        <v>1612</v>
      </c>
      <c r="F136" s="10">
        <v>2997</v>
      </c>
      <c r="G136" s="11">
        <v>52</v>
      </c>
      <c r="H136" s="10">
        <v>6060</v>
      </c>
      <c r="I136" s="12">
        <f>H136/F136</f>
        <v>2.0220220220220222</v>
      </c>
      <c r="J136" s="71">
        <v>43282</v>
      </c>
      <c r="K136" s="71">
        <v>43646</v>
      </c>
      <c r="L136" s="14">
        <v>0</v>
      </c>
      <c r="M136" s="14">
        <v>36</v>
      </c>
      <c r="N136" s="14">
        <v>0</v>
      </c>
      <c r="O136" s="14">
        <v>36</v>
      </c>
      <c r="P136" s="14">
        <v>21</v>
      </c>
      <c r="Q136" s="14">
        <v>57</v>
      </c>
      <c r="R136" s="14">
        <v>0</v>
      </c>
      <c r="S136" s="14">
        <v>8</v>
      </c>
      <c r="T136" s="15">
        <v>94514</v>
      </c>
      <c r="U136" s="16">
        <f>T136/F136</f>
        <v>31.536202869536204</v>
      </c>
      <c r="V136" s="15">
        <v>0</v>
      </c>
      <c r="W136" s="15">
        <v>0</v>
      </c>
      <c r="X136" s="15">
        <v>0</v>
      </c>
      <c r="Y136" s="15">
        <v>8700</v>
      </c>
      <c r="Z136" s="15">
        <v>8700</v>
      </c>
      <c r="AA136" s="15">
        <v>103214</v>
      </c>
      <c r="AB136" s="15">
        <v>12000</v>
      </c>
      <c r="AC136" s="15">
        <v>115214</v>
      </c>
      <c r="AD136" s="15">
        <v>200</v>
      </c>
      <c r="AE136" s="28"/>
      <c r="AF136" s="28"/>
      <c r="AG136" s="15">
        <v>200</v>
      </c>
      <c r="AH136" s="15">
        <v>0</v>
      </c>
      <c r="AI136" s="17">
        <v>390</v>
      </c>
      <c r="AJ136" s="15">
        <v>0</v>
      </c>
      <c r="AK136" s="15">
        <v>390</v>
      </c>
      <c r="AL136" s="15">
        <v>4000</v>
      </c>
      <c r="AM136" s="15">
        <v>4590</v>
      </c>
      <c r="AN136" s="15">
        <v>2500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9">
        <v>0</v>
      </c>
      <c r="AU136" s="19">
        <v>0</v>
      </c>
      <c r="AV136" s="19">
        <v>0</v>
      </c>
      <c r="AW136" s="19">
        <v>13000</v>
      </c>
      <c r="AX136" s="20">
        <f>AW136/F136</f>
        <v>4.3376710043376709</v>
      </c>
      <c r="AY136" s="19">
        <v>50258</v>
      </c>
      <c r="AZ136" s="19">
        <v>20056</v>
      </c>
      <c r="BA136" s="19">
        <v>70314</v>
      </c>
      <c r="BB136" s="19">
        <v>23200</v>
      </c>
      <c r="BC136" s="19">
        <v>115214</v>
      </c>
      <c r="BD136" s="19">
        <v>106514</v>
      </c>
      <c r="BE136" s="19">
        <v>4000</v>
      </c>
      <c r="BF136" s="19">
        <v>0</v>
      </c>
      <c r="BG136" s="22">
        <v>9067</v>
      </c>
      <c r="BH136" s="22">
        <v>5265</v>
      </c>
      <c r="BI136" s="22">
        <v>14332</v>
      </c>
      <c r="BJ136" s="22">
        <v>11367</v>
      </c>
      <c r="BK136" s="21">
        <v>834</v>
      </c>
      <c r="BL136" s="21">
        <v>333</v>
      </c>
      <c r="BM136" s="22">
        <v>1167</v>
      </c>
      <c r="BN136" s="21">
        <v>578</v>
      </c>
      <c r="BO136" s="21">
        <v>282</v>
      </c>
      <c r="BP136" s="21">
        <v>860</v>
      </c>
      <c r="BQ136" s="22">
        <v>7902</v>
      </c>
      <c r="BR136" s="22">
        <f>BI136 + BJ136 + BM136 + BP136 + BQ136</f>
        <v>35628</v>
      </c>
      <c r="BS136" s="21">
        <v>15</v>
      </c>
      <c r="BT136" s="21">
        <v>0</v>
      </c>
      <c r="BU136" s="21">
        <v>15</v>
      </c>
      <c r="BV136" s="21">
        <v>51</v>
      </c>
      <c r="BW136" s="24">
        <v>1876</v>
      </c>
      <c r="BX136" s="23">
        <v>511</v>
      </c>
      <c r="BY136" s="24">
        <v>2387</v>
      </c>
      <c r="BZ136" s="25">
        <f>BY136/F136</f>
        <v>0.79646312979646317</v>
      </c>
      <c r="CA136" s="24">
        <v>11509</v>
      </c>
      <c r="CB136" s="25">
        <f>CA136/F136</f>
        <v>3.8401735068401734</v>
      </c>
      <c r="CC136" s="24">
        <v>8000</v>
      </c>
      <c r="CD136" s="24">
        <v>2290</v>
      </c>
      <c r="CE136" s="23">
        <v>125</v>
      </c>
      <c r="CF136" s="24">
        <v>10101</v>
      </c>
      <c r="CG136" s="24">
        <v>8522</v>
      </c>
      <c r="CH136" s="24">
        <v>18623</v>
      </c>
      <c r="CI136" s="24">
        <v>21038</v>
      </c>
      <c r="CJ136" s="25">
        <f>CI136/F136</f>
        <v>7.0196863530196865</v>
      </c>
      <c r="CK136" s="25">
        <f>CI136/CA136</f>
        <v>1.8279607263880442</v>
      </c>
      <c r="CL136" s="23">
        <v>901</v>
      </c>
      <c r="CM136" s="23">
        <v>860</v>
      </c>
      <c r="CN136" s="23">
        <v>29</v>
      </c>
      <c r="CO136" s="23">
        <v>102</v>
      </c>
      <c r="CP136" s="23">
        <v>2</v>
      </c>
      <c r="CQ136" s="23">
        <v>133</v>
      </c>
      <c r="CR136" s="23">
        <v>8</v>
      </c>
      <c r="CS136" s="23">
        <v>535</v>
      </c>
      <c r="CT136" s="24">
        <v>1639</v>
      </c>
      <c r="CU136" s="23">
        <v>12</v>
      </c>
      <c r="CV136" s="24">
        <v>2186</v>
      </c>
      <c r="CW136" s="25">
        <f>CV136/F136</f>
        <v>0.72939606272939606</v>
      </c>
      <c r="CX136" s="23">
        <v>98</v>
      </c>
      <c r="CY136" s="23">
        <v>12</v>
      </c>
      <c r="CZ136" s="23">
        <v>0</v>
      </c>
      <c r="DA136" s="23">
        <v>0</v>
      </c>
      <c r="DB136" s="23">
        <v>3</v>
      </c>
      <c r="DC136" s="23">
        <v>12</v>
      </c>
      <c r="DD136" s="24">
        <v>1104</v>
      </c>
      <c r="DE136" s="24">
        <v>1500</v>
      </c>
      <c r="DF136" s="24">
        <v>13140</v>
      </c>
    </row>
    <row r="137" spans="1:110" ht="15">
      <c r="A137" s="7" t="s">
        <v>206</v>
      </c>
      <c r="B137" s="7" t="s">
        <v>387</v>
      </c>
      <c r="C137" s="7" t="s">
        <v>473</v>
      </c>
      <c r="D137" s="46" t="s">
        <v>3</v>
      </c>
      <c r="E137" s="11">
        <v>0</v>
      </c>
      <c r="F137" s="10">
        <v>1241</v>
      </c>
      <c r="G137" s="26"/>
      <c r="H137" s="26" t="s">
        <v>0</v>
      </c>
      <c r="I137" s="12"/>
      <c r="J137" s="71"/>
      <c r="K137" s="71"/>
      <c r="L137" s="14"/>
      <c r="M137" s="14"/>
      <c r="N137" s="14"/>
      <c r="O137" s="14"/>
      <c r="P137" s="14"/>
      <c r="Q137" s="14"/>
      <c r="R137" s="14"/>
      <c r="S137" s="14"/>
      <c r="T137" s="28"/>
      <c r="U137" s="16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9"/>
      <c r="AP137" s="29"/>
      <c r="AQ137" s="29"/>
      <c r="AR137" s="29"/>
      <c r="AS137" s="29"/>
      <c r="AT137" s="30"/>
      <c r="AU137" s="30"/>
      <c r="AV137" s="30"/>
      <c r="AW137" s="30"/>
      <c r="AX137" s="20"/>
      <c r="AY137" s="30"/>
      <c r="AZ137" s="30"/>
      <c r="BA137" s="30"/>
      <c r="BB137" s="30"/>
      <c r="BC137" s="30"/>
      <c r="BD137" s="30"/>
      <c r="BE137" s="30"/>
      <c r="BF137" s="30"/>
      <c r="BG137" s="27"/>
      <c r="BH137" s="27"/>
      <c r="BI137" s="21"/>
      <c r="BJ137" s="27"/>
      <c r="BK137" s="27"/>
      <c r="BL137" s="27"/>
      <c r="BM137" s="21"/>
      <c r="BN137" s="27"/>
      <c r="BO137" s="27"/>
      <c r="BP137" s="21"/>
      <c r="BQ137" s="27"/>
      <c r="BR137" s="22"/>
      <c r="BS137" s="27"/>
      <c r="BT137" s="27"/>
      <c r="BU137" s="21"/>
      <c r="BV137" s="21"/>
      <c r="BW137" s="31"/>
      <c r="BX137" s="31"/>
      <c r="BY137" s="31"/>
      <c r="BZ137" s="25">
        <f>BY137/F137</f>
        <v>0</v>
      </c>
      <c r="CA137" s="31"/>
      <c r="CB137" s="25"/>
      <c r="CC137" s="31"/>
      <c r="CD137" s="31"/>
      <c r="CE137" s="31"/>
      <c r="CF137" s="31"/>
      <c r="CG137" s="31"/>
      <c r="CH137" s="31"/>
      <c r="CI137" s="31"/>
      <c r="CJ137" s="25"/>
      <c r="CK137" s="25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25"/>
      <c r="CX137" s="31"/>
      <c r="CY137" s="31"/>
      <c r="CZ137" s="31"/>
      <c r="DA137" s="31"/>
      <c r="DB137" s="31"/>
      <c r="DC137" s="31"/>
      <c r="DD137" s="31"/>
      <c r="DE137" s="31"/>
      <c r="DF137" s="31"/>
    </row>
    <row r="138" spans="1:110" ht="15">
      <c r="A138" s="7" t="s">
        <v>209</v>
      </c>
      <c r="B138" s="7" t="s">
        <v>389</v>
      </c>
      <c r="C138" s="7" t="s">
        <v>466</v>
      </c>
      <c r="D138" s="26" t="s">
        <v>3</v>
      </c>
      <c r="E138" s="11">
        <v>728</v>
      </c>
      <c r="F138" s="10">
        <v>1932</v>
      </c>
      <c r="G138" s="11">
        <v>52</v>
      </c>
      <c r="H138" s="11">
        <v>784</v>
      </c>
      <c r="I138" s="12">
        <f>H138/F138</f>
        <v>0.40579710144927539</v>
      </c>
      <c r="J138" s="71">
        <v>43282</v>
      </c>
      <c r="K138" s="71">
        <v>43646</v>
      </c>
      <c r="L138" s="14">
        <v>0</v>
      </c>
      <c r="M138" s="14">
        <v>0</v>
      </c>
      <c r="N138" s="14">
        <v>12.25</v>
      </c>
      <c r="O138" s="14">
        <v>12.25</v>
      </c>
      <c r="P138" s="14">
        <v>0</v>
      </c>
      <c r="Q138" s="14">
        <v>12.25</v>
      </c>
      <c r="R138" s="14">
        <v>0</v>
      </c>
      <c r="S138" s="14">
        <v>4.5</v>
      </c>
      <c r="T138" s="15">
        <v>14000</v>
      </c>
      <c r="U138" s="16">
        <f>T138/F138</f>
        <v>7.2463768115942031</v>
      </c>
      <c r="V138" s="15">
        <v>0</v>
      </c>
      <c r="W138" s="15">
        <v>0</v>
      </c>
      <c r="X138" s="15">
        <v>0</v>
      </c>
      <c r="Y138" s="15">
        <v>8155</v>
      </c>
      <c r="Z138" s="15">
        <v>8155</v>
      </c>
      <c r="AA138" s="15">
        <v>22155</v>
      </c>
      <c r="AB138" s="15">
        <v>0</v>
      </c>
      <c r="AC138" s="15">
        <v>22155</v>
      </c>
      <c r="AD138" s="15">
        <v>200</v>
      </c>
      <c r="AE138" s="15">
        <v>0</v>
      </c>
      <c r="AF138" s="15">
        <v>0</v>
      </c>
      <c r="AG138" s="15">
        <v>200</v>
      </c>
      <c r="AH138" s="15">
        <v>0</v>
      </c>
      <c r="AI138" s="17">
        <v>0</v>
      </c>
      <c r="AJ138" s="15">
        <v>900</v>
      </c>
      <c r="AK138" s="15">
        <v>900</v>
      </c>
      <c r="AL138" s="15">
        <v>0</v>
      </c>
      <c r="AM138" s="15">
        <v>1100</v>
      </c>
      <c r="AN138" s="15">
        <v>750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  <c r="AT138" s="19">
        <v>0</v>
      </c>
      <c r="AU138" s="19">
        <v>0</v>
      </c>
      <c r="AV138" s="19">
        <v>0</v>
      </c>
      <c r="AW138" s="19">
        <v>2950</v>
      </c>
      <c r="AX138" s="20">
        <f>AW138/F138</f>
        <v>1.5269151138716357</v>
      </c>
      <c r="AY138" s="19">
        <v>11512</v>
      </c>
      <c r="AZ138" s="19">
        <v>818</v>
      </c>
      <c r="BA138" s="19">
        <v>12330</v>
      </c>
      <c r="BB138" s="19">
        <v>4968</v>
      </c>
      <c r="BC138" s="19">
        <v>22155</v>
      </c>
      <c r="BD138" s="19">
        <v>20248</v>
      </c>
      <c r="BE138" s="19">
        <v>0</v>
      </c>
      <c r="BF138" s="19">
        <v>0</v>
      </c>
      <c r="BG138" s="21">
        <v>0</v>
      </c>
      <c r="BH138" s="21">
        <v>0</v>
      </c>
      <c r="BI138" s="22">
        <v>4818</v>
      </c>
      <c r="BJ138" s="21">
        <v>753</v>
      </c>
      <c r="BK138" s="21">
        <v>111</v>
      </c>
      <c r="BL138" s="21">
        <v>70</v>
      </c>
      <c r="BM138" s="21">
        <v>181</v>
      </c>
      <c r="BN138" s="21">
        <v>132</v>
      </c>
      <c r="BO138" s="21">
        <v>22</v>
      </c>
      <c r="BP138" s="21">
        <v>154</v>
      </c>
      <c r="BQ138" s="22">
        <v>9941</v>
      </c>
      <c r="BR138" s="22">
        <f>BI138 + BJ138 + BM138 + BP138 + BQ138</f>
        <v>15847</v>
      </c>
      <c r="BS138" s="21">
        <v>4</v>
      </c>
      <c r="BT138" s="21">
        <v>0</v>
      </c>
      <c r="BU138" s="21">
        <v>4</v>
      </c>
      <c r="BV138" s="21">
        <v>51</v>
      </c>
      <c r="BW138" s="23">
        <v>0</v>
      </c>
      <c r="BX138" s="23">
        <v>0</v>
      </c>
      <c r="BY138" s="23">
        <v>288</v>
      </c>
      <c r="BZ138" s="25">
        <f>BY138/F138</f>
        <v>0.14906832298136646</v>
      </c>
      <c r="CA138" s="24">
        <v>2153</v>
      </c>
      <c r="CB138" s="25">
        <f>CA138/F138</f>
        <v>1.1143892339544514</v>
      </c>
      <c r="CC138" s="23">
        <v>84</v>
      </c>
      <c r="CD138" s="23">
        <v>50</v>
      </c>
      <c r="CE138" s="31" t="s">
        <v>0</v>
      </c>
      <c r="CF138" s="23">
        <v>0</v>
      </c>
      <c r="CG138" s="23">
        <v>0</v>
      </c>
      <c r="CH138" s="24">
        <v>2895</v>
      </c>
      <c r="CI138" s="24">
        <v>2945</v>
      </c>
      <c r="CJ138" s="25">
        <f>CI138/F138</f>
        <v>1.5243271221532091</v>
      </c>
      <c r="CK138" s="25">
        <f>CI138/CA138</f>
        <v>1.3678588016720854</v>
      </c>
      <c r="CL138" s="23">
        <v>35</v>
      </c>
      <c r="CM138" s="23">
        <v>76</v>
      </c>
      <c r="CN138" s="23">
        <v>13</v>
      </c>
      <c r="CO138" s="23">
        <v>16</v>
      </c>
      <c r="CP138" s="23">
        <v>0</v>
      </c>
      <c r="CQ138" s="23">
        <v>29</v>
      </c>
      <c r="CR138" s="23">
        <v>3</v>
      </c>
      <c r="CS138" s="23">
        <v>96</v>
      </c>
      <c r="CT138" s="23">
        <v>134</v>
      </c>
      <c r="CU138" s="23">
        <v>0</v>
      </c>
      <c r="CV138" s="23">
        <v>230</v>
      </c>
      <c r="CW138" s="25">
        <f>CV138/F138</f>
        <v>0.11904761904761904</v>
      </c>
      <c r="CX138" s="23">
        <v>0</v>
      </c>
      <c r="CY138" s="23">
        <v>0</v>
      </c>
      <c r="CZ138" s="23">
        <v>0</v>
      </c>
      <c r="DA138" s="23">
        <v>23</v>
      </c>
      <c r="DB138" s="23">
        <v>2</v>
      </c>
      <c r="DC138" s="23">
        <v>2</v>
      </c>
      <c r="DD138" s="23">
        <v>82</v>
      </c>
      <c r="DE138" s="23">
        <v>325</v>
      </c>
      <c r="DF138" s="31" t="s">
        <v>0</v>
      </c>
    </row>
    <row r="139" spans="1:110" ht="15">
      <c r="A139" s="7" t="s">
        <v>213</v>
      </c>
      <c r="B139" s="7" t="s">
        <v>393</v>
      </c>
      <c r="C139" s="7" t="s">
        <v>467</v>
      </c>
      <c r="D139" s="26" t="s">
        <v>3</v>
      </c>
      <c r="E139" s="11">
        <v>408</v>
      </c>
      <c r="F139" s="10">
        <v>1099</v>
      </c>
      <c r="G139" s="11">
        <v>51</v>
      </c>
      <c r="H139" s="11">
        <v>900</v>
      </c>
      <c r="I139" s="12">
        <f>H139/F139</f>
        <v>0.81892629663330296</v>
      </c>
      <c r="J139" s="71">
        <v>43101</v>
      </c>
      <c r="K139" s="71">
        <v>43465</v>
      </c>
      <c r="L139" s="14">
        <v>8</v>
      </c>
      <c r="M139" s="14">
        <v>0</v>
      </c>
      <c r="N139" s="14">
        <v>0</v>
      </c>
      <c r="O139" s="14">
        <v>8</v>
      </c>
      <c r="P139" s="14">
        <v>0</v>
      </c>
      <c r="Q139" s="14">
        <v>8</v>
      </c>
      <c r="R139" s="14">
        <v>0</v>
      </c>
      <c r="S139" s="14">
        <v>4.5</v>
      </c>
      <c r="T139" s="15">
        <v>14000</v>
      </c>
      <c r="U139" s="16">
        <f>T139/F139</f>
        <v>12.738853503184714</v>
      </c>
      <c r="V139" s="15">
        <v>0</v>
      </c>
      <c r="W139" s="15">
        <v>0</v>
      </c>
      <c r="X139" s="15">
        <v>0</v>
      </c>
      <c r="Y139" s="15">
        <v>620</v>
      </c>
      <c r="Z139" s="15">
        <v>620</v>
      </c>
      <c r="AA139" s="15">
        <v>14620</v>
      </c>
      <c r="AB139" s="15">
        <v>0</v>
      </c>
      <c r="AC139" s="15">
        <v>14620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7">
        <v>0</v>
      </c>
      <c r="AJ139" s="15">
        <v>0</v>
      </c>
      <c r="AK139" s="15">
        <v>0</v>
      </c>
      <c r="AL139" s="15">
        <v>14000</v>
      </c>
      <c r="AM139" s="15">
        <v>14000</v>
      </c>
      <c r="AN139" s="15">
        <v>500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  <c r="AT139" s="19">
        <v>80</v>
      </c>
      <c r="AU139" s="19">
        <v>50</v>
      </c>
      <c r="AV139" s="19">
        <v>40</v>
      </c>
      <c r="AW139" s="19">
        <v>170</v>
      </c>
      <c r="AX139" s="20">
        <f>AW139/F139</f>
        <v>0.15468607825295724</v>
      </c>
      <c r="AY139" s="19">
        <v>0</v>
      </c>
      <c r="AZ139" s="19">
        <v>0</v>
      </c>
      <c r="BA139" s="19">
        <v>9400</v>
      </c>
      <c r="BB139" s="19">
        <v>0</v>
      </c>
      <c r="BC139" s="19">
        <v>14620</v>
      </c>
      <c r="BD139" s="19">
        <v>9570</v>
      </c>
      <c r="BE139" s="19">
        <v>200</v>
      </c>
      <c r="BF139" s="19">
        <v>0</v>
      </c>
      <c r="BG139" s="22">
        <v>3200</v>
      </c>
      <c r="BH139" s="22">
        <v>1150</v>
      </c>
      <c r="BI139" s="22">
        <v>4350</v>
      </c>
      <c r="BJ139" s="21">
        <v>0</v>
      </c>
      <c r="BK139" s="21">
        <v>90</v>
      </c>
      <c r="BL139" s="21">
        <v>19</v>
      </c>
      <c r="BM139" s="21">
        <v>109</v>
      </c>
      <c r="BN139" s="21">
        <v>72</v>
      </c>
      <c r="BO139" s="21">
        <v>8</v>
      </c>
      <c r="BP139" s="21">
        <v>80</v>
      </c>
      <c r="BQ139" s="21">
        <v>0</v>
      </c>
      <c r="BR139" s="22">
        <f>BI139 + BJ139 + BM139 + BP139 + BQ139</f>
        <v>4539</v>
      </c>
      <c r="BS139" s="21">
        <v>11</v>
      </c>
      <c r="BT139" s="21">
        <v>3</v>
      </c>
      <c r="BU139" s="21">
        <v>14</v>
      </c>
      <c r="BV139" s="21">
        <v>51</v>
      </c>
      <c r="BW139" s="23">
        <v>415</v>
      </c>
      <c r="BX139" s="23">
        <v>40</v>
      </c>
      <c r="BY139" s="23">
        <v>455</v>
      </c>
      <c r="BZ139" s="25">
        <f>BY139/F139</f>
        <v>0.4140127388535032</v>
      </c>
      <c r="CA139" s="23">
        <v>510</v>
      </c>
      <c r="CB139" s="25">
        <f>CA139/F139</f>
        <v>0.4640582347588717</v>
      </c>
      <c r="CC139" s="23">
        <v>153</v>
      </c>
      <c r="CD139" s="23">
        <v>0</v>
      </c>
      <c r="CE139" s="23">
        <v>0</v>
      </c>
      <c r="CF139" s="23">
        <v>128</v>
      </c>
      <c r="CG139" s="23">
        <v>63</v>
      </c>
      <c r="CH139" s="23">
        <v>191</v>
      </c>
      <c r="CI139" s="23">
        <v>191</v>
      </c>
      <c r="CJ139" s="25">
        <f>CI139/F139</f>
        <v>0.17379435850773431</v>
      </c>
      <c r="CK139" s="25">
        <f>CI139/CA139</f>
        <v>0.37450980392156863</v>
      </c>
      <c r="CL139" s="23">
        <v>1</v>
      </c>
      <c r="CM139" s="23">
        <v>6</v>
      </c>
      <c r="CN139" s="23">
        <v>5</v>
      </c>
      <c r="CO139" s="23">
        <v>3</v>
      </c>
      <c r="CP139" s="23">
        <v>2</v>
      </c>
      <c r="CQ139" s="23">
        <v>10</v>
      </c>
      <c r="CR139" s="23">
        <v>4</v>
      </c>
      <c r="CS139" s="23">
        <v>160</v>
      </c>
      <c r="CT139" s="23">
        <v>40</v>
      </c>
      <c r="CU139" s="23">
        <v>6</v>
      </c>
      <c r="CV139" s="23">
        <v>206</v>
      </c>
      <c r="CW139" s="25">
        <f>CV139/F139</f>
        <v>0.18744313011828936</v>
      </c>
      <c r="CX139" s="23">
        <v>15</v>
      </c>
      <c r="CY139" s="23">
        <v>2</v>
      </c>
      <c r="CZ139" s="23">
        <v>1</v>
      </c>
      <c r="DA139" s="23">
        <v>1</v>
      </c>
      <c r="DB139" s="23">
        <v>1</v>
      </c>
      <c r="DC139" s="23">
        <v>3</v>
      </c>
      <c r="DD139" s="23">
        <v>10</v>
      </c>
      <c r="DE139" s="23">
        <v>150</v>
      </c>
      <c r="DF139" s="23">
        <v>90</v>
      </c>
    </row>
    <row r="140" spans="1:110" ht="15">
      <c r="A140" s="7" t="s">
        <v>215</v>
      </c>
      <c r="B140" s="7" t="s">
        <v>395</v>
      </c>
      <c r="C140" s="7" t="s">
        <v>427</v>
      </c>
      <c r="D140" s="26" t="s">
        <v>3</v>
      </c>
      <c r="E140" s="10">
        <v>1092</v>
      </c>
      <c r="F140" s="11">
        <v>784</v>
      </c>
      <c r="G140" s="11">
        <v>52</v>
      </c>
      <c r="H140" s="11">
        <v>800</v>
      </c>
      <c r="I140" s="12">
        <f>H140/F140</f>
        <v>1.0204081632653061</v>
      </c>
      <c r="J140" s="71">
        <v>43282</v>
      </c>
      <c r="K140" s="71">
        <v>43646</v>
      </c>
      <c r="L140" s="14">
        <v>0</v>
      </c>
      <c r="M140" s="14">
        <v>18</v>
      </c>
      <c r="N140" s="14">
        <v>8</v>
      </c>
      <c r="O140" s="14">
        <v>26</v>
      </c>
      <c r="P140" s="14">
        <v>0</v>
      </c>
      <c r="Q140" s="14">
        <v>26</v>
      </c>
      <c r="R140" s="14">
        <v>0</v>
      </c>
      <c r="S140" s="14">
        <v>9</v>
      </c>
      <c r="T140" s="15">
        <v>22660</v>
      </c>
      <c r="U140" s="16">
        <f>T140/F140</f>
        <v>28.903061224489797</v>
      </c>
      <c r="V140" s="15">
        <v>0</v>
      </c>
      <c r="W140" s="15">
        <v>0</v>
      </c>
      <c r="X140" s="15">
        <v>0</v>
      </c>
      <c r="Y140" s="15">
        <v>10569</v>
      </c>
      <c r="Z140" s="15">
        <v>10569</v>
      </c>
      <c r="AA140" s="15">
        <v>33229</v>
      </c>
      <c r="AB140" s="15">
        <v>0</v>
      </c>
      <c r="AC140" s="15">
        <v>33229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7">
        <v>0</v>
      </c>
      <c r="AJ140" s="15">
        <v>0</v>
      </c>
      <c r="AK140" s="15">
        <v>0</v>
      </c>
      <c r="AL140" s="15">
        <v>0</v>
      </c>
      <c r="AM140" s="15">
        <v>0</v>
      </c>
      <c r="AN140" s="15" t="s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  <c r="AT140" s="19">
        <v>3182</v>
      </c>
      <c r="AU140" s="19">
        <v>276</v>
      </c>
      <c r="AV140" s="19">
        <v>263</v>
      </c>
      <c r="AW140" s="19">
        <v>3721</v>
      </c>
      <c r="AX140" s="20">
        <f>AW140/F140</f>
        <v>4.7461734693877551</v>
      </c>
      <c r="AY140" s="19">
        <v>17709</v>
      </c>
      <c r="AZ140" s="19">
        <v>2067</v>
      </c>
      <c r="BA140" s="19">
        <v>19776</v>
      </c>
      <c r="BB140" s="19">
        <v>9959</v>
      </c>
      <c r="BC140" s="19">
        <v>33229</v>
      </c>
      <c r="BD140" s="19">
        <v>33456</v>
      </c>
      <c r="BE140" s="19">
        <v>0</v>
      </c>
      <c r="BF140" s="19">
        <v>0</v>
      </c>
      <c r="BG140" s="22">
        <v>3278</v>
      </c>
      <c r="BH140" s="22">
        <v>3431</v>
      </c>
      <c r="BI140" s="22">
        <v>6709</v>
      </c>
      <c r="BJ140" s="22">
        <v>9383</v>
      </c>
      <c r="BK140" s="21">
        <v>740</v>
      </c>
      <c r="BL140" s="21">
        <v>265</v>
      </c>
      <c r="BM140" s="22">
        <v>1005</v>
      </c>
      <c r="BN140" s="21">
        <v>153</v>
      </c>
      <c r="BO140" s="21">
        <v>25</v>
      </c>
      <c r="BP140" s="21">
        <v>178</v>
      </c>
      <c r="BQ140" s="22">
        <v>5993</v>
      </c>
      <c r="BR140" s="22">
        <f>BI140 + BJ140 + BM140 + BP140 + BQ140</f>
        <v>23268</v>
      </c>
      <c r="BS140" s="21">
        <v>3</v>
      </c>
      <c r="BT140" s="21">
        <v>0</v>
      </c>
      <c r="BU140" s="21">
        <v>3</v>
      </c>
      <c r="BV140" s="21">
        <v>51</v>
      </c>
      <c r="BW140" s="23">
        <v>380</v>
      </c>
      <c r="BX140" s="23">
        <v>110</v>
      </c>
      <c r="BY140" s="23">
        <v>490</v>
      </c>
      <c r="BZ140" s="25">
        <f>BY140/F140</f>
        <v>0.625</v>
      </c>
      <c r="CA140" s="24">
        <v>2323</v>
      </c>
      <c r="CB140" s="25">
        <f>CA140/F140</f>
        <v>2.9630102040816326</v>
      </c>
      <c r="CC140" s="24">
        <v>1500</v>
      </c>
      <c r="CD140" s="24">
        <v>1028</v>
      </c>
      <c r="CE140" s="23">
        <v>21</v>
      </c>
      <c r="CF140" s="23">
        <v>0</v>
      </c>
      <c r="CG140" s="23">
        <v>0</v>
      </c>
      <c r="CH140" s="24">
        <v>4387</v>
      </c>
      <c r="CI140" s="24">
        <v>5436</v>
      </c>
      <c r="CJ140" s="25">
        <f>CI140/F140</f>
        <v>6.9336734693877551</v>
      </c>
      <c r="CK140" s="25">
        <f>CI140/CA140</f>
        <v>2.3400774860094704</v>
      </c>
      <c r="CL140" s="23">
        <v>154</v>
      </c>
      <c r="CM140" s="23">
        <v>219</v>
      </c>
      <c r="CN140" s="23">
        <v>32</v>
      </c>
      <c r="CO140" s="23">
        <v>40</v>
      </c>
      <c r="CP140" s="23">
        <v>0</v>
      </c>
      <c r="CQ140" s="23">
        <v>72</v>
      </c>
      <c r="CR140" s="23">
        <v>9</v>
      </c>
      <c r="CS140" s="23">
        <v>222</v>
      </c>
      <c r="CT140" s="23">
        <v>584</v>
      </c>
      <c r="CU140" s="23">
        <v>0</v>
      </c>
      <c r="CV140" s="23">
        <v>806</v>
      </c>
      <c r="CW140" s="25">
        <f>CV140/F140</f>
        <v>1.028061224489796</v>
      </c>
      <c r="CX140" s="23">
        <v>40</v>
      </c>
      <c r="CY140" s="23">
        <v>4</v>
      </c>
      <c r="CZ140" s="23">
        <v>0</v>
      </c>
      <c r="DA140" s="23">
        <v>2</v>
      </c>
      <c r="DB140" s="23">
        <v>2</v>
      </c>
      <c r="DC140" s="23">
        <v>3</v>
      </c>
      <c r="DD140" s="23">
        <v>173</v>
      </c>
      <c r="DE140" s="23">
        <v>452</v>
      </c>
      <c r="DF140" s="24">
        <v>1154</v>
      </c>
    </row>
    <row r="141" spans="1:110" ht="15">
      <c r="A141" s="7" t="s">
        <v>216</v>
      </c>
      <c r="B141" s="7" t="s">
        <v>396</v>
      </c>
      <c r="C141" s="7" t="s">
        <v>331</v>
      </c>
      <c r="D141" s="26" t="s">
        <v>3</v>
      </c>
      <c r="E141" s="10">
        <v>3038</v>
      </c>
      <c r="F141" s="10">
        <v>10845</v>
      </c>
      <c r="G141" s="11">
        <v>52</v>
      </c>
      <c r="H141" s="10">
        <v>6500</v>
      </c>
      <c r="I141" s="12">
        <f>H141/F141</f>
        <v>0.59935454126325494</v>
      </c>
      <c r="J141" s="71">
        <v>43282</v>
      </c>
      <c r="K141" s="71">
        <v>43646</v>
      </c>
      <c r="L141" s="14">
        <v>40</v>
      </c>
      <c r="M141" s="14">
        <v>40</v>
      </c>
      <c r="N141" s="14">
        <v>0</v>
      </c>
      <c r="O141" s="14">
        <v>80</v>
      </c>
      <c r="P141" s="14">
        <v>85.5</v>
      </c>
      <c r="Q141" s="14">
        <v>165.5</v>
      </c>
      <c r="R141" s="14">
        <v>0</v>
      </c>
      <c r="S141" s="14">
        <v>34</v>
      </c>
      <c r="T141" s="15">
        <v>274345</v>
      </c>
      <c r="U141" s="16">
        <f>T141/F141</f>
        <v>25.296911018902719</v>
      </c>
      <c r="V141" s="15">
        <v>20</v>
      </c>
      <c r="W141" s="15">
        <v>20</v>
      </c>
      <c r="X141" s="15">
        <v>0</v>
      </c>
      <c r="Y141" s="15">
        <v>9076</v>
      </c>
      <c r="Z141" s="15">
        <v>9076</v>
      </c>
      <c r="AA141" s="15">
        <v>283421</v>
      </c>
      <c r="AB141" s="15">
        <v>2087</v>
      </c>
      <c r="AC141" s="15">
        <v>285508</v>
      </c>
      <c r="AD141" s="15">
        <v>200</v>
      </c>
      <c r="AE141" s="28"/>
      <c r="AF141" s="15">
        <v>0</v>
      </c>
      <c r="AG141" s="15">
        <v>200</v>
      </c>
      <c r="AH141" s="15">
        <v>0</v>
      </c>
      <c r="AI141" s="15">
        <v>293</v>
      </c>
      <c r="AJ141" s="15">
        <v>0</v>
      </c>
      <c r="AK141" s="15">
        <v>293</v>
      </c>
      <c r="AL141" s="15">
        <v>0</v>
      </c>
      <c r="AM141" s="15">
        <v>493</v>
      </c>
      <c r="AN141" s="15">
        <v>144173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  <c r="AT141" s="19">
        <v>25995</v>
      </c>
      <c r="AU141" s="19">
        <v>3336</v>
      </c>
      <c r="AV141" s="19">
        <v>9473</v>
      </c>
      <c r="AW141" s="19">
        <v>38804</v>
      </c>
      <c r="AX141" s="20">
        <f>AW141/F141</f>
        <v>3.5780544029506687</v>
      </c>
      <c r="AY141" s="19">
        <v>158377</v>
      </c>
      <c r="AZ141" s="19">
        <v>45774</v>
      </c>
      <c r="BA141" s="19">
        <v>204151</v>
      </c>
      <c r="BB141" s="19">
        <v>40466</v>
      </c>
      <c r="BC141" s="19">
        <v>285508</v>
      </c>
      <c r="BD141" s="19">
        <v>283421</v>
      </c>
      <c r="BE141" s="19">
        <v>493</v>
      </c>
      <c r="BF141" s="19">
        <v>0</v>
      </c>
      <c r="BG141" s="22">
        <v>19813</v>
      </c>
      <c r="BH141" s="22">
        <v>21673</v>
      </c>
      <c r="BI141" s="22">
        <v>41486</v>
      </c>
      <c r="BJ141" s="22">
        <v>11433</v>
      </c>
      <c r="BK141" s="22">
        <v>3033</v>
      </c>
      <c r="BL141" s="22">
        <v>1342</v>
      </c>
      <c r="BM141" s="22">
        <v>4375</v>
      </c>
      <c r="BN141" s="22">
        <v>2271</v>
      </c>
      <c r="BO141" s="21">
        <v>932</v>
      </c>
      <c r="BP141" s="22">
        <v>3203</v>
      </c>
      <c r="BQ141" s="22">
        <v>7866</v>
      </c>
      <c r="BR141" s="22">
        <f>BI141 + BJ141 + BM141 + BP141 + BQ141</f>
        <v>68363</v>
      </c>
      <c r="BS141" s="21">
        <v>17</v>
      </c>
      <c r="BT141" s="21">
        <v>2</v>
      </c>
      <c r="BU141" s="21">
        <v>19</v>
      </c>
      <c r="BV141" s="21">
        <v>52</v>
      </c>
      <c r="BW141" s="24">
        <v>2962</v>
      </c>
      <c r="BX141" s="23">
        <v>703</v>
      </c>
      <c r="BY141" s="24">
        <v>3665</v>
      </c>
      <c r="BZ141" s="25">
        <f>BY141/F141</f>
        <v>0.33794375288151224</v>
      </c>
      <c r="CA141" s="24">
        <v>54981</v>
      </c>
      <c r="CB141" s="25">
        <f>CA141/F141</f>
        <v>5.0697095435684645</v>
      </c>
      <c r="CC141" s="31" t="s">
        <v>0</v>
      </c>
      <c r="CD141" s="24">
        <v>5820</v>
      </c>
      <c r="CE141" s="23">
        <v>308</v>
      </c>
      <c r="CF141" s="24">
        <v>29702</v>
      </c>
      <c r="CG141" s="24">
        <v>36833</v>
      </c>
      <c r="CH141" s="24">
        <v>66535</v>
      </c>
      <c r="CI141" s="24">
        <v>72663</v>
      </c>
      <c r="CJ141" s="25">
        <f>CI141/F141</f>
        <v>6.7001383125864455</v>
      </c>
      <c r="CK141" s="25">
        <f>CI141/CA141</f>
        <v>1.3216020079663884</v>
      </c>
      <c r="CL141" s="23">
        <v>694</v>
      </c>
      <c r="CM141" s="23">
        <v>704</v>
      </c>
      <c r="CN141" s="23">
        <v>216</v>
      </c>
      <c r="CO141" s="23">
        <v>590</v>
      </c>
      <c r="CP141" s="23">
        <v>115</v>
      </c>
      <c r="CQ141" s="23">
        <v>921</v>
      </c>
      <c r="CR141" s="23">
        <v>326</v>
      </c>
      <c r="CS141" s="24">
        <v>1669</v>
      </c>
      <c r="CT141" s="24">
        <v>8897</v>
      </c>
      <c r="CU141" s="23">
        <v>553</v>
      </c>
      <c r="CV141" s="24">
        <v>11119</v>
      </c>
      <c r="CW141" s="25">
        <f>CV141/F141</f>
        <v>1.0252650991240202</v>
      </c>
      <c r="CX141" s="23" t="s">
        <v>0</v>
      </c>
      <c r="CY141" s="23">
        <v>0</v>
      </c>
      <c r="CZ141" s="23">
        <v>0</v>
      </c>
      <c r="DA141" s="23">
        <v>0</v>
      </c>
      <c r="DB141" s="23">
        <v>9</v>
      </c>
      <c r="DC141" s="23">
        <v>25</v>
      </c>
      <c r="DD141" s="24">
        <v>4440</v>
      </c>
      <c r="DE141" s="23" t="s">
        <v>0</v>
      </c>
      <c r="DF141" s="23" t="s">
        <v>0</v>
      </c>
    </row>
    <row r="142" spans="1:110" ht="15">
      <c r="A142" s="7" t="s">
        <v>217</v>
      </c>
      <c r="B142" s="7" t="s">
        <v>397</v>
      </c>
      <c r="C142" s="7" t="s">
        <v>366</v>
      </c>
      <c r="D142" s="46" t="s">
        <v>3</v>
      </c>
      <c r="E142" s="11">
        <v>0</v>
      </c>
      <c r="F142" s="11">
        <v>906</v>
      </c>
      <c r="G142" s="26"/>
      <c r="H142" s="10">
        <v>1330</v>
      </c>
      <c r="I142" s="12">
        <f>H142/F142</f>
        <v>1.4679911699779249</v>
      </c>
      <c r="J142" s="71"/>
      <c r="K142" s="71"/>
      <c r="L142" s="14"/>
      <c r="M142" s="14"/>
      <c r="N142" s="14"/>
      <c r="O142" s="14"/>
      <c r="P142" s="14"/>
      <c r="Q142" s="14"/>
      <c r="R142" s="14"/>
      <c r="S142" s="14"/>
      <c r="T142" s="28"/>
      <c r="U142" s="16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9"/>
      <c r="AP142" s="29"/>
      <c r="AQ142" s="29"/>
      <c r="AR142" s="29"/>
      <c r="AS142" s="29"/>
      <c r="AT142" s="30"/>
      <c r="AU142" s="30"/>
      <c r="AV142" s="30"/>
      <c r="AW142" s="30"/>
      <c r="AX142" s="20"/>
      <c r="AY142" s="30"/>
      <c r="AZ142" s="30"/>
      <c r="BA142" s="30"/>
      <c r="BB142" s="30"/>
      <c r="BC142" s="30"/>
      <c r="BD142" s="30"/>
      <c r="BE142" s="30"/>
      <c r="BF142" s="30"/>
      <c r="BG142" s="27"/>
      <c r="BH142" s="27"/>
      <c r="BI142" s="21"/>
      <c r="BJ142" s="27"/>
      <c r="BK142" s="27"/>
      <c r="BL142" s="27"/>
      <c r="BM142" s="21"/>
      <c r="BN142" s="27"/>
      <c r="BO142" s="27"/>
      <c r="BP142" s="21"/>
      <c r="BQ142" s="27"/>
      <c r="BR142" s="22"/>
      <c r="BS142" s="27"/>
      <c r="BT142" s="27"/>
      <c r="BU142" s="21"/>
      <c r="BV142" s="21"/>
      <c r="BW142" s="31"/>
      <c r="BX142" s="31"/>
      <c r="BY142" s="31"/>
      <c r="BZ142" s="25">
        <f>BY142/F142</f>
        <v>0</v>
      </c>
      <c r="CA142" s="31"/>
      <c r="CB142" s="25"/>
      <c r="CC142" s="31"/>
      <c r="CD142" s="31"/>
      <c r="CE142" s="31"/>
      <c r="CF142" s="31"/>
      <c r="CG142" s="31"/>
      <c r="CH142" s="31"/>
      <c r="CI142" s="31"/>
      <c r="CJ142" s="25"/>
      <c r="CK142" s="25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25"/>
      <c r="CX142" s="31"/>
      <c r="CY142" s="31"/>
      <c r="CZ142" s="31"/>
      <c r="DA142" s="31"/>
      <c r="DB142" s="31"/>
      <c r="DC142" s="31"/>
      <c r="DD142" s="31"/>
      <c r="DE142" s="31"/>
      <c r="DF142" s="31"/>
    </row>
    <row r="143" spans="1:110" ht="15">
      <c r="A143" s="7" t="s">
        <v>219</v>
      </c>
      <c r="B143" s="7" t="s">
        <v>399</v>
      </c>
      <c r="C143" s="7" t="s">
        <v>325</v>
      </c>
      <c r="D143" s="26" t="s">
        <v>3</v>
      </c>
      <c r="E143" s="10">
        <v>1164</v>
      </c>
      <c r="F143" s="10">
        <v>1800</v>
      </c>
      <c r="G143" s="11">
        <v>52</v>
      </c>
      <c r="H143" s="11">
        <v>420</v>
      </c>
      <c r="I143" s="12">
        <f>H143/F143</f>
        <v>0.23333333333333334</v>
      </c>
      <c r="J143" s="71">
        <v>43466</v>
      </c>
      <c r="K143" s="71">
        <v>43830</v>
      </c>
      <c r="L143" s="14">
        <v>0</v>
      </c>
      <c r="M143" s="14">
        <v>16</v>
      </c>
      <c r="N143" s="14">
        <v>0</v>
      </c>
      <c r="O143" s="14">
        <v>16</v>
      </c>
      <c r="P143" s="14">
        <v>9</v>
      </c>
      <c r="Q143" s="14">
        <v>25</v>
      </c>
      <c r="R143" s="14">
        <v>0</v>
      </c>
      <c r="S143" s="14">
        <v>15</v>
      </c>
      <c r="T143" s="15">
        <v>25583</v>
      </c>
      <c r="U143" s="16">
        <f>T143/F143</f>
        <v>14.212777777777777</v>
      </c>
      <c r="V143" s="15">
        <v>0</v>
      </c>
      <c r="W143" s="15">
        <v>0</v>
      </c>
      <c r="X143" s="15">
        <v>0</v>
      </c>
      <c r="Y143" s="15">
        <v>1449</v>
      </c>
      <c r="Z143" s="15">
        <v>1449</v>
      </c>
      <c r="AA143" s="15">
        <v>27032</v>
      </c>
      <c r="AB143" s="15">
        <v>0</v>
      </c>
      <c r="AC143" s="15">
        <v>27032</v>
      </c>
      <c r="AD143" s="15">
        <v>200</v>
      </c>
      <c r="AE143" s="15">
        <v>0</v>
      </c>
      <c r="AF143" s="15">
        <v>0</v>
      </c>
      <c r="AG143" s="15">
        <v>200</v>
      </c>
      <c r="AH143" s="15">
        <v>0</v>
      </c>
      <c r="AI143" s="17">
        <v>390</v>
      </c>
      <c r="AJ143" s="15">
        <v>1000</v>
      </c>
      <c r="AK143" s="15">
        <v>1390</v>
      </c>
      <c r="AL143" s="15">
        <v>1000</v>
      </c>
      <c r="AM143" s="15">
        <v>2590</v>
      </c>
      <c r="AN143" s="15">
        <v>700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  <c r="AT143" s="19">
        <v>2118</v>
      </c>
      <c r="AU143" s="19">
        <v>284</v>
      </c>
      <c r="AV143" s="19">
        <v>0</v>
      </c>
      <c r="AW143" s="19">
        <v>2402</v>
      </c>
      <c r="AX143" s="20">
        <f>AW143/F143</f>
        <v>1.3344444444444445</v>
      </c>
      <c r="AY143" s="19">
        <v>17180</v>
      </c>
      <c r="AZ143" s="19">
        <v>1391</v>
      </c>
      <c r="BA143" s="19">
        <v>18571</v>
      </c>
      <c r="BB143" s="19">
        <v>4610</v>
      </c>
      <c r="BC143" s="19">
        <v>27032</v>
      </c>
      <c r="BD143" s="19">
        <v>25583</v>
      </c>
      <c r="BE143" s="19">
        <v>1000</v>
      </c>
      <c r="BF143" s="19">
        <v>0</v>
      </c>
      <c r="BG143" s="22">
        <v>2468</v>
      </c>
      <c r="BH143" s="22">
        <v>2854</v>
      </c>
      <c r="BI143" s="22">
        <v>5322</v>
      </c>
      <c r="BJ143" s="22">
        <v>11693</v>
      </c>
      <c r="BK143" s="21">
        <v>240</v>
      </c>
      <c r="BL143" s="21">
        <v>219</v>
      </c>
      <c r="BM143" s="21">
        <v>459</v>
      </c>
      <c r="BN143" s="21">
        <v>223</v>
      </c>
      <c r="BO143" s="21">
        <v>150</v>
      </c>
      <c r="BP143" s="21">
        <v>373</v>
      </c>
      <c r="BQ143" s="22">
        <v>7959</v>
      </c>
      <c r="BR143" s="22">
        <f>BI143 + BJ143 + BM143 + BP143 + BQ143</f>
        <v>25806</v>
      </c>
      <c r="BS143" s="21">
        <v>0</v>
      </c>
      <c r="BT143" s="21">
        <v>0</v>
      </c>
      <c r="BU143" s="21">
        <v>0</v>
      </c>
      <c r="BV143" s="21">
        <v>51</v>
      </c>
      <c r="BW143" s="23">
        <v>322</v>
      </c>
      <c r="BX143" s="23">
        <v>118</v>
      </c>
      <c r="BY143" s="23">
        <v>440</v>
      </c>
      <c r="BZ143" s="25">
        <f>BY143/F143</f>
        <v>0.24444444444444444</v>
      </c>
      <c r="CA143" s="24">
        <v>1792</v>
      </c>
      <c r="CB143" s="25">
        <f>CA143/F143</f>
        <v>0.99555555555555553</v>
      </c>
      <c r="CC143" s="23">
        <v>434</v>
      </c>
      <c r="CD143" s="23">
        <v>521</v>
      </c>
      <c r="CE143" s="23">
        <v>5</v>
      </c>
      <c r="CF143" s="24">
        <v>1327</v>
      </c>
      <c r="CG143" s="24">
        <v>1770</v>
      </c>
      <c r="CH143" s="24">
        <v>3097</v>
      </c>
      <c r="CI143" s="24">
        <v>3623</v>
      </c>
      <c r="CJ143" s="25">
        <f>CI143/F143</f>
        <v>2.012777777777778</v>
      </c>
      <c r="CK143" s="25">
        <f>CI143/CA143</f>
        <v>2.0217633928571428</v>
      </c>
      <c r="CL143" s="23">
        <v>80</v>
      </c>
      <c r="CM143" s="23">
        <v>80</v>
      </c>
      <c r="CN143" s="23">
        <v>29</v>
      </c>
      <c r="CO143" s="23">
        <v>32</v>
      </c>
      <c r="CP143" s="23">
        <v>9</v>
      </c>
      <c r="CQ143" s="23">
        <v>70</v>
      </c>
      <c r="CR143" s="23">
        <v>21</v>
      </c>
      <c r="CS143" s="23">
        <v>0</v>
      </c>
      <c r="CT143" s="23">
        <v>0</v>
      </c>
      <c r="CU143" s="23">
        <v>0</v>
      </c>
      <c r="CV143" s="24">
        <v>1380</v>
      </c>
      <c r="CW143" s="25">
        <f>CV143/F143</f>
        <v>0.76666666666666672</v>
      </c>
      <c r="CX143" s="23">
        <v>0</v>
      </c>
      <c r="CY143" s="23">
        <v>30</v>
      </c>
      <c r="CZ143" s="23">
        <v>0</v>
      </c>
      <c r="DA143" s="23">
        <v>0</v>
      </c>
      <c r="DB143" s="23">
        <v>2</v>
      </c>
      <c r="DC143" s="23">
        <v>2</v>
      </c>
      <c r="DD143" s="23">
        <v>40</v>
      </c>
      <c r="DE143" s="23">
        <v>100</v>
      </c>
      <c r="DF143" s="24">
        <v>1197</v>
      </c>
    </row>
    <row r="144" spans="1:110" ht="15">
      <c r="A144" s="7" t="s">
        <v>225</v>
      </c>
      <c r="B144" s="7" t="s">
        <v>405</v>
      </c>
      <c r="C144" s="7" t="s">
        <v>357</v>
      </c>
      <c r="D144" s="26" t="s">
        <v>3</v>
      </c>
      <c r="E144" s="11">
        <v>800</v>
      </c>
      <c r="F144" s="11">
        <v>956</v>
      </c>
      <c r="G144" s="11">
        <v>52</v>
      </c>
      <c r="H144" s="10">
        <v>1250</v>
      </c>
      <c r="I144" s="12">
        <f>H144/F144</f>
        <v>1.3075313807531381</v>
      </c>
      <c r="J144" s="71">
        <v>43282</v>
      </c>
      <c r="K144" s="71">
        <v>43646</v>
      </c>
      <c r="L144" s="14">
        <v>0</v>
      </c>
      <c r="M144" s="14">
        <v>24</v>
      </c>
      <c r="N144" s="14">
        <v>0</v>
      </c>
      <c r="O144" s="14">
        <v>24</v>
      </c>
      <c r="P144" s="14">
        <v>3.8</v>
      </c>
      <c r="Q144" s="14">
        <v>27.8</v>
      </c>
      <c r="R144" s="14">
        <v>0</v>
      </c>
      <c r="S144" s="14">
        <v>8</v>
      </c>
      <c r="T144" s="15">
        <v>45516</v>
      </c>
      <c r="U144" s="16">
        <f>T144/F144</f>
        <v>47.610878661087867</v>
      </c>
      <c r="V144" s="15">
        <v>0</v>
      </c>
      <c r="W144" s="15">
        <v>0</v>
      </c>
      <c r="X144" s="15">
        <v>0</v>
      </c>
      <c r="Y144" s="15">
        <v>5853</v>
      </c>
      <c r="Z144" s="15">
        <v>5853</v>
      </c>
      <c r="AA144" s="15">
        <v>51369</v>
      </c>
      <c r="AB144" s="15">
        <v>0</v>
      </c>
      <c r="AC144" s="15">
        <v>51369</v>
      </c>
      <c r="AD144" s="15">
        <v>200</v>
      </c>
      <c r="AE144" s="28"/>
      <c r="AF144" s="15">
        <v>0</v>
      </c>
      <c r="AG144" s="15">
        <v>200</v>
      </c>
      <c r="AH144" s="15">
        <v>0</v>
      </c>
      <c r="AI144" s="17">
        <v>0</v>
      </c>
      <c r="AJ144" s="15">
        <v>450</v>
      </c>
      <c r="AK144" s="15">
        <v>450</v>
      </c>
      <c r="AL144" s="15">
        <v>150</v>
      </c>
      <c r="AM144" s="15">
        <v>800</v>
      </c>
      <c r="AN144" s="15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  <c r="AT144" s="19">
        <v>3553</v>
      </c>
      <c r="AU144" s="19">
        <v>379</v>
      </c>
      <c r="AV144" s="19">
        <v>1577</v>
      </c>
      <c r="AW144" s="19">
        <v>5509</v>
      </c>
      <c r="AX144" s="20">
        <f>AW144/F144</f>
        <v>5.76255230125523</v>
      </c>
      <c r="AY144" s="19">
        <v>24881</v>
      </c>
      <c r="AZ144" s="19">
        <v>5589</v>
      </c>
      <c r="BA144" s="19">
        <v>30470</v>
      </c>
      <c r="BB144" s="19">
        <v>8138</v>
      </c>
      <c r="BC144" s="19">
        <v>51369</v>
      </c>
      <c r="BD144" s="19">
        <v>44117</v>
      </c>
      <c r="BE144" s="19">
        <v>0</v>
      </c>
      <c r="BF144" s="19">
        <v>0</v>
      </c>
      <c r="BG144" s="21">
        <v>0</v>
      </c>
      <c r="BH144" s="21">
        <v>0</v>
      </c>
      <c r="BI144" s="22">
        <v>6120</v>
      </c>
      <c r="BJ144" s="22">
        <v>10191</v>
      </c>
      <c r="BK144" s="21">
        <v>0</v>
      </c>
      <c r="BL144" s="21">
        <v>0</v>
      </c>
      <c r="BM144" s="21">
        <v>875</v>
      </c>
      <c r="BN144" s="21">
        <v>0</v>
      </c>
      <c r="BO144" s="21">
        <v>0</v>
      </c>
      <c r="BP144" s="21">
        <v>272</v>
      </c>
      <c r="BQ144" s="22">
        <v>5600</v>
      </c>
      <c r="BR144" s="22">
        <f>BI144 + BJ144 + BM144 + BP144 + BQ144</f>
        <v>23058</v>
      </c>
      <c r="BS144" s="21">
        <v>5</v>
      </c>
      <c r="BT144" s="21">
        <v>2</v>
      </c>
      <c r="BU144" s="21">
        <v>7</v>
      </c>
      <c r="BV144" s="21">
        <v>51</v>
      </c>
      <c r="BW144" s="23">
        <v>528</v>
      </c>
      <c r="BX144" s="23">
        <v>40</v>
      </c>
      <c r="BY144" s="23">
        <v>568</v>
      </c>
      <c r="BZ144" s="25">
        <f>BY144/F144</f>
        <v>0.59414225941422594</v>
      </c>
      <c r="CA144" s="24">
        <v>4215</v>
      </c>
      <c r="CB144" s="25">
        <f>CA144/F144</f>
        <v>4.4089958158995817</v>
      </c>
      <c r="CC144" s="24">
        <v>1915</v>
      </c>
      <c r="CD144" s="23">
        <v>866</v>
      </c>
      <c r="CE144" s="23">
        <v>16</v>
      </c>
      <c r="CF144" s="24">
        <v>3639</v>
      </c>
      <c r="CG144" s="23">
        <v>594</v>
      </c>
      <c r="CH144" s="24">
        <v>4233</v>
      </c>
      <c r="CI144" s="24">
        <v>5115</v>
      </c>
      <c r="CJ144" s="25">
        <f>CI144/F144</f>
        <v>5.3504184100418408</v>
      </c>
      <c r="CK144" s="25">
        <f>CI144/CA144</f>
        <v>1.2135231316725978</v>
      </c>
      <c r="CL144" s="23">
        <v>61</v>
      </c>
      <c r="CM144" s="23">
        <v>267</v>
      </c>
      <c r="CN144" s="23">
        <v>0</v>
      </c>
      <c r="CO144" s="23">
        <v>0</v>
      </c>
      <c r="CP144" s="23">
        <v>0</v>
      </c>
      <c r="CQ144" s="23">
        <v>79</v>
      </c>
      <c r="CR144" s="23">
        <v>11</v>
      </c>
      <c r="CS144" s="23">
        <v>0</v>
      </c>
      <c r="CT144" s="23">
        <v>0</v>
      </c>
      <c r="CU144" s="23">
        <v>0</v>
      </c>
      <c r="CV144" s="23">
        <v>546</v>
      </c>
      <c r="CW144" s="25">
        <f>CV144/F144</f>
        <v>0.57112970711297073</v>
      </c>
      <c r="CX144" s="23">
        <v>33</v>
      </c>
      <c r="CY144" s="23">
        <v>4</v>
      </c>
      <c r="CZ144" s="23">
        <v>0</v>
      </c>
      <c r="DA144" s="23">
        <v>0</v>
      </c>
      <c r="DB144" s="23">
        <v>2</v>
      </c>
      <c r="DC144" s="23">
        <v>0</v>
      </c>
      <c r="DD144" s="23">
        <v>284</v>
      </c>
      <c r="DE144" s="23">
        <v>49</v>
      </c>
      <c r="DF144" s="24">
        <v>1656</v>
      </c>
    </row>
    <row r="145" spans="1:110" ht="15">
      <c r="A145" s="7" t="s">
        <v>227</v>
      </c>
      <c r="B145" s="7" t="s">
        <v>407</v>
      </c>
      <c r="C145" s="7" t="s">
        <v>475</v>
      </c>
      <c r="D145" s="26" t="s">
        <v>3</v>
      </c>
      <c r="E145" s="10">
        <v>1196</v>
      </c>
      <c r="F145" s="10">
        <v>1321</v>
      </c>
      <c r="G145" s="11">
        <v>52</v>
      </c>
      <c r="H145" s="10">
        <v>1700</v>
      </c>
      <c r="I145" s="12">
        <f>H145/F145</f>
        <v>1.2869038607115821</v>
      </c>
      <c r="J145" s="71">
        <v>43101</v>
      </c>
      <c r="K145" s="71">
        <v>43465</v>
      </c>
      <c r="L145" s="14">
        <v>0</v>
      </c>
      <c r="M145" s="14">
        <v>26</v>
      </c>
      <c r="N145" s="14">
        <v>7</v>
      </c>
      <c r="O145" s="14">
        <v>33</v>
      </c>
      <c r="P145" s="14">
        <v>0</v>
      </c>
      <c r="Q145" s="14">
        <v>33</v>
      </c>
      <c r="R145" s="14">
        <v>0</v>
      </c>
      <c r="S145" s="14">
        <v>10</v>
      </c>
      <c r="T145" s="15">
        <v>48991</v>
      </c>
      <c r="U145" s="16">
        <f>T145/F145</f>
        <v>37.086298258894779</v>
      </c>
      <c r="V145" s="15">
        <v>0</v>
      </c>
      <c r="W145" s="15">
        <v>0</v>
      </c>
      <c r="X145" s="15">
        <v>0</v>
      </c>
      <c r="Y145" s="15">
        <v>13357</v>
      </c>
      <c r="Z145" s="15">
        <v>13357</v>
      </c>
      <c r="AA145" s="15">
        <v>62348</v>
      </c>
      <c r="AB145" s="15">
        <v>188</v>
      </c>
      <c r="AC145" s="15">
        <v>62536</v>
      </c>
      <c r="AD145" s="15">
        <v>200</v>
      </c>
      <c r="AE145" s="28"/>
      <c r="AF145" s="28"/>
      <c r="AG145" s="15">
        <v>200</v>
      </c>
      <c r="AH145" s="15">
        <v>0</v>
      </c>
      <c r="AI145" s="17">
        <v>0</v>
      </c>
      <c r="AJ145" s="15">
        <v>0</v>
      </c>
      <c r="AK145" s="15">
        <v>0</v>
      </c>
      <c r="AL145" s="15">
        <v>0</v>
      </c>
      <c r="AM145" s="15">
        <v>200</v>
      </c>
      <c r="AN145" s="15">
        <v>0</v>
      </c>
      <c r="AO145" s="18">
        <v>0</v>
      </c>
      <c r="AP145" s="18">
        <v>0</v>
      </c>
      <c r="AQ145" s="18">
        <v>0</v>
      </c>
      <c r="AR145" s="18">
        <v>15220</v>
      </c>
      <c r="AS145" s="18">
        <v>15220</v>
      </c>
      <c r="AT145" s="19">
        <v>0</v>
      </c>
      <c r="AU145" s="19">
        <v>0</v>
      </c>
      <c r="AV145" s="19">
        <v>0</v>
      </c>
      <c r="AW145" s="19">
        <v>4143</v>
      </c>
      <c r="AX145" s="20">
        <f>AW145/F145</f>
        <v>3.1362604087812262</v>
      </c>
      <c r="AY145" s="19">
        <v>29082</v>
      </c>
      <c r="AZ145" s="19">
        <v>2409</v>
      </c>
      <c r="BA145" s="19">
        <v>31491</v>
      </c>
      <c r="BB145" s="19">
        <v>26435</v>
      </c>
      <c r="BC145" s="19">
        <v>62536</v>
      </c>
      <c r="BD145" s="19">
        <v>62069</v>
      </c>
      <c r="BE145" s="19">
        <v>0</v>
      </c>
      <c r="BF145" s="19">
        <v>15220</v>
      </c>
      <c r="BG145" s="22">
        <v>3995</v>
      </c>
      <c r="BH145" s="22">
        <v>4758</v>
      </c>
      <c r="BI145" s="22">
        <v>8753</v>
      </c>
      <c r="BJ145" s="22">
        <v>11035</v>
      </c>
      <c r="BK145" s="21">
        <v>371</v>
      </c>
      <c r="BL145" s="21">
        <v>114</v>
      </c>
      <c r="BM145" s="21">
        <v>485</v>
      </c>
      <c r="BN145" s="21">
        <v>289</v>
      </c>
      <c r="BO145" s="21">
        <v>29</v>
      </c>
      <c r="BP145" s="21">
        <v>318</v>
      </c>
      <c r="BQ145" s="22">
        <v>7600</v>
      </c>
      <c r="BR145" s="22">
        <f>BI145 + BJ145 + BM145 + BP145 + BQ145</f>
        <v>28191</v>
      </c>
      <c r="BS145" s="21">
        <v>12</v>
      </c>
      <c r="BT145" s="21">
        <v>4</v>
      </c>
      <c r="BU145" s="21">
        <v>16</v>
      </c>
      <c r="BV145" s="21">
        <v>51</v>
      </c>
      <c r="BW145" s="23">
        <v>423</v>
      </c>
      <c r="BX145" s="23">
        <v>190</v>
      </c>
      <c r="BY145" s="23">
        <v>613</v>
      </c>
      <c r="BZ145" s="25">
        <f>BY145/F145</f>
        <v>0.46404239212717641</v>
      </c>
      <c r="CA145" s="24">
        <v>3876</v>
      </c>
      <c r="CB145" s="25">
        <f>CA145/F145</f>
        <v>2.9341408024224074</v>
      </c>
      <c r="CC145" s="23">
        <v>208</v>
      </c>
      <c r="CD145" s="23">
        <v>696</v>
      </c>
      <c r="CE145" s="23">
        <v>8</v>
      </c>
      <c r="CF145" s="24">
        <v>1741</v>
      </c>
      <c r="CG145" s="24">
        <v>2946</v>
      </c>
      <c r="CH145" s="24">
        <v>4687</v>
      </c>
      <c r="CI145" s="24">
        <v>5391</v>
      </c>
      <c r="CJ145" s="25">
        <f>CI145/F145</f>
        <v>4.0809992429977289</v>
      </c>
      <c r="CK145" s="25">
        <f>CI145/CA145</f>
        <v>1.3908668730650156</v>
      </c>
      <c r="CL145" s="23">
        <v>198</v>
      </c>
      <c r="CM145" s="23">
        <v>118</v>
      </c>
      <c r="CN145" s="23">
        <v>28</v>
      </c>
      <c r="CO145" s="23">
        <v>53</v>
      </c>
      <c r="CP145" s="23">
        <v>13</v>
      </c>
      <c r="CQ145" s="23">
        <v>94</v>
      </c>
      <c r="CR145" s="23">
        <v>6</v>
      </c>
      <c r="CS145" s="23">
        <v>316</v>
      </c>
      <c r="CT145" s="23">
        <v>933</v>
      </c>
      <c r="CU145" s="23">
        <v>209</v>
      </c>
      <c r="CV145" s="24">
        <v>1458</v>
      </c>
      <c r="CW145" s="25">
        <f>CV145/F145</f>
        <v>1.1037093111279335</v>
      </c>
      <c r="CX145" s="23">
        <v>15</v>
      </c>
      <c r="CY145" s="23">
        <v>0</v>
      </c>
      <c r="CZ145" s="23">
        <v>26</v>
      </c>
      <c r="DA145" s="23">
        <v>4</v>
      </c>
      <c r="DB145" s="23">
        <v>6</v>
      </c>
      <c r="DC145" s="23">
        <v>38</v>
      </c>
      <c r="DD145" s="23">
        <v>299</v>
      </c>
      <c r="DE145" s="24">
        <v>1000</v>
      </c>
      <c r="DF145" s="24">
        <v>2081</v>
      </c>
    </row>
    <row r="146" spans="1:110" ht="15">
      <c r="A146" s="7" t="s">
        <v>228</v>
      </c>
      <c r="B146" s="7" t="s">
        <v>408</v>
      </c>
      <c r="C146" s="7" t="s">
        <v>427</v>
      </c>
      <c r="D146" s="26" t="s">
        <v>3</v>
      </c>
      <c r="E146" s="10">
        <v>1456</v>
      </c>
      <c r="F146" s="10">
        <v>1287</v>
      </c>
      <c r="G146" s="11">
        <v>52</v>
      </c>
      <c r="H146" s="10">
        <v>2900</v>
      </c>
      <c r="I146" s="12">
        <f>H146/F146</f>
        <v>2.2533022533022531</v>
      </c>
      <c r="J146" s="71">
        <v>43282</v>
      </c>
      <c r="K146" s="71">
        <v>43646</v>
      </c>
      <c r="L146" s="14">
        <v>0</v>
      </c>
      <c r="M146" s="14">
        <v>0</v>
      </c>
      <c r="N146" s="14">
        <v>30</v>
      </c>
      <c r="O146" s="14">
        <v>30</v>
      </c>
      <c r="P146" s="14">
        <v>10</v>
      </c>
      <c r="Q146" s="14">
        <v>40</v>
      </c>
      <c r="R146" s="14">
        <v>20</v>
      </c>
      <c r="S146" s="14">
        <v>16</v>
      </c>
      <c r="T146" s="15">
        <v>43526</v>
      </c>
      <c r="U146" s="16">
        <f>T146/F146</f>
        <v>33.819735819735818</v>
      </c>
      <c r="V146" s="15">
        <v>0</v>
      </c>
      <c r="W146" s="15">
        <v>0</v>
      </c>
      <c r="X146" s="15">
        <v>0</v>
      </c>
      <c r="Y146" s="15">
        <v>29293</v>
      </c>
      <c r="Z146" s="15">
        <v>29293</v>
      </c>
      <c r="AA146" s="15">
        <v>72819</v>
      </c>
      <c r="AB146" s="15">
        <v>0</v>
      </c>
      <c r="AC146" s="15">
        <v>72819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7">
        <v>0</v>
      </c>
      <c r="AJ146" s="15">
        <v>0</v>
      </c>
      <c r="AK146" s="15">
        <v>0</v>
      </c>
      <c r="AL146" s="15">
        <v>250</v>
      </c>
      <c r="AM146" s="15">
        <v>250</v>
      </c>
      <c r="AN146" s="15">
        <v>2878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  <c r="AT146" s="19">
        <v>3765</v>
      </c>
      <c r="AU146" s="19">
        <v>0</v>
      </c>
      <c r="AV146" s="19">
        <v>1014</v>
      </c>
      <c r="AW146" s="19">
        <v>4779</v>
      </c>
      <c r="AX146" s="20">
        <f>AW146/F146</f>
        <v>3.7132867132867133</v>
      </c>
      <c r="AY146" s="19">
        <v>30938</v>
      </c>
      <c r="AZ146" s="19">
        <v>2376</v>
      </c>
      <c r="BA146" s="19">
        <v>33314</v>
      </c>
      <c r="BB146" s="19">
        <v>22058</v>
      </c>
      <c r="BC146" s="19">
        <v>72819</v>
      </c>
      <c r="BD146" s="19">
        <v>60151</v>
      </c>
      <c r="BE146" s="19">
        <v>250</v>
      </c>
      <c r="BF146" s="19">
        <v>0</v>
      </c>
      <c r="BG146" s="22">
        <v>4927</v>
      </c>
      <c r="BH146" s="22">
        <v>5597</v>
      </c>
      <c r="BI146" s="22">
        <v>10524</v>
      </c>
      <c r="BJ146" s="22">
        <v>11693</v>
      </c>
      <c r="BK146" s="21">
        <v>866</v>
      </c>
      <c r="BL146" s="21">
        <v>213</v>
      </c>
      <c r="BM146" s="22">
        <v>1079</v>
      </c>
      <c r="BN146" s="21">
        <v>529</v>
      </c>
      <c r="BO146" s="21">
        <v>27</v>
      </c>
      <c r="BP146" s="21">
        <v>556</v>
      </c>
      <c r="BQ146" s="22">
        <v>7959</v>
      </c>
      <c r="BR146" s="22">
        <f>BI146 + BJ146 + BM146 + BP146 + BQ146</f>
        <v>31811</v>
      </c>
      <c r="BS146" s="21">
        <v>30</v>
      </c>
      <c r="BT146" s="21">
        <v>0</v>
      </c>
      <c r="BU146" s="21">
        <v>30</v>
      </c>
      <c r="BV146" s="21">
        <v>51</v>
      </c>
      <c r="BW146" s="23">
        <v>745</v>
      </c>
      <c r="BX146" s="23">
        <v>168</v>
      </c>
      <c r="BY146" s="23">
        <v>913</v>
      </c>
      <c r="BZ146" s="25">
        <f>BY146/F146</f>
        <v>0.70940170940170943</v>
      </c>
      <c r="CA146" s="24">
        <v>4713</v>
      </c>
      <c r="CB146" s="25">
        <f>CA146/F146</f>
        <v>3.6620046620046618</v>
      </c>
      <c r="CC146" s="23">
        <v>270</v>
      </c>
      <c r="CD146" s="23">
        <v>948</v>
      </c>
      <c r="CE146" s="23">
        <v>9</v>
      </c>
      <c r="CF146" s="24">
        <v>2281</v>
      </c>
      <c r="CG146" s="24">
        <v>2159</v>
      </c>
      <c r="CH146" s="24">
        <v>4440</v>
      </c>
      <c r="CI146" s="24">
        <v>5397</v>
      </c>
      <c r="CJ146" s="25">
        <f>CI146/F146</f>
        <v>4.1934731934731939</v>
      </c>
      <c r="CK146" s="25">
        <f>CI146/CA146</f>
        <v>1.1451304901336727</v>
      </c>
      <c r="CL146" s="23">
        <v>209</v>
      </c>
      <c r="CM146" s="23">
        <v>170</v>
      </c>
      <c r="CN146" s="23">
        <v>104</v>
      </c>
      <c r="CO146" s="23">
        <v>59</v>
      </c>
      <c r="CP146" s="23">
        <v>0</v>
      </c>
      <c r="CQ146" s="23">
        <v>163</v>
      </c>
      <c r="CR146" s="23">
        <v>0</v>
      </c>
      <c r="CS146" s="23">
        <v>941</v>
      </c>
      <c r="CT146" s="24">
        <v>1009</v>
      </c>
      <c r="CU146" s="23">
        <v>0</v>
      </c>
      <c r="CV146" s="24">
        <v>1950</v>
      </c>
      <c r="CW146" s="25">
        <f>CV146/F146</f>
        <v>1.5151515151515151</v>
      </c>
      <c r="CX146" s="23">
        <v>260</v>
      </c>
      <c r="CY146" s="23">
        <v>0</v>
      </c>
      <c r="CZ146" s="23">
        <v>12</v>
      </c>
      <c r="DA146" s="23">
        <v>0</v>
      </c>
      <c r="DB146" s="23">
        <v>2</v>
      </c>
      <c r="DC146" s="23">
        <v>10</v>
      </c>
      <c r="DD146" s="23">
        <v>90</v>
      </c>
      <c r="DE146" s="23">
        <v>475</v>
      </c>
      <c r="DF146" s="24">
        <v>1353</v>
      </c>
    </row>
    <row r="147" spans="1:110" ht="15">
      <c r="A147" s="7" t="s">
        <v>230</v>
      </c>
      <c r="B147" s="7" t="s">
        <v>409</v>
      </c>
      <c r="C147" s="7" t="s">
        <v>466</v>
      </c>
      <c r="D147" s="26" t="s">
        <v>3</v>
      </c>
      <c r="E147" s="10">
        <v>1768</v>
      </c>
      <c r="F147" s="10">
        <v>1517</v>
      </c>
      <c r="G147" s="11">
        <v>52</v>
      </c>
      <c r="H147" s="10">
        <v>2640</v>
      </c>
      <c r="I147" s="12">
        <f>H147/F147</f>
        <v>1.7402768622280818</v>
      </c>
      <c r="J147" s="71">
        <v>43282</v>
      </c>
      <c r="K147" s="71">
        <v>43646</v>
      </c>
      <c r="L147" s="14">
        <v>0</v>
      </c>
      <c r="M147" s="14">
        <v>40</v>
      </c>
      <c r="N147" s="14">
        <v>38</v>
      </c>
      <c r="O147" s="14">
        <v>78</v>
      </c>
      <c r="P147" s="14">
        <v>4</v>
      </c>
      <c r="Q147" s="14">
        <v>82</v>
      </c>
      <c r="R147" s="14">
        <v>0</v>
      </c>
      <c r="S147" s="14">
        <v>10</v>
      </c>
      <c r="T147" s="15">
        <v>128500</v>
      </c>
      <c r="U147" s="16">
        <f>T147/F147</f>
        <v>84.706657877389588</v>
      </c>
      <c r="V147" s="15">
        <v>0</v>
      </c>
      <c r="W147" s="15">
        <v>0</v>
      </c>
      <c r="X147" s="15">
        <v>0</v>
      </c>
      <c r="Y147" s="15">
        <v>13045</v>
      </c>
      <c r="Z147" s="15">
        <v>13045</v>
      </c>
      <c r="AA147" s="15">
        <v>141545</v>
      </c>
      <c r="AB147" s="15">
        <v>0</v>
      </c>
      <c r="AC147" s="15">
        <v>141545</v>
      </c>
      <c r="AD147" s="15">
        <v>200</v>
      </c>
      <c r="AE147" s="28"/>
      <c r="AF147" s="15">
        <v>0</v>
      </c>
      <c r="AG147" s="15">
        <v>200</v>
      </c>
      <c r="AH147" s="15">
        <v>0</v>
      </c>
      <c r="AI147" s="17">
        <v>292.5</v>
      </c>
      <c r="AJ147" s="15">
        <v>0</v>
      </c>
      <c r="AK147" s="15">
        <v>293</v>
      </c>
      <c r="AL147" s="15">
        <v>250</v>
      </c>
      <c r="AM147" s="15">
        <v>743</v>
      </c>
      <c r="AN147" s="15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  <c r="AT147" s="19">
        <v>12855</v>
      </c>
      <c r="AU147" s="19">
        <v>2747</v>
      </c>
      <c r="AV147" s="19">
        <v>1448</v>
      </c>
      <c r="AW147" s="19">
        <v>17050</v>
      </c>
      <c r="AX147" s="20">
        <f>AW147/F147</f>
        <v>11.239288068556361</v>
      </c>
      <c r="AY147" s="19">
        <v>75943</v>
      </c>
      <c r="AZ147" s="19">
        <v>5798</v>
      </c>
      <c r="BA147" s="19">
        <v>81741</v>
      </c>
      <c r="BB147" s="19">
        <v>41999</v>
      </c>
      <c r="BC147" s="19">
        <v>141545</v>
      </c>
      <c r="BD147" s="19">
        <v>140790</v>
      </c>
      <c r="BE147" s="19">
        <v>390</v>
      </c>
      <c r="BF147" s="19">
        <v>0</v>
      </c>
      <c r="BG147" s="22">
        <v>7012</v>
      </c>
      <c r="BH147" s="22">
        <v>5065</v>
      </c>
      <c r="BI147" s="22">
        <v>12077</v>
      </c>
      <c r="BJ147" s="21">
        <v>824</v>
      </c>
      <c r="BK147" s="22">
        <v>1910</v>
      </c>
      <c r="BL147" s="21">
        <v>435</v>
      </c>
      <c r="BM147" s="22">
        <v>2345</v>
      </c>
      <c r="BN147" s="21">
        <v>384</v>
      </c>
      <c r="BO147" s="21">
        <v>133</v>
      </c>
      <c r="BP147" s="21">
        <v>517</v>
      </c>
      <c r="BQ147" s="22">
        <v>9647</v>
      </c>
      <c r="BR147" s="22">
        <f>BI147 + BJ147 + BM147 + BP147 + BQ147</f>
        <v>25410</v>
      </c>
      <c r="BS147" s="21">
        <v>16</v>
      </c>
      <c r="BT147" s="21">
        <v>2</v>
      </c>
      <c r="BU147" s="21">
        <v>18</v>
      </c>
      <c r="BV147" s="21">
        <v>55</v>
      </c>
      <c r="BW147" s="23">
        <v>0</v>
      </c>
      <c r="BX147" s="23">
        <v>0</v>
      </c>
      <c r="BY147" s="24">
        <v>2213</v>
      </c>
      <c r="BZ147" s="25">
        <f>BY147/F147</f>
        <v>1.4588002636783124</v>
      </c>
      <c r="CA147" s="24">
        <v>23098</v>
      </c>
      <c r="CB147" s="25">
        <f>CA147/F147</f>
        <v>15.226104152933422</v>
      </c>
      <c r="CC147" s="24">
        <v>3640</v>
      </c>
      <c r="CD147" s="24">
        <v>1620</v>
      </c>
      <c r="CE147" s="23">
        <v>55</v>
      </c>
      <c r="CF147" s="24">
        <v>11910</v>
      </c>
      <c r="CG147" s="24">
        <v>6564</v>
      </c>
      <c r="CH147" s="24">
        <v>18474</v>
      </c>
      <c r="CI147" s="24">
        <v>20149</v>
      </c>
      <c r="CJ147" s="25">
        <f>CI147/F147</f>
        <v>13.282135794330916</v>
      </c>
      <c r="CK147" s="25">
        <f>CI147/CA147</f>
        <v>0.8723266083643606</v>
      </c>
      <c r="CL147" s="23">
        <v>416</v>
      </c>
      <c r="CM147" s="23">
        <v>793</v>
      </c>
      <c r="CN147" s="23">
        <v>34</v>
      </c>
      <c r="CO147" s="23">
        <v>64</v>
      </c>
      <c r="CP147" s="23">
        <v>8</v>
      </c>
      <c r="CQ147" s="23">
        <v>106</v>
      </c>
      <c r="CR147" s="23">
        <v>20</v>
      </c>
      <c r="CS147" s="23">
        <v>271</v>
      </c>
      <c r="CT147" s="24">
        <v>1043</v>
      </c>
      <c r="CU147" s="23">
        <v>3</v>
      </c>
      <c r="CV147" s="24">
        <v>1317</v>
      </c>
      <c r="CW147" s="25">
        <f>CV147/F147</f>
        <v>0.86816084377059988</v>
      </c>
      <c r="CX147" s="23">
        <v>10</v>
      </c>
      <c r="CY147" s="23">
        <v>10</v>
      </c>
      <c r="CZ147" s="23">
        <v>0</v>
      </c>
      <c r="DA147" s="23">
        <v>5</v>
      </c>
      <c r="DB147" s="23">
        <v>7</v>
      </c>
      <c r="DC147" s="23">
        <v>500</v>
      </c>
      <c r="DD147" s="24">
        <v>2037</v>
      </c>
      <c r="DE147" s="24">
        <v>7895</v>
      </c>
      <c r="DF147" s="24">
        <v>502526</v>
      </c>
    </row>
    <row r="148" spans="1:110" ht="15">
      <c r="A148" s="7" t="s">
        <v>231</v>
      </c>
      <c r="B148" s="7" t="s">
        <v>410</v>
      </c>
      <c r="C148" s="7" t="s">
        <v>331</v>
      </c>
      <c r="D148" s="26" t="s">
        <v>3</v>
      </c>
      <c r="E148" s="10">
        <v>2448</v>
      </c>
      <c r="F148" s="10">
        <v>7728</v>
      </c>
      <c r="G148" s="11">
        <v>51</v>
      </c>
      <c r="H148" s="10">
        <v>12900</v>
      </c>
      <c r="I148" s="12">
        <f>H148/F148</f>
        <v>1.6692546583850931</v>
      </c>
      <c r="J148" s="71">
        <v>43282</v>
      </c>
      <c r="K148" s="71">
        <v>43646</v>
      </c>
      <c r="L148" s="14">
        <v>40</v>
      </c>
      <c r="M148" s="14">
        <v>40</v>
      </c>
      <c r="N148" s="14">
        <v>40</v>
      </c>
      <c r="O148" s="14">
        <v>120</v>
      </c>
      <c r="P148" s="14">
        <v>85</v>
      </c>
      <c r="Q148" s="14">
        <v>205</v>
      </c>
      <c r="R148" s="14">
        <v>0</v>
      </c>
      <c r="S148" s="14">
        <v>37</v>
      </c>
      <c r="T148" s="15">
        <v>411573</v>
      </c>
      <c r="U148" s="16">
        <f>T148/F148</f>
        <v>53.257375776397517</v>
      </c>
      <c r="V148" s="15">
        <v>35</v>
      </c>
      <c r="W148" s="15">
        <v>0</v>
      </c>
      <c r="X148" s="15">
        <v>0</v>
      </c>
      <c r="Y148" s="15">
        <v>5400</v>
      </c>
      <c r="Z148" s="15">
        <v>5400</v>
      </c>
      <c r="AA148" s="15">
        <v>416973</v>
      </c>
      <c r="AB148" s="15">
        <v>0</v>
      </c>
      <c r="AC148" s="15">
        <v>416973</v>
      </c>
      <c r="AD148" s="28"/>
      <c r="AE148" s="28"/>
      <c r="AF148" s="28"/>
      <c r="AG148" s="15">
        <v>0</v>
      </c>
      <c r="AH148" s="28"/>
      <c r="AI148" s="17">
        <v>292</v>
      </c>
      <c r="AJ148" s="15">
        <v>0</v>
      </c>
      <c r="AK148" s="15">
        <v>292</v>
      </c>
      <c r="AL148" s="15">
        <v>0</v>
      </c>
      <c r="AM148" s="15">
        <v>292</v>
      </c>
      <c r="AN148" s="15">
        <v>0</v>
      </c>
      <c r="AO148" s="18">
        <v>0</v>
      </c>
      <c r="AP148" s="18">
        <v>0</v>
      </c>
      <c r="AQ148" s="18">
        <v>0</v>
      </c>
      <c r="AR148" s="18">
        <v>254899</v>
      </c>
      <c r="AS148" s="18">
        <v>254899</v>
      </c>
      <c r="AT148" s="19">
        <v>0</v>
      </c>
      <c r="AU148" s="19">
        <v>0</v>
      </c>
      <c r="AV148" s="19">
        <v>0</v>
      </c>
      <c r="AW148" s="19">
        <v>30000</v>
      </c>
      <c r="AX148" s="20">
        <f>AW148/F148</f>
        <v>3.8819875776397517</v>
      </c>
      <c r="AY148" s="19">
        <v>222026</v>
      </c>
      <c r="AZ148" s="19">
        <v>102346</v>
      </c>
      <c r="BA148" s="19">
        <v>324372</v>
      </c>
      <c r="BB148" s="19">
        <v>57201</v>
      </c>
      <c r="BC148" s="19">
        <v>416973</v>
      </c>
      <c r="BD148" s="19">
        <v>411573</v>
      </c>
      <c r="BE148" s="19">
        <v>0</v>
      </c>
      <c r="BF148" s="19">
        <v>0</v>
      </c>
      <c r="BG148" s="22">
        <v>21149</v>
      </c>
      <c r="BH148" s="22">
        <v>11456</v>
      </c>
      <c r="BI148" s="22">
        <v>32605</v>
      </c>
      <c r="BJ148" s="22">
        <v>10552</v>
      </c>
      <c r="BK148" s="22">
        <v>3324</v>
      </c>
      <c r="BL148" s="22">
        <v>1204</v>
      </c>
      <c r="BM148" s="22">
        <v>4528</v>
      </c>
      <c r="BN148" s="22">
        <v>1513</v>
      </c>
      <c r="BO148" s="21">
        <v>423</v>
      </c>
      <c r="BP148" s="22">
        <v>1936</v>
      </c>
      <c r="BQ148" s="22">
        <v>5338</v>
      </c>
      <c r="BR148" s="22">
        <f>BI148 + BJ148 + BM148 + BP148 + BQ148</f>
        <v>54959</v>
      </c>
      <c r="BS148" s="21">
        <v>82</v>
      </c>
      <c r="BT148" s="21">
        <v>15</v>
      </c>
      <c r="BU148" s="21">
        <v>97</v>
      </c>
      <c r="BV148" s="21">
        <v>51</v>
      </c>
      <c r="BW148" s="24">
        <v>2997</v>
      </c>
      <c r="BX148" s="23">
        <v>904</v>
      </c>
      <c r="BY148" s="24">
        <v>3901</v>
      </c>
      <c r="BZ148" s="25">
        <f>BY148/F148</f>
        <v>0.50478778467908902</v>
      </c>
      <c r="CA148" s="24">
        <v>59494</v>
      </c>
      <c r="CB148" s="25">
        <f>CA148/F148</f>
        <v>7.6984989648033126</v>
      </c>
      <c r="CC148" s="24">
        <v>1654</v>
      </c>
      <c r="CD148" s="24">
        <v>7965</v>
      </c>
      <c r="CE148" s="23">
        <v>546</v>
      </c>
      <c r="CF148" s="24">
        <v>42437</v>
      </c>
      <c r="CG148" s="24">
        <v>48764</v>
      </c>
      <c r="CH148" s="24">
        <v>91201</v>
      </c>
      <c r="CI148" s="24">
        <v>99712</v>
      </c>
      <c r="CJ148" s="25">
        <f>CI148/F148</f>
        <v>12.902691511387163</v>
      </c>
      <c r="CK148" s="25">
        <f>CI148/CA148</f>
        <v>1.6760009412713888</v>
      </c>
      <c r="CL148" s="24">
        <v>1045</v>
      </c>
      <c r="CM148" s="23">
        <v>988</v>
      </c>
      <c r="CN148" s="23">
        <v>130</v>
      </c>
      <c r="CO148" s="23">
        <v>156</v>
      </c>
      <c r="CP148" s="23">
        <v>24</v>
      </c>
      <c r="CQ148" s="23">
        <v>310</v>
      </c>
      <c r="CR148" s="23">
        <v>24</v>
      </c>
      <c r="CS148" s="24">
        <v>1123</v>
      </c>
      <c r="CT148" s="24">
        <v>3765</v>
      </c>
      <c r="CU148" s="23">
        <v>643</v>
      </c>
      <c r="CV148" s="24">
        <v>5531</v>
      </c>
      <c r="CW148" s="25">
        <f>CV148/F148</f>
        <v>0.71570910973084889</v>
      </c>
      <c r="CX148" s="23">
        <v>0</v>
      </c>
      <c r="CY148" s="23">
        <v>45</v>
      </c>
      <c r="CZ148" s="23">
        <v>52</v>
      </c>
      <c r="DA148" s="23">
        <v>0</v>
      </c>
      <c r="DB148" s="23">
        <v>13</v>
      </c>
      <c r="DC148" s="23">
        <v>210</v>
      </c>
      <c r="DD148" s="24">
        <v>7652</v>
      </c>
      <c r="DE148" s="24">
        <v>6701</v>
      </c>
      <c r="DF148" s="24">
        <v>7012</v>
      </c>
    </row>
    <row r="149" spans="1:110" s="2" customFormat="1" ht="15">
      <c r="A149" s="7" t="s">
        <v>232</v>
      </c>
      <c r="B149" s="7" t="s">
        <v>411</v>
      </c>
      <c r="C149" s="7" t="s">
        <v>475</v>
      </c>
      <c r="D149" s="26" t="s">
        <v>3</v>
      </c>
      <c r="E149" s="10">
        <v>1404</v>
      </c>
      <c r="F149" s="10">
        <v>2389</v>
      </c>
      <c r="G149" s="11">
        <v>52</v>
      </c>
      <c r="H149" s="10">
        <v>2000</v>
      </c>
      <c r="I149" s="12">
        <f>H149/F149</f>
        <v>0.83717036416910839</v>
      </c>
      <c r="J149" s="71">
        <v>43101</v>
      </c>
      <c r="K149" s="71">
        <v>43465</v>
      </c>
      <c r="L149" s="14">
        <v>18</v>
      </c>
      <c r="M149" s="14">
        <v>0</v>
      </c>
      <c r="N149" s="14">
        <v>0</v>
      </c>
      <c r="O149" s="14">
        <v>18</v>
      </c>
      <c r="P149" s="14">
        <v>20</v>
      </c>
      <c r="Q149" s="14">
        <v>38</v>
      </c>
      <c r="R149" s="14">
        <v>0</v>
      </c>
      <c r="S149" s="14">
        <v>6</v>
      </c>
      <c r="T149" s="15">
        <v>43300</v>
      </c>
      <c r="U149" s="16">
        <f>T149/F149</f>
        <v>18.124738384261196</v>
      </c>
      <c r="V149" s="15">
        <v>0</v>
      </c>
      <c r="W149" s="15">
        <v>0</v>
      </c>
      <c r="X149" s="15">
        <v>0</v>
      </c>
      <c r="Y149" s="15">
        <v>12154</v>
      </c>
      <c r="Z149" s="15">
        <v>12154</v>
      </c>
      <c r="AA149" s="15">
        <v>55454</v>
      </c>
      <c r="AB149" s="15">
        <v>0</v>
      </c>
      <c r="AC149" s="15">
        <v>55454</v>
      </c>
      <c r="AD149" s="15">
        <v>200</v>
      </c>
      <c r="AE149" s="15">
        <v>0</v>
      </c>
      <c r="AF149" s="15">
        <v>0</v>
      </c>
      <c r="AG149" s="15">
        <v>200</v>
      </c>
      <c r="AH149" s="15">
        <v>0</v>
      </c>
      <c r="AI149" s="17">
        <v>0</v>
      </c>
      <c r="AJ149" s="15">
        <v>0</v>
      </c>
      <c r="AK149" s="15">
        <v>0</v>
      </c>
      <c r="AL149" s="15">
        <v>1000</v>
      </c>
      <c r="AM149" s="15">
        <v>1200</v>
      </c>
      <c r="AN149" s="15">
        <v>1040</v>
      </c>
      <c r="AO149" s="18">
        <v>0</v>
      </c>
      <c r="AP149" s="18">
        <v>0</v>
      </c>
      <c r="AQ149" s="18">
        <v>0</v>
      </c>
      <c r="AR149" s="18">
        <v>244</v>
      </c>
      <c r="AS149" s="18">
        <v>244</v>
      </c>
      <c r="AT149" s="19">
        <v>4116</v>
      </c>
      <c r="AU149" s="19">
        <v>415</v>
      </c>
      <c r="AV149" s="19">
        <v>1003</v>
      </c>
      <c r="AW149" s="19">
        <v>5534</v>
      </c>
      <c r="AX149" s="20">
        <f>AW149/F149</f>
        <v>2.316450397655923</v>
      </c>
      <c r="AY149" s="19">
        <v>32801</v>
      </c>
      <c r="AZ149" s="19">
        <v>2509</v>
      </c>
      <c r="BA149" s="19">
        <v>35310</v>
      </c>
      <c r="BB149" s="19">
        <v>11668</v>
      </c>
      <c r="BC149" s="19">
        <v>55454</v>
      </c>
      <c r="BD149" s="19">
        <v>52512</v>
      </c>
      <c r="BE149" s="19">
        <v>2509</v>
      </c>
      <c r="BF149" s="19">
        <v>0</v>
      </c>
      <c r="BG149" s="22">
        <v>6414</v>
      </c>
      <c r="BH149" s="22">
        <v>5465</v>
      </c>
      <c r="BI149" s="22">
        <v>11879</v>
      </c>
      <c r="BJ149" s="22">
        <v>9552</v>
      </c>
      <c r="BK149" s="21">
        <v>891</v>
      </c>
      <c r="BL149" s="21">
        <v>363</v>
      </c>
      <c r="BM149" s="22">
        <v>1254</v>
      </c>
      <c r="BN149" s="21">
        <v>0</v>
      </c>
      <c r="BO149" s="21">
        <v>0</v>
      </c>
      <c r="BP149" s="21">
        <v>424</v>
      </c>
      <c r="BQ149" s="22">
        <v>5238</v>
      </c>
      <c r="BR149" s="22">
        <f>BI149 + BJ149 + BM149 + BP149 + BQ149</f>
        <v>28347</v>
      </c>
      <c r="BS149" s="21">
        <v>16</v>
      </c>
      <c r="BT149" s="21">
        <v>1</v>
      </c>
      <c r="BU149" s="21">
        <v>17</v>
      </c>
      <c r="BV149" s="21">
        <v>51</v>
      </c>
      <c r="BW149" s="23">
        <v>0</v>
      </c>
      <c r="BX149" s="23">
        <v>0</v>
      </c>
      <c r="BY149" s="24">
        <v>1186</v>
      </c>
      <c r="BZ149" s="25">
        <f>BY149/F149</f>
        <v>0.49644202595228126</v>
      </c>
      <c r="CA149" s="24">
        <v>4357</v>
      </c>
      <c r="CB149" s="25">
        <f>CA149/F149</f>
        <v>1.8237756383424026</v>
      </c>
      <c r="CC149" s="23">
        <v>283</v>
      </c>
      <c r="CD149" s="23">
        <v>885</v>
      </c>
      <c r="CE149" s="23">
        <v>80</v>
      </c>
      <c r="CF149" s="23">
        <v>0</v>
      </c>
      <c r="CG149" s="23">
        <v>0</v>
      </c>
      <c r="CH149" s="24">
        <v>5908</v>
      </c>
      <c r="CI149" s="24">
        <v>6873</v>
      </c>
      <c r="CJ149" s="25">
        <f>CI149/F149</f>
        <v>2.8769359564671411</v>
      </c>
      <c r="CK149" s="25">
        <f>CI149/CA149</f>
        <v>1.5774615561165939</v>
      </c>
      <c r="CL149" s="23">
        <v>12</v>
      </c>
      <c r="CM149" s="23">
        <v>183</v>
      </c>
      <c r="CN149" s="23">
        <v>0</v>
      </c>
      <c r="CO149" s="23">
        <v>0</v>
      </c>
      <c r="CP149" s="23">
        <v>0</v>
      </c>
      <c r="CQ149" s="23">
        <v>217</v>
      </c>
      <c r="CR149" s="23">
        <v>15</v>
      </c>
      <c r="CS149" s="23">
        <v>0</v>
      </c>
      <c r="CT149" s="23">
        <v>0</v>
      </c>
      <c r="CU149" s="23">
        <v>0</v>
      </c>
      <c r="CV149" s="24">
        <v>1762</v>
      </c>
      <c r="CW149" s="25">
        <f>CV149/F149</f>
        <v>0.73754709083298453</v>
      </c>
      <c r="CX149" s="23">
        <v>48</v>
      </c>
      <c r="CY149" s="23">
        <v>0</v>
      </c>
      <c r="CZ149" s="23">
        <v>16</v>
      </c>
      <c r="DA149" s="23">
        <v>105</v>
      </c>
      <c r="DB149" s="23">
        <v>6</v>
      </c>
      <c r="DC149" s="23">
        <v>105</v>
      </c>
      <c r="DD149" s="23">
        <v>452</v>
      </c>
      <c r="DE149" s="23">
        <v>304</v>
      </c>
      <c r="DF149" s="23">
        <v>0</v>
      </c>
    </row>
    <row r="150" spans="1:110" ht="15">
      <c r="A150" s="7" t="s">
        <v>234</v>
      </c>
      <c r="B150" s="7" t="s">
        <v>413</v>
      </c>
      <c r="C150" s="7" t="s">
        <v>427</v>
      </c>
      <c r="D150" s="26" t="s">
        <v>3</v>
      </c>
      <c r="E150" s="10">
        <v>1976</v>
      </c>
      <c r="F150" s="10">
        <v>3333</v>
      </c>
      <c r="G150" s="11">
        <v>52</v>
      </c>
      <c r="H150" s="10">
        <v>3080</v>
      </c>
      <c r="I150" s="12">
        <f>H150/F150</f>
        <v>0.92409240924092406</v>
      </c>
      <c r="J150" s="71">
        <v>43282</v>
      </c>
      <c r="K150" s="71">
        <v>43646</v>
      </c>
      <c r="L150" s="14">
        <v>0</v>
      </c>
      <c r="M150" s="14">
        <v>37.5</v>
      </c>
      <c r="N150" s="14">
        <v>0</v>
      </c>
      <c r="O150" s="14">
        <v>37.5</v>
      </c>
      <c r="P150" s="14">
        <v>60</v>
      </c>
      <c r="Q150" s="14">
        <v>97.5</v>
      </c>
      <c r="R150" s="14">
        <v>0</v>
      </c>
      <c r="S150" s="14">
        <v>3</v>
      </c>
      <c r="T150" s="15">
        <v>143566</v>
      </c>
      <c r="U150" s="16">
        <f>T150/F150</f>
        <v>43.074107410741071</v>
      </c>
      <c r="V150" s="15">
        <v>0</v>
      </c>
      <c r="W150" s="15">
        <v>0</v>
      </c>
      <c r="X150" s="15">
        <v>0</v>
      </c>
      <c r="Y150" s="15">
        <v>2092</v>
      </c>
      <c r="Z150" s="15">
        <v>2092</v>
      </c>
      <c r="AA150" s="15">
        <v>145658</v>
      </c>
      <c r="AB150" s="15">
        <v>0</v>
      </c>
      <c r="AC150" s="15">
        <v>145658</v>
      </c>
      <c r="AD150" s="15">
        <v>200</v>
      </c>
      <c r="AE150" s="15">
        <v>0</v>
      </c>
      <c r="AF150" s="15">
        <v>0</v>
      </c>
      <c r="AG150" s="15">
        <v>200</v>
      </c>
      <c r="AH150" s="15">
        <v>0</v>
      </c>
      <c r="AI150" s="17">
        <v>390</v>
      </c>
      <c r="AJ150" s="15">
        <v>0</v>
      </c>
      <c r="AK150" s="15">
        <v>390</v>
      </c>
      <c r="AL150" s="15">
        <v>0</v>
      </c>
      <c r="AM150" s="15">
        <v>590</v>
      </c>
      <c r="AN150" s="15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9">
        <v>0</v>
      </c>
      <c r="AU150" s="19">
        <v>0</v>
      </c>
      <c r="AV150" s="19">
        <v>0</v>
      </c>
      <c r="AW150" s="19">
        <v>16135</v>
      </c>
      <c r="AX150" s="20">
        <f>AW150/F150</f>
        <v>4.8409840984098409</v>
      </c>
      <c r="AY150" s="19">
        <v>79828</v>
      </c>
      <c r="AZ150" s="19">
        <v>25712</v>
      </c>
      <c r="BA150" s="19">
        <v>105540</v>
      </c>
      <c r="BB150" s="19">
        <v>23983</v>
      </c>
      <c r="BC150" s="19">
        <v>145658</v>
      </c>
      <c r="BD150" s="19">
        <v>145658</v>
      </c>
      <c r="BE150" s="19">
        <v>590</v>
      </c>
      <c r="BF150" s="19">
        <v>0</v>
      </c>
      <c r="BG150" s="22">
        <v>7844</v>
      </c>
      <c r="BH150" s="22">
        <v>5891</v>
      </c>
      <c r="BI150" s="22">
        <v>13735</v>
      </c>
      <c r="BJ150" s="22">
        <v>10944</v>
      </c>
      <c r="BK150" s="22">
        <v>2963</v>
      </c>
      <c r="BL150" s="21">
        <v>847</v>
      </c>
      <c r="BM150" s="22">
        <v>3810</v>
      </c>
      <c r="BN150" s="21">
        <v>456</v>
      </c>
      <c r="BO150" s="21">
        <v>241</v>
      </c>
      <c r="BP150" s="21">
        <v>697</v>
      </c>
      <c r="BQ150" s="22">
        <v>15541</v>
      </c>
      <c r="BR150" s="22">
        <f>BI150 + BJ150 + BM150 + BP150 + BQ150</f>
        <v>44727</v>
      </c>
      <c r="BS150" s="21">
        <v>35</v>
      </c>
      <c r="BT150" s="21">
        <v>0</v>
      </c>
      <c r="BU150" s="21">
        <v>35</v>
      </c>
      <c r="BV150" s="21">
        <v>51</v>
      </c>
      <c r="BW150" s="24">
        <v>1446</v>
      </c>
      <c r="BX150" s="23">
        <v>277</v>
      </c>
      <c r="BY150" s="24">
        <v>1723</v>
      </c>
      <c r="BZ150" s="25">
        <f>BY150/F150</f>
        <v>0.516951695169517</v>
      </c>
      <c r="CA150" s="24">
        <v>25826</v>
      </c>
      <c r="CB150" s="25">
        <f>CA150/F150</f>
        <v>7.7485748574857487</v>
      </c>
      <c r="CC150" s="24">
        <v>6498</v>
      </c>
      <c r="CD150" s="24">
        <v>2179</v>
      </c>
      <c r="CE150" s="23">
        <v>2</v>
      </c>
      <c r="CF150" s="24">
        <v>18971</v>
      </c>
      <c r="CG150" s="24">
        <v>10157</v>
      </c>
      <c r="CH150" s="24">
        <v>29128</v>
      </c>
      <c r="CI150" s="24">
        <v>31309</v>
      </c>
      <c r="CJ150" s="25">
        <f>CI150/F150</f>
        <v>9.3936393639363942</v>
      </c>
      <c r="CK150" s="25">
        <f>CI150/CA150</f>
        <v>1.2123054286378068</v>
      </c>
      <c r="CL150" s="23">
        <v>497</v>
      </c>
      <c r="CM150" s="23">
        <v>297</v>
      </c>
      <c r="CN150" s="23">
        <v>21</v>
      </c>
      <c r="CO150" s="23">
        <v>27</v>
      </c>
      <c r="CP150" s="23">
        <v>6</v>
      </c>
      <c r="CQ150" s="23">
        <v>54</v>
      </c>
      <c r="CR150" s="23">
        <v>7</v>
      </c>
      <c r="CS150" s="23">
        <v>251</v>
      </c>
      <c r="CT150" s="23">
        <v>918</v>
      </c>
      <c r="CU150" s="23">
        <v>45</v>
      </c>
      <c r="CV150" s="24">
        <v>1214</v>
      </c>
      <c r="CW150" s="25">
        <f>CV150/F150</f>
        <v>0.36423642364236425</v>
      </c>
      <c r="CX150" s="23">
        <v>126</v>
      </c>
      <c r="CY150" s="23">
        <v>4</v>
      </c>
      <c r="CZ150" s="23">
        <v>0</v>
      </c>
      <c r="DA150" s="23">
        <v>0</v>
      </c>
      <c r="DB150" s="23">
        <v>14</v>
      </c>
      <c r="DC150" s="23">
        <v>120</v>
      </c>
      <c r="DD150" s="24">
        <v>2331</v>
      </c>
      <c r="DE150" s="24">
        <v>2162</v>
      </c>
      <c r="DF150" s="23">
        <v>802</v>
      </c>
    </row>
    <row r="151" spans="1:110" ht="15">
      <c r="A151" s="7" t="s">
        <v>236</v>
      </c>
      <c r="B151" s="7" t="s">
        <v>415</v>
      </c>
      <c r="C151" s="7" t="s">
        <v>466</v>
      </c>
      <c r="D151" s="26" t="s">
        <v>3</v>
      </c>
      <c r="E151" s="10">
        <v>2174</v>
      </c>
      <c r="F151" s="10">
        <v>2637</v>
      </c>
      <c r="G151" s="11">
        <v>52</v>
      </c>
      <c r="H151" s="10">
        <v>4200</v>
      </c>
      <c r="I151" s="12">
        <f>H151/F151</f>
        <v>1.5927189988623436</v>
      </c>
      <c r="J151" s="71">
        <v>43282</v>
      </c>
      <c r="K151" s="71">
        <v>43646</v>
      </c>
      <c r="L151" s="14">
        <v>35</v>
      </c>
      <c r="M151" s="14">
        <v>0</v>
      </c>
      <c r="N151" s="14">
        <v>54</v>
      </c>
      <c r="O151" s="14">
        <v>89</v>
      </c>
      <c r="P151" s="14">
        <v>0</v>
      </c>
      <c r="Q151" s="14">
        <v>89</v>
      </c>
      <c r="R151" s="14">
        <v>0</v>
      </c>
      <c r="S151" s="14">
        <v>3</v>
      </c>
      <c r="T151" s="15">
        <v>144615</v>
      </c>
      <c r="U151" s="16">
        <f>T151/F151</f>
        <v>54.840728100113765</v>
      </c>
      <c r="V151" s="15">
        <v>40</v>
      </c>
      <c r="W151" s="15">
        <v>40</v>
      </c>
      <c r="X151" s="15">
        <v>4634</v>
      </c>
      <c r="Y151" s="15">
        <v>9130</v>
      </c>
      <c r="Z151" s="15">
        <v>13764</v>
      </c>
      <c r="AA151" s="15">
        <v>158379</v>
      </c>
      <c r="AB151" s="15">
        <v>32677</v>
      </c>
      <c r="AC151" s="15">
        <v>191056</v>
      </c>
      <c r="AD151" s="15">
        <v>200</v>
      </c>
      <c r="AE151" s="28"/>
      <c r="AF151" s="28"/>
      <c r="AG151" s="15">
        <v>200</v>
      </c>
      <c r="AH151" s="28"/>
      <c r="AI151" s="17">
        <v>492.5</v>
      </c>
      <c r="AJ151" s="15">
        <v>0</v>
      </c>
      <c r="AK151" s="15">
        <v>493</v>
      </c>
      <c r="AL151" s="15">
        <v>0</v>
      </c>
      <c r="AM151" s="15">
        <v>693</v>
      </c>
      <c r="AN151" s="15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9">
        <v>8885</v>
      </c>
      <c r="AU151" s="19">
        <v>1088</v>
      </c>
      <c r="AV151" s="19">
        <v>1627</v>
      </c>
      <c r="AW151" s="19">
        <v>11600</v>
      </c>
      <c r="AX151" s="20">
        <f>AW151/F151</f>
        <v>4.3989381873340916</v>
      </c>
      <c r="AY151" s="19">
        <v>99833</v>
      </c>
      <c r="AZ151" s="19">
        <v>37872</v>
      </c>
      <c r="BA151" s="19">
        <v>137705</v>
      </c>
      <c r="BB151" s="19">
        <v>44964</v>
      </c>
      <c r="BC151" s="19">
        <v>191056</v>
      </c>
      <c r="BD151" s="19">
        <v>194269</v>
      </c>
      <c r="BE151" s="19">
        <v>693</v>
      </c>
      <c r="BF151" s="19">
        <v>0</v>
      </c>
      <c r="BG151" s="22">
        <v>11939</v>
      </c>
      <c r="BH151" s="22">
        <v>6099</v>
      </c>
      <c r="BI151" s="22">
        <v>18038</v>
      </c>
      <c r="BJ151" s="22">
        <v>12446</v>
      </c>
      <c r="BK151" s="21">
        <v>0</v>
      </c>
      <c r="BL151" s="21">
        <v>0</v>
      </c>
      <c r="BM151" s="22">
        <v>1560</v>
      </c>
      <c r="BN151" s="21">
        <v>871</v>
      </c>
      <c r="BO151" s="21">
        <v>214</v>
      </c>
      <c r="BP151" s="22">
        <v>1085</v>
      </c>
      <c r="BQ151" s="22">
        <v>17900</v>
      </c>
      <c r="BR151" s="22">
        <f>BI151 + BJ151 + BM151 + BP151 + BQ151</f>
        <v>51029</v>
      </c>
      <c r="BS151" s="21">
        <v>12</v>
      </c>
      <c r="BT151" s="21">
        <v>2</v>
      </c>
      <c r="BU151" s="21">
        <v>14</v>
      </c>
      <c r="BV151" s="21">
        <v>53</v>
      </c>
      <c r="BW151" s="23">
        <v>0</v>
      </c>
      <c r="BX151" s="23">
        <v>0</v>
      </c>
      <c r="BY151" s="24">
        <v>1923</v>
      </c>
      <c r="BZ151" s="25">
        <f>BY151/F151</f>
        <v>0.72923777019340164</v>
      </c>
      <c r="CA151" s="31" t="s">
        <v>0</v>
      </c>
      <c r="CB151" s="25"/>
      <c r="CC151" s="31" t="s">
        <v>0</v>
      </c>
      <c r="CD151" s="24">
        <v>3568</v>
      </c>
      <c r="CE151" s="23">
        <v>441</v>
      </c>
      <c r="CF151" s="23">
        <v>0</v>
      </c>
      <c r="CG151" s="23">
        <v>0</v>
      </c>
      <c r="CH151" s="24">
        <v>26031</v>
      </c>
      <c r="CI151" s="24">
        <v>30040</v>
      </c>
      <c r="CJ151" s="25">
        <f>CI151/F151</f>
        <v>11.391733029958285</v>
      </c>
      <c r="CK151" s="25"/>
      <c r="CL151" s="23">
        <v>226</v>
      </c>
      <c r="CM151" s="23">
        <v>530</v>
      </c>
      <c r="CN151" s="23">
        <v>64</v>
      </c>
      <c r="CO151" s="23">
        <v>63</v>
      </c>
      <c r="CP151" s="23">
        <v>0</v>
      </c>
      <c r="CQ151" s="23">
        <v>127</v>
      </c>
      <c r="CR151" s="23">
        <v>20</v>
      </c>
      <c r="CS151" s="23">
        <v>947</v>
      </c>
      <c r="CT151" s="23">
        <v>836</v>
      </c>
      <c r="CU151" s="23">
        <v>0</v>
      </c>
      <c r="CV151" s="24">
        <v>1783</v>
      </c>
      <c r="CW151" s="25">
        <f>CV151/F151</f>
        <v>0.67614713689799011</v>
      </c>
      <c r="CX151" s="23">
        <v>52</v>
      </c>
      <c r="CY151" s="23">
        <v>10</v>
      </c>
      <c r="CZ151" s="23">
        <v>0</v>
      </c>
      <c r="DA151" s="23">
        <v>0</v>
      </c>
      <c r="DB151" s="23">
        <v>7</v>
      </c>
      <c r="DC151" s="23">
        <v>250</v>
      </c>
      <c r="DD151" s="24">
        <v>9600</v>
      </c>
      <c r="DE151" s="24">
        <v>10420</v>
      </c>
      <c r="DF151" s="23">
        <v>0</v>
      </c>
    </row>
    <row r="152" spans="1:110" ht="15">
      <c r="A152" s="7" t="s">
        <v>238</v>
      </c>
      <c r="B152" s="7" t="s">
        <v>417</v>
      </c>
      <c r="C152" s="7" t="s">
        <v>309</v>
      </c>
      <c r="D152" s="26" t="s">
        <v>3</v>
      </c>
      <c r="E152" s="11">
        <v>736</v>
      </c>
      <c r="F152" s="11">
        <v>716</v>
      </c>
      <c r="G152" s="11">
        <v>52</v>
      </c>
      <c r="H152" s="11">
        <v>750</v>
      </c>
      <c r="I152" s="12">
        <f>H152/F152</f>
        <v>1.0474860335195531</v>
      </c>
      <c r="J152" s="71">
        <v>43101</v>
      </c>
      <c r="K152" s="71">
        <v>43465</v>
      </c>
      <c r="L152" s="14">
        <v>0</v>
      </c>
      <c r="M152" s="14">
        <v>0</v>
      </c>
      <c r="N152" s="14">
        <v>10</v>
      </c>
      <c r="O152" s="14">
        <v>10</v>
      </c>
      <c r="P152" s="14">
        <v>6</v>
      </c>
      <c r="Q152" s="14">
        <v>16</v>
      </c>
      <c r="R152" s="14">
        <v>0</v>
      </c>
      <c r="S152" s="14">
        <v>11</v>
      </c>
      <c r="T152" s="15">
        <v>1200</v>
      </c>
      <c r="U152" s="16">
        <f>T152/F152</f>
        <v>1.6759776536312849</v>
      </c>
      <c r="V152" s="15">
        <v>0</v>
      </c>
      <c r="W152" s="15">
        <v>0</v>
      </c>
      <c r="X152" s="15">
        <v>0</v>
      </c>
      <c r="Y152" s="15">
        <v>19211</v>
      </c>
      <c r="Z152" s="15">
        <v>19211</v>
      </c>
      <c r="AA152" s="15">
        <v>20411</v>
      </c>
      <c r="AB152" s="15">
        <v>0</v>
      </c>
      <c r="AC152" s="15">
        <v>20411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7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1802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9">
        <v>1315</v>
      </c>
      <c r="AU152" s="19">
        <v>0</v>
      </c>
      <c r="AV152" s="19">
        <v>46</v>
      </c>
      <c r="AW152" s="19">
        <v>1361</v>
      </c>
      <c r="AX152" s="20">
        <f>AW152/F152</f>
        <v>1.9008379888268156</v>
      </c>
      <c r="AY152" s="19">
        <v>9570</v>
      </c>
      <c r="AZ152" s="19">
        <v>778</v>
      </c>
      <c r="BA152" s="19">
        <v>10348</v>
      </c>
      <c r="BB152" s="19">
        <v>7801</v>
      </c>
      <c r="BC152" s="19">
        <v>20411</v>
      </c>
      <c r="BD152" s="19">
        <v>19510</v>
      </c>
      <c r="BE152" s="19">
        <v>0</v>
      </c>
      <c r="BF152" s="19">
        <v>0</v>
      </c>
      <c r="BG152" s="22">
        <v>1525</v>
      </c>
      <c r="BH152" s="22">
        <v>2068</v>
      </c>
      <c r="BI152" s="22">
        <v>3593</v>
      </c>
      <c r="BJ152" s="21">
        <v>0</v>
      </c>
      <c r="BK152" s="21">
        <v>491</v>
      </c>
      <c r="BL152" s="21">
        <v>111</v>
      </c>
      <c r="BM152" s="21">
        <v>602</v>
      </c>
      <c r="BN152" s="21">
        <v>413</v>
      </c>
      <c r="BO152" s="21">
        <v>42</v>
      </c>
      <c r="BP152" s="21">
        <v>455</v>
      </c>
      <c r="BQ152" s="21">
        <v>0</v>
      </c>
      <c r="BR152" s="22">
        <f>BI152 + BJ152 + BM152 + BP152 + BQ152</f>
        <v>4650</v>
      </c>
      <c r="BS152" s="21">
        <v>2</v>
      </c>
      <c r="BT152" s="21">
        <v>0</v>
      </c>
      <c r="BU152" s="21">
        <v>2</v>
      </c>
      <c r="BV152" s="21">
        <v>51</v>
      </c>
      <c r="BW152" s="23">
        <v>355</v>
      </c>
      <c r="BX152" s="23">
        <v>124</v>
      </c>
      <c r="BY152" s="23">
        <v>479</v>
      </c>
      <c r="BZ152" s="25">
        <f>BY152/F152</f>
        <v>0.66899441340782118</v>
      </c>
      <c r="CA152" s="23">
        <v>780</v>
      </c>
      <c r="CB152" s="25">
        <f>CA152/F152</f>
        <v>1.0893854748603351</v>
      </c>
      <c r="CC152" s="31" t="s">
        <v>0</v>
      </c>
      <c r="CD152" s="23">
        <v>0</v>
      </c>
      <c r="CE152" s="23">
        <v>0</v>
      </c>
      <c r="CF152" s="23">
        <v>768</v>
      </c>
      <c r="CG152" s="23">
        <v>329</v>
      </c>
      <c r="CH152" s="24">
        <v>1097</v>
      </c>
      <c r="CI152" s="24">
        <v>1097</v>
      </c>
      <c r="CJ152" s="25">
        <f>CI152/F152</f>
        <v>1.532122905027933</v>
      </c>
      <c r="CK152" s="25">
        <f>CI152/CA152</f>
        <v>1.4064102564102565</v>
      </c>
      <c r="CL152" s="23">
        <v>0</v>
      </c>
      <c r="CM152" s="23">
        <v>0</v>
      </c>
      <c r="CN152" s="23">
        <v>7</v>
      </c>
      <c r="CO152" s="23">
        <v>3</v>
      </c>
      <c r="CP152" s="23">
        <v>0</v>
      </c>
      <c r="CQ152" s="23">
        <v>10</v>
      </c>
      <c r="CR152" s="23">
        <v>0</v>
      </c>
      <c r="CS152" s="23">
        <v>112</v>
      </c>
      <c r="CT152" s="23">
        <v>318</v>
      </c>
      <c r="CU152" s="23">
        <v>0</v>
      </c>
      <c r="CV152" s="23">
        <v>430</v>
      </c>
      <c r="CW152" s="25">
        <f>CV152/F152</f>
        <v>0.6005586592178771</v>
      </c>
      <c r="CX152" s="23">
        <v>6</v>
      </c>
      <c r="CY152" s="23">
        <v>0</v>
      </c>
      <c r="CZ152" s="23">
        <v>0</v>
      </c>
      <c r="DA152" s="23">
        <v>0</v>
      </c>
      <c r="DB152" s="23">
        <v>1</v>
      </c>
      <c r="DC152" s="23">
        <v>12</v>
      </c>
      <c r="DD152" s="23">
        <v>35</v>
      </c>
      <c r="DE152" s="23">
        <v>368</v>
      </c>
      <c r="DF152" s="24">
        <v>4067</v>
      </c>
    </row>
    <row r="153" spans="1:110" ht="15">
      <c r="A153" s="7" t="s">
        <v>239</v>
      </c>
      <c r="B153" s="7" t="s">
        <v>418</v>
      </c>
      <c r="C153" s="7" t="s">
        <v>467</v>
      </c>
      <c r="D153" s="46" t="s">
        <v>3</v>
      </c>
      <c r="E153" s="11">
        <v>0</v>
      </c>
      <c r="F153" s="11">
        <v>610</v>
      </c>
      <c r="G153" s="26"/>
      <c r="H153" s="10">
        <v>1077</v>
      </c>
      <c r="I153" s="12">
        <f>H153/F153</f>
        <v>1.7655737704918033</v>
      </c>
      <c r="J153" s="71"/>
      <c r="K153" s="71"/>
      <c r="L153" s="14"/>
      <c r="M153" s="14"/>
      <c r="N153" s="14"/>
      <c r="O153" s="14"/>
      <c r="P153" s="14"/>
      <c r="Q153" s="14"/>
      <c r="R153" s="14"/>
      <c r="S153" s="14"/>
      <c r="T153" s="28"/>
      <c r="U153" s="16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9"/>
      <c r="AP153" s="29"/>
      <c r="AQ153" s="29"/>
      <c r="AR153" s="29"/>
      <c r="AS153" s="29"/>
      <c r="AT153" s="30"/>
      <c r="AU153" s="30"/>
      <c r="AV153" s="30"/>
      <c r="AW153" s="30"/>
      <c r="AX153" s="20"/>
      <c r="AY153" s="30"/>
      <c r="AZ153" s="30"/>
      <c r="BA153" s="30"/>
      <c r="BB153" s="30"/>
      <c r="BC153" s="30"/>
      <c r="BD153" s="30"/>
      <c r="BE153" s="30"/>
      <c r="BF153" s="30"/>
      <c r="BG153" s="27"/>
      <c r="BH153" s="27"/>
      <c r="BI153" s="21"/>
      <c r="BJ153" s="27"/>
      <c r="BK153" s="27"/>
      <c r="BL153" s="27"/>
      <c r="BM153" s="21"/>
      <c r="BN153" s="27"/>
      <c r="BO153" s="27"/>
      <c r="BP153" s="21"/>
      <c r="BQ153" s="27"/>
      <c r="BR153" s="22"/>
      <c r="BS153" s="27"/>
      <c r="BT153" s="27"/>
      <c r="BU153" s="21"/>
      <c r="BV153" s="21"/>
      <c r="BW153" s="31"/>
      <c r="BX153" s="31"/>
      <c r="BY153" s="31"/>
      <c r="BZ153" s="25">
        <f>BY153/F153</f>
        <v>0</v>
      </c>
      <c r="CA153" s="31"/>
      <c r="CB153" s="25"/>
      <c r="CC153" s="31"/>
      <c r="CD153" s="31"/>
      <c r="CE153" s="31"/>
      <c r="CF153" s="31"/>
      <c r="CG153" s="31"/>
      <c r="CH153" s="31"/>
      <c r="CI153" s="31"/>
      <c r="CJ153" s="25"/>
      <c r="CK153" s="25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25"/>
      <c r="CX153" s="31"/>
      <c r="CY153" s="31"/>
      <c r="CZ153" s="31"/>
      <c r="DA153" s="31"/>
      <c r="DB153" s="31"/>
      <c r="DC153" s="31"/>
      <c r="DD153" s="31"/>
      <c r="DE153" s="31"/>
      <c r="DF153" s="31"/>
    </row>
    <row r="154" spans="1:110" ht="15">
      <c r="A154" s="7" t="s">
        <v>241</v>
      </c>
      <c r="B154" s="7" t="s">
        <v>420</v>
      </c>
      <c r="C154" s="7" t="s">
        <v>331</v>
      </c>
      <c r="D154" s="26" t="s">
        <v>3</v>
      </c>
      <c r="E154" s="10">
        <v>2184</v>
      </c>
      <c r="F154" s="10">
        <v>4137</v>
      </c>
      <c r="G154" s="11">
        <v>52</v>
      </c>
      <c r="H154" s="10">
        <v>5000</v>
      </c>
      <c r="I154" s="12">
        <f>H154/F154</f>
        <v>1.2086052695189751</v>
      </c>
      <c r="J154" s="71">
        <v>43282</v>
      </c>
      <c r="K154" s="71">
        <v>43646</v>
      </c>
      <c r="L154" s="14">
        <v>32</v>
      </c>
      <c r="M154" s="14">
        <v>32</v>
      </c>
      <c r="N154" s="14">
        <v>62</v>
      </c>
      <c r="O154" s="14">
        <v>126</v>
      </c>
      <c r="P154" s="14">
        <v>5</v>
      </c>
      <c r="Q154" s="14">
        <v>131</v>
      </c>
      <c r="R154" s="14">
        <v>0</v>
      </c>
      <c r="S154" s="14">
        <v>14</v>
      </c>
      <c r="T154" s="15">
        <v>217328</v>
      </c>
      <c r="U154" s="16">
        <f>T154/F154</f>
        <v>52.532753202803967</v>
      </c>
      <c r="V154" s="15">
        <v>0</v>
      </c>
      <c r="W154" s="15">
        <v>35</v>
      </c>
      <c r="X154" s="15">
        <v>525</v>
      </c>
      <c r="Y154" s="15">
        <v>4250</v>
      </c>
      <c r="Z154" s="15">
        <v>4775</v>
      </c>
      <c r="AA154" s="15">
        <v>222103</v>
      </c>
      <c r="AB154" s="15">
        <v>0</v>
      </c>
      <c r="AC154" s="15">
        <v>222103</v>
      </c>
      <c r="AD154" s="15">
        <v>200</v>
      </c>
      <c r="AE154" s="15">
        <v>0</v>
      </c>
      <c r="AF154" s="15">
        <v>0</v>
      </c>
      <c r="AG154" s="15">
        <v>200</v>
      </c>
      <c r="AH154" s="15">
        <v>0</v>
      </c>
      <c r="AI154" s="17">
        <v>390</v>
      </c>
      <c r="AJ154" s="15">
        <v>0</v>
      </c>
      <c r="AK154" s="15">
        <v>390</v>
      </c>
      <c r="AL154" s="15">
        <v>0</v>
      </c>
      <c r="AM154" s="15">
        <v>590</v>
      </c>
      <c r="AN154" s="15">
        <v>1000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9">
        <v>0</v>
      </c>
      <c r="AU154" s="19">
        <v>0</v>
      </c>
      <c r="AV154" s="19">
        <v>0</v>
      </c>
      <c r="AW154" s="19">
        <v>15149</v>
      </c>
      <c r="AX154" s="20">
        <f>AW154/F154</f>
        <v>3.6618322455885908</v>
      </c>
      <c r="AY154" s="19">
        <v>144399</v>
      </c>
      <c r="AZ154" s="19">
        <v>29305</v>
      </c>
      <c r="BA154" s="19">
        <v>173704</v>
      </c>
      <c r="BB154" s="19">
        <v>28443</v>
      </c>
      <c r="BC154" s="19">
        <v>222103</v>
      </c>
      <c r="BD154" s="19">
        <v>217296</v>
      </c>
      <c r="BE154" s="19">
        <v>0</v>
      </c>
      <c r="BF154" s="19">
        <v>0</v>
      </c>
      <c r="BG154" s="22">
        <v>11277</v>
      </c>
      <c r="BH154" s="22">
        <v>8116</v>
      </c>
      <c r="BI154" s="22">
        <v>19393</v>
      </c>
      <c r="BJ154" s="22">
        <v>11309</v>
      </c>
      <c r="BK154" s="22">
        <v>1485</v>
      </c>
      <c r="BL154" s="21">
        <v>396</v>
      </c>
      <c r="BM154" s="22">
        <v>1881</v>
      </c>
      <c r="BN154" s="22">
        <v>1174</v>
      </c>
      <c r="BO154" s="21">
        <v>322</v>
      </c>
      <c r="BP154" s="22">
        <v>1496</v>
      </c>
      <c r="BQ154" s="22">
        <v>15541</v>
      </c>
      <c r="BR154" s="22">
        <f>BI154 + BJ154 + BM154 + BP154 + BQ154</f>
        <v>49620</v>
      </c>
      <c r="BS154" s="21">
        <v>60</v>
      </c>
      <c r="BT154" s="21">
        <v>3</v>
      </c>
      <c r="BU154" s="21">
        <v>63</v>
      </c>
      <c r="BV154" s="21">
        <v>51</v>
      </c>
      <c r="BW154" s="24">
        <v>1914</v>
      </c>
      <c r="BX154" s="23">
        <v>418</v>
      </c>
      <c r="BY154" s="24">
        <v>2332</v>
      </c>
      <c r="BZ154" s="25">
        <f>BY154/F154</f>
        <v>0.56369349770364996</v>
      </c>
      <c r="CA154" s="24">
        <v>36000</v>
      </c>
      <c r="CB154" s="25">
        <f>CA154/F154</f>
        <v>8.7019579405366212</v>
      </c>
      <c r="CC154" s="24">
        <v>1325</v>
      </c>
      <c r="CD154" s="24">
        <v>4346</v>
      </c>
      <c r="CE154" s="24">
        <v>1336</v>
      </c>
      <c r="CF154" s="24">
        <v>14756</v>
      </c>
      <c r="CG154" s="24">
        <v>22278</v>
      </c>
      <c r="CH154" s="24">
        <v>37034</v>
      </c>
      <c r="CI154" s="24">
        <v>42716</v>
      </c>
      <c r="CJ154" s="25">
        <f>CI154/F154</f>
        <v>10.325356538554509</v>
      </c>
      <c r="CK154" s="25">
        <f>CI154/CA154</f>
        <v>1.1865555555555556</v>
      </c>
      <c r="CL154" s="23">
        <v>560</v>
      </c>
      <c r="CM154" s="23">
        <v>495</v>
      </c>
      <c r="CN154" s="23">
        <v>60</v>
      </c>
      <c r="CO154" s="23">
        <v>187</v>
      </c>
      <c r="CP154" s="23">
        <v>6</v>
      </c>
      <c r="CQ154" s="23">
        <v>253</v>
      </c>
      <c r="CR154" s="23">
        <v>27</v>
      </c>
      <c r="CS154" s="24">
        <v>1200</v>
      </c>
      <c r="CT154" s="24">
        <v>3400</v>
      </c>
      <c r="CU154" s="23">
        <v>145</v>
      </c>
      <c r="CV154" s="24">
        <v>4745</v>
      </c>
      <c r="CW154" s="25">
        <f>CV154/F154</f>
        <v>1.1469664007735074</v>
      </c>
      <c r="CX154" s="23">
        <v>20</v>
      </c>
      <c r="CY154" s="23">
        <v>0</v>
      </c>
      <c r="CZ154" s="23">
        <v>36</v>
      </c>
      <c r="DA154" s="23">
        <v>0</v>
      </c>
      <c r="DB154" s="23">
        <v>6</v>
      </c>
      <c r="DC154" s="24">
        <v>1115</v>
      </c>
      <c r="DD154" s="24">
        <v>1675</v>
      </c>
      <c r="DE154" s="23">
        <v>0</v>
      </c>
      <c r="DF154" s="24">
        <v>8632</v>
      </c>
    </row>
    <row r="155" spans="1:110" ht="15">
      <c r="A155" s="7" t="s">
        <v>242</v>
      </c>
      <c r="B155" s="7" t="s">
        <v>421</v>
      </c>
      <c r="C155" s="7" t="s">
        <v>467</v>
      </c>
      <c r="D155" s="26" t="s">
        <v>3</v>
      </c>
      <c r="E155" s="11">
        <v>884</v>
      </c>
      <c r="F155" s="10">
        <v>1457</v>
      </c>
      <c r="G155" s="11">
        <v>52</v>
      </c>
      <c r="H155" s="10">
        <v>4000</v>
      </c>
      <c r="I155" s="12">
        <f>H155/F155</f>
        <v>2.7453671928620453</v>
      </c>
      <c r="J155" s="71">
        <v>43282</v>
      </c>
      <c r="K155" s="71">
        <v>43646</v>
      </c>
      <c r="L155" s="14">
        <v>0</v>
      </c>
      <c r="M155" s="14">
        <v>22</v>
      </c>
      <c r="N155" s="14">
        <v>0</v>
      </c>
      <c r="O155" s="14">
        <v>22</v>
      </c>
      <c r="P155" s="14">
        <v>3</v>
      </c>
      <c r="Q155" s="14">
        <v>25</v>
      </c>
      <c r="R155" s="14">
        <v>0</v>
      </c>
      <c r="S155" s="14">
        <v>10</v>
      </c>
      <c r="T155" s="15">
        <v>41225</v>
      </c>
      <c r="U155" s="16">
        <f>T155/F155</f>
        <v>28.294440631434455</v>
      </c>
      <c r="V155" s="15">
        <v>0</v>
      </c>
      <c r="W155" s="15">
        <v>0</v>
      </c>
      <c r="X155" s="15">
        <v>0</v>
      </c>
      <c r="Y155" s="15">
        <v>19304</v>
      </c>
      <c r="Z155" s="15">
        <v>19304</v>
      </c>
      <c r="AA155" s="15">
        <v>60529</v>
      </c>
      <c r="AB155" s="15">
        <v>29028</v>
      </c>
      <c r="AC155" s="15">
        <v>89557</v>
      </c>
      <c r="AD155" s="15">
        <v>200</v>
      </c>
      <c r="AE155" s="15">
        <v>450</v>
      </c>
      <c r="AF155" s="15">
        <v>0</v>
      </c>
      <c r="AG155" s="15">
        <v>650</v>
      </c>
      <c r="AH155" s="15">
        <v>0</v>
      </c>
      <c r="AI155" s="17">
        <v>292.5</v>
      </c>
      <c r="AJ155" s="15">
        <v>0</v>
      </c>
      <c r="AK155" s="15">
        <v>293</v>
      </c>
      <c r="AL155" s="15">
        <v>0</v>
      </c>
      <c r="AM155" s="15">
        <v>943</v>
      </c>
      <c r="AN155" s="15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  <c r="AT155" s="19">
        <v>7145</v>
      </c>
      <c r="AU155" s="33">
        <v>350</v>
      </c>
      <c r="AV155" s="19">
        <v>1600</v>
      </c>
      <c r="AW155" s="19">
        <v>9095</v>
      </c>
      <c r="AX155" s="20">
        <f>AW155/F155</f>
        <v>6.2422786547700753</v>
      </c>
      <c r="AY155" s="19">
        <v>26745</v>
      </c>
      <c r="AZ155" s="19">
        <v>10147</v>
      </c>
      <c r="BA155" s="19">
        <v>36892</v>
      </c>
      <c r="BB155" s="19">
        <v>17481</v>
      </c>
      <c r="BC155" s="19">
        <v>89557</v>
      </c>
      <c r="BD155" s="19">
        <v>63468</v>
      </c>
      <c r="BE155" s="19">
        <v>9825</v>
      </c>
      <c r="BF155" s="19">
        <v>0</v>
      </c>
      <c r="BG155" s="22">
        <v>16495</v>
      </c>
      <c r="BH155" s="22">
        <v>6635</v>
      </c>
      <c r="BI155" s="22">
        <v>23130</v>
      </c>
      <c r="BJ155" s="22">
        <v>10191</v>
      </c>
      <c r="BK155" s="22">
        <v>1375</v>
      </c>
      <c r="BL155" s="21">
        <v>192</v>
      </c>
      <c r="BM155" s="22">
        <v>1567</v>
      </c>
      <c r="BN155" s="21">
        <v>510</v>
      </c>
      <c r="BO155" s="21">
        <v>41</v>
      </c>
      <c r="BP155" s="21">
        <v>551</v>
      </c>
      <c r="BQ155" s="22">
        <v>5600</v>
      </c>
      <c r="BR155" s="22">
        <f>BI155 + BJ155 + BM155 + BP155 + BQ155</f>
        <v>41039</v>
      </c>
      <c r="BS155" s="21">
        <v>12</v>
      </c>
      <c r="BT155" s="21">
        <v>0</v>
      </c>
      <c r="BU155" s="21">
        <v>12</v>
      </c>
      <c r="BV155" s="21">
        <v>52</v>
      </c>
      <c r="BW155" s="23">
        <v>0</v>
      </c>
      <c r="BX155" s="23">
        <v>0</v>
      </c>
      <c r="BY155" s="23">
        <v>483</v>
      </c>
      <c r="BZ155" s="25">
        <f>BY155/F155</f>
        <v>0.33150308853809196</v>
      </c>
      <c r="CA155" s="24">
        <v>5736</v>
      </c>
      <c r="CB155" s="25">
        <f>CA155/F155</f>
        <v>3.9368565545641729</v>
      </c>
      <c r="CC155" s="24">
        <v>1404</v>
      </c>
      <c r="CD155" s="23">
        <v>589</v>
      </c>
      <c r="CE155" s="23">
        <v>95</v>
      </c>
      <c r="CF155" s="24">
        <v>5235</v>
      </c>
      <c r="CG155" s="24">
        <v>1640</v>
      </c>
      <c r="CH155" s="24">
        <v>6875</v>
      </c>
      <c r="CI155" s="24">
        <v>7559</v>
      </c>
      <c r="CJ155" s="25">
        <f>CI155/F155</f>
        <v>5.1880576527110502</v>
      </c>
      <c r="CK155" s="25">
        <f>CI155/CA155</f>
        <v>1.3178172942817294</v>
      </c>
      <c r="CL155" s="23">
        <v>459</v>
      </c>
      <c r="CM155" s="23">
        <v>258</v>
      </c>
      <c r="CN155" s="23">
        <v>71</v>
      </c>
      <c r="CO155" s="23">
        <v>10</v>
      </c>
      <c r="CP155" s="23">
        <v>0</v>
      </c>
      <c r="CQ155" s="23">
        <v>81</v>
      </c>
      <c r="CR155" s="23">
        <v>2</v>
      </c>
      <c r="CS155" s="24">
        <v>1434</v>
      </c>
      <c r="CT155" s="23">
        <v>156</v>
      </c>
      <c r="CU155" s="23">
        <v>0</v>
      </c>
      <c r="CV155" s="24">
        <v>1590</v>
      </c>
      <c r="CW155" s="25">
        <f>CV155/F155</f>
        <v>1.091283459162663</v>
      </c>
      <c r="CX155" s="23">
        <v>33</v>
      </c>
      <c r="CY155" s="23">
        <v>12</v>
      </c>
      <c r="CZ155" s="23">
        <v>0</v>
      </c>
      <c r="DA155" s="23">
        <v>2</v>
      </c>
      <c r="DB155" s="23">
        <v>4</v>
      </c>
      <c r="DC155" s="23">
        <v>12</v>
      </c>
      <c r="DD155" s="23">
        <v>280</v>
      </c>
      <c r="DE155" s="24">
        <v>2094</v>
      </c>
      <c r="DF155" s="31" t="s">
        <v>0</v>
      </c>
    </row>
    <row r="156" spans="1:110" ht="15">
      <c r="A156" s="7" t="s">
        <v>243</v>
      </c>
      <c r="B156" s="7" t="s">
        <v>422</v>
      </c>
      <c r="C156" s="7" t="s">
        <v>466</v>
      </c>
      <c r="D156" s="26" t="s">
        <v>3</v>
      </c>
      <c r="E156" s="10">
        <v>2392</v>
      </c>
      <c r="F156" s="10">
        <v>5068</v>
      </c>
      <c r="G156" s="11">
        <v>52</v>
      </c>
      <c r="H156" s="10">
        <v>17000</v>
      </c>
      <c r="I156" s="12">
        <f>H156/F156</f>
        <v>3.3543804262036305</v>
      </c>
      <c r="J156" s="71">
        <v>43282</v>
      </c>
      <c r="K156" s="71">
        <v>43646</v>
      </c>
      <c r="L156" s="14">
        <v>76</v>
      </c>
      <c r="M156" s="14">
        <v>103.5</v>
      </c>
      <c r="N156" s="14">
        <v>32</v>
      </c>
      <c r="O156" s="14">
        <v>211.5</v>
      </c>
      <c r="P156" s="14">
        <v>0</v>
      </c>
      <c r="Q156" s="14">
        <v>211.5</v>
      </c>
      <c r="R156" s="14">
        <v>12.5</v>
      </c>
      <c r="S156" s="14">
        <v>8.3000000000000007</v>
      </c>
      <c r="T156" s="15">
        <v>357300</v>
      </c>
      <c r="U156" s="16">
        <f>T156/F156</f>
        <v>70.501183898973949</v>
      </c>
      <c r="V156" s="15">
        <v>60</v>
      </c>
      <c r="W156" s="15">
        <v>0</v>
      </c>
      <c r="X156" s="15">
        <v>1810</v>
      </c>
      <c r="Y156" s="15">
        <v>44855</v>
      </c>
      <c r="Z156" s="15">
        <v>46665</v>
      </c>
      <c r="AA156" s="15">
        <v>403965</v>
      </c>
      <c r="AB156" s="15">
        <v>12454</v>
      </c>
      <c r="AC156" s="15">
        <v>416419</v>
      </c>
      <c r="AD156" s="15">
        <v>200</v>
      </c>
      <c r="AE156" s="15">
        <v>0</v>
      </c>
      <c r="AF156" s="15">
        <v>0</v>
      </c>
      <c r="AG156" s="15">
        <v>200</v>
      </c>
      <c r="AH156" s="15">
        <v>0</v>
      </c>
      <c r="AI156" s="17">
        <v>293</v>
      </c>
      <c r="AJ156" s="15">
        <v>0</v>
      </c>
      <c r="AK156" s="15">
        <v>293</v>
      </c>
      <c r="AL156" s="15">
        <v>250</v>
      </c>
      <c r="AM156" s="15">
        <v>743</v>
      </c>
      <c r="AN156" s="15">
        <v>7035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9">
        <v>15028</v>
      </c>
      <c r="AU156" s="19">
        <v>3930</v>
      </c>
      <c r="AV156" s="19">
        <v>4206</v>
      </c>
      <c r="AW156" s="19">
        <v>23164</v>
      </c>
      <c r="AX156" s="20">
        <f>AW156/F156</f>
        <v>4.5706393054459351</v>
      </c>
      <c r="AY156" s="19">
        <v>222808</v>
      </c>
      <c r="AZ156" s="19">
        <v>76477</v>
      </c>
      <c r="BA156" s="19">
        <v>299285</v>
      </c>
      <c r="BB156" s="19">
        <v>93993</v>
      </c>
      <c r="BC156" s="19">
        <v>416419</v>
      </c>
      <c r="BD156" s="19">
        <v>416442</v>
      </c>
      <c r="BE156" s="19">
        <v>721</v>
      </c>
      <c r="BF156" s="19">
        <v>0</v>
      </c>
      <c r="BG156" s="22">
        <v>23623</v>
      </c>
      <c r="BH156" s="22">
        <v>12019</v>
      </c>
      <c r="BI156" s="22">
        <v>35642</v>
      </c>
      <c r="BJ156" s="22">
        <v>11080</v>
      </c>
      <c r="BK156" s="22">
        <v>2290</v>
      </c>
      <c r="BL156" s="21">
        <v>884</v>
      </c>
      <c r="BM156" s="22">
        <v>3174</v>
      </c>
      <c r="BN156" s="22">
        <v>1046</v>
      </c>
      <c r="BO156" s="21">
        <v>349</v>
      </c>
      <c r="BP156" s="22">
        <v>1395</v>
      </c>
      <c r="BQ156" s="22">
        <v>7308</v>
      </c>
      <c r="BR156" s="22">
        <f>BI156 + BJ156 + BM156 + BP156 + BQ156</f>
        <v>58599</v>
      </c>
      <c r="BS156" s="21">
        <v>52</v>
      </c>
      <c r="BT156" s="21">
        <v>11</v>
      </c>
      <c r="BU156" s="21">
        <v>63</v>
      </c>
      <c r="BV156" s="21">
        <v>53</v>
      </c>
      <c r="BW156" s="24">
        <v>4655</v>
      </c>
      <c r="BX156" s="24">
        <v>1391</v>
      </c>
      <c r="BY156" s="24">
        <v>6046</v>
      </c>
      <c r="BZ156" s="25">
        <f>BY156/F156</f>
        <v>1.1929755327545384</v>
      </c>
      <c r="CA156" s="24">
        <v>45500</v>
      </c>
      <c r="CB156" s="25">
        <f>CA156/F156</f>
        <v>8.9779005524861883</v>
      </c>
      <c r="CC156" s="24">
        <v>33384</v>
      </c>
      <c r="CD156" s="24">
        <v>4128</v>
      </c>
      <c r="CE156" s="24">
        <v>15038</v>
      </c>
      <c r="CF156" s="24">
        <v>20368</v>
      </c>
      <c r="CG156" s="24">
        <v>14070</v>
      </c>
      <c r="CH156" s="24">
        <v>34438</v>
      </c>
      <c r="CI156" s="24">
        <v>53604</v>
      </c>
      <c r="CJ156" s="25">
        <f>CI156/F156</f>
        <v>10.576953433307024</v>
      </c>
      <c r="CK156" s="25">
        <f>CI156/CA156</f>
        <v>1.1781098901098901</v>
      </c>
      <c r="CL156" s="24">
        <v>1312</v>
      </c>
      <c r="CM156" s="24">
        <v>1302</v>
      </c>
      <c r="CN156" s="23">
        <v>94</v>
      </c>
      <c r="CO156" s="23">
        <v>129</v>
      </c>
      <c r="CP156" s="23">
        <v>42</v>
      </c>
      <c r="CQ156" s="23">
        <v>265</v>
      </c>
      <c r="CR156" s="23">
        <v>33</v>
      </c>
      <c r="CS156" s="23">
        <v>831</v>
      </c>
      <c r="CT156" s="24">
        <v>4498</v>
      </c>
      <c r="CU156" s="24">
        <v>1927</v>
      </c>
      <c r="CV156" s="24">
        <v>7256</v>
      </c>
      <c r="CW156" s="25">
        <f>CV156/F156</f>
        <v>1.4317284925019731</v>
      </c>
      <c r="CX156" s="23">
        <v>191</v>
      </c>
      <c r="CY156" s="23">
        <v>6</v>
      </c>
      <c r="CZ156" s="23">
        <v>15</v>
      </c>
      <c r="DA156" s="23">
        <v>0</v>
      </c>
      <c r="DB156" s="23">
        <v>14</v>
      </c>
      <c r="DC156" s="24">
        <v>4199</v>
      </c>
      <c r="DD156" s="24">
        <v>8329</v>
      </c>
      <c r="DE156" s="24">
        <v>10803</v>
      </c>
      <c r="DF156" s="24">
        <v>51367</v>
      </c>
    </row>
    <row r="157" spans="1:110" ht="15">
      <c r="A157" s="7" t="s">
        <v>244</v>
      </c>
      <c r="B157" s="7" t="s">
        <v>423</v>
      </c>
      <c r="C157" s="7" t="s">
        <v>427</v>
      </c>
      <c r="D157" s="26" t="s">
        <v>3</v>
      </c>
      <c r="E157" s="11">
        <v>260</v>
      </c>
      <c r="F157" s="11">
        <v>367</v>
      </c>
      <c r="G157" s="11">
        <v>52</v>
      </c>
      <c r="H157" s="11">
        <v>832</v>
      </c>
      <c r="I157" s="12">
        <f>H157/F157</f>
        <v>2.2670299727520438</v>
      </c>
      <c r="J157" s="71">
        <v>43101</v>
      </c>
      <c r="K157" s="71">
        <v>43465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6</v>
      </c>
      <c r="T157" s="15">
        <v>2840</v>
      </c>
      <c r="U157" s="16">
        <f>T157/F157</f>
        <v>7.73841961852861</v>
      </c>
      <c r="V157" s="15">
        <v>0</v>
      </c>
      <c r="W157" s="15">
        <v>0</v>
      </c>
      <c r="X157" s="15">
        <v>0</v>
      </c>
      <c r="Y157" s="15">
        <v>856</v>
      </c>
      <c r="Z157" s="15">
        <v>856</v>
      </c>
      <c r="AA157" s="15">
        <v>3696</v>
      </c>
      <c r="AB157" s="15">
        <v>0</v>
      </c>
      <c r="AC157" s="15">
        <v>3696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7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  <c r="AT157" s="19">
        <v>300</v>
      </c>
      <c r="AU157" s="19">
        <v>245</v>
      </c>
      <c r="AV157" s="19">
        <v>106</v>
      </c>
      <c r="AW157" s="19">
        <v>651</v>
      </c>
      <c r="AX157" s="20">
        <f>AW157/F157</f>
        <v>1.7738419618528611</v>
      </c>
      <c r="AY157" s="19">
        <v>0</v>
      </c>
      <c r="AZ157" s="19">
        <v>0</v>
      </c>
      <c r="BA157" s="19">
        <v>0</v>
      </c>
      <c r="BB157" s="19">
        <v>2422</v>
      </c>
      <c r="BC157" s="19">
        <v>3696</v>
      </c>
      <c r="BD157" s="19">
        <v>3073</v>
      </c>
      <c r="BE157" s="19">
        <v>0</v>
      </c>
      <c r="BF157" s="19">
        <v>0</v>
      </c>
      <c r="BG157" s="21">
        <v>0</v>
      </c>
      <c r="BH157" s="21">
        <v>0</v>
      </c>
      <c r="BI157" s="22">
        <v>4350</v>
      </c>
      <c r="BJ157" s="21">
        <v>0</v>
      </c>
      <c r="BK157" s="21">
        <v>0</v>
      </c>
      <c r="BL157" s="21">
        <v>0</v>
      </c>
      <c r="BM157" s="21">
        <v>275</v>
      </c>
      <c r="BN157" s="21">
        <v>0</v>
      </c>
      <c r="BO157" s="21">
        <v>0</v>
      </c>
      <c r="BP157" s="21">
        <v>0</v>
      </c>
      <c r="BQ157" s="21">
        <v>0</v>
      </c>
      <c r="BR157" s="22">
        <f>BI157 + BJ157 + BM157 + BP157 + BQ157</f>
        <v>4625</v>
      </c>
      <c r="BS157" s="21">
        <v>0</v>
      </c>
      <c r="BT157" s="21">
        <v>0</v>
      </c>
      <c r="BU157" s="21">
        <v>0</v>
      </c>
      <c r="BV157" s="21">
        <v>51</v>
      </c>
      <c r="BW157" s="23">
        <v>0</v>
      </c>
      <c r="BX157" s="23">
        <v>0</v>
      </c>
      <c r="BY157" s="23">
        <v>315</v>
      </c>
      <c r="BZ157" s="25">
        <f>BY157/F157</f>
        <v>0.85831062670299729</v>
      </c>
      <c r="CA157" s="23">
        <v>533</v>
      </c>
      <c r="CB157" s="25">
        <f>CA157/F157</f>
        <v>1.4523160762942779</v>
      </c>
      <c r="CC157" s="23">
        <v>0</v>
      </c>
      <c r="CD157" s="23">
        <v>0</v>
      </c>
      <c r="CE157" s="23">
        <v>0</v>
      </c>
      <c r="CF157" s="23">
        <v>77</v>
      </c>
      <c r="CG157" s="23">
        <v>222</v>
      </c>
      <c r="CH157" s="23">
        <v>299</v>
      </c>
      <c r="CI157" s="23">
        <v>299</v>
      </c>
      <c r="CJ157" s="25">
        <f>CI157/F157</f>
        <v>0.81471389645776571</v>
      </c>
      <c r="CK157" s="25">
        <f>CI157/CA157</f>
        <v>0.56097560975609762</v>
      </c>
      <c r="CL157" s="23">
        <v>0</v>
      </c>
      <c r="CM157" s="23">
        <v>0</v>
      </c>
      <c r="CN157" s="23">
        <v>12</v>
      </c>
      <c r="CO157" s="23">
        <v>16</v>
      </c>
      <c r="CP157" s="23">
        <v>0</v>
      </c>
      <c r="CQ157" s="23">
        <v>28</v>
      </c>
      <c r="CR157" s="23">
        <v>4</v>
      </c>
      <c r="CS157" s="23">
        <v>55</v>
      </c>
      <c r="CT157" s="23">
        <v>358</v>
      </c>
      <c r="CU157" s="23">
        <v>0</v>
      </c>
      <c r="CV157" s="23">
        <v>413</v>
      </c>
      <c r="CW157" s="25">
        <f>CV157/F157</f>
        <v>1.1253405994550409</v>
      </c>
      <c r="CX157" s="23">
        <v>4</v>
      </c>
      <c r="CY157" s="23">
        <v>0</v>
      </c>
      <c r="CZ157" s="23">
        <v>0</v>
      </c>
      <c r="DA157" s="23">
        <v>0</v>
      </c>
      <c r="DB157" s="23">
        <v>1</v>
      </c>
      <c r="DC157" s="23">
        <v>2</v>
      </c>
      <c r="DD157" s="23">
        <v>42</v>
      </c>
      <c r="DE157" s="23">
        <v>0</v>
      </c>
      <c r="DF157" s="23">
        <v>0</v>
      </c>
    </row>
    <row r="158" spans="1:110" ht="15">
      <c r="A158" s="7" t="s">
        <v>245</v>
      </c>
      <c r="B158" s="7" t="s">
        <v>424</v>
      </c>
      <c r="C158" s="7" t="s">
        <v>325</v>
      </c>
      <c r="D158" s="26" t="s">
        <v>3</v>
      </c>
      <c r="E158" s="11">
        <v>964</v>
      </c>
      <c r="F158" s="11">
        <v>744</v>
      </c>
      <c r="G158" s="11">
        <v>52</v>
      </c>
      <c r="H158" s="11">
        <v>690</v>
      </c>
      <c r="I158" s="12">
        <f>H158/F158</f>
        <v>0.92741935483870963</v>
      </c>
      <c r="J158" s="71">
        <v>43282</v>
      </c>
      <c r="K158" s="71">
        <v>43646</v>
      </c>
      <c r="L158" s="14">
        <v>0</v>
      </c>
      <c r="M158" s="14">
        <v>15</v>
      </c>
      <c r="N158" s="14">
        <v>8</v>
      </c>
      <c r="O158" s="14">
        <v>23</v>
      </c>
      <c r="P158" s="14">
        <v>0</v>
      </c>
      <c r="Q158" s="14">
        <v>23</v>
      </c>
      <c r="R158" s="14">
        <v>0</v>
      </c>
      <c r="S158" s="14">
        <v>14</v>
      </c>
      <c r="T158" s="15">
        <v>30800</v>
      </c>
      <c r="U158" s="16">
        <f>T158/F158</f>
        <v>41.397849462365592</v>
      </c>
      <c r="V158" s="15">
        <v>0</v>
      </c>
      <c r="W158" s="15">
        <v>0</v>
      </c>
      <c r="X158" s="15">
        <v>0</v>
      </c>
      <c r="Y158" s="15">
        <v>3700</v>
      </c>
      <c r="Z158" s="15">
        <v>3700</v>
      </c>
      <c r="AA158" s="15">
        <v>34500</v>
      </c>
      <c r="AB158" s="15">
        <v>300</v>
      </c>
      <c r="AC158" s="15">
        <v>34800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7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675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9">
        <v>3029</v>
      </c>
      <c r="AU158" s="19">
        <v>265</v>
      </c>
      <c r="AV158" s="19">
        <v>123</v>
      </c>
      <c r="AW158" s="19">
        <v>3417</v>
      </c>
      <c r="AX158" s="20">
        <f>AW158/F158</f>
        <v>4.592741935483871</v>
      </c>
      <c r="AY158" s="19">
        <v>21938</v>
      </c>
      <c r="AZ158" s="19">
        <v>2550</v>
      </c>
      <c r="BA158" s="19">
        <v>24488</v>
      </c>
      <c r="BB158" s="19">
        <v>5975</v>
      </c>
      <c r="BC158" s="19">
        <v>34800</v>
      </c>
      <c r="BD158" s="19">
        <v>33880</v>
      </c>
      <c r="BE158" s="19">
        <v>0</v>
      </c>
      <c r="BF158" s="19">
        <v>246</v>
      </c>
      <c r="BG158" s="22">
        <v>3088</v>
      </c>
      <c r="BH158" s="22">
        <v>2403</v>
      </c>
      <c r="BI158" s="22">
        <v>5491</v>
      </c>
      <c r="BJ158" s="22">
        <v>11323</v>
      </c>
      <c r="BK158" s="21">
        <v>465</v>
      </c>
      <c r="BL158" s="21">
        <v>118</v>
      </c>
      <c r="BM158" s="21">
        <v>583</v>
      </c>
      <c r="BN158" s="21">
        <v>119</v>
      </c>
      <c r="BO158" s="21">
        <v>58</v>
      </c>
      <c r="BP158" s="21">
        <v>177</v>
      </c>
      <c r="BQ158" s="22">
        <v>7819</v>
      </c>
      <c r="BR158" s="22">
        <f>BI158 + BJ158 + BM158 + BP158 + BQ158</f>
        <v>25393</v>
      </c>
      <c r="BS158" s="21">
        <v>9</v>
      </c>
      <c r="BT158" s="21">
        <v>1</v>
      </c>
      <c r="BU158" s="21">
        <v>10</v>
      </c>
      <c r="BV158" s="21">
        <v>51</v>
      </c>
      <c r="BW158" s="23">
        <v>225</v>
      </c>
      <c r="BX158" s="23">
        <v>99</v>
      </c>
      <c r="BY158" s="23">
        <v>324</v>
      </c>
      <c r="BZ158" s="25">
        <f>BY158/F158</f>
        <v>0.43548387096774194</v>
      </c>
      <c r="CA158" s="24">
        <v>1179</v>
      </c>
      <c r="CB158" s="25">
        <f>CA158/F158</f>
        <v>1.5846774193548387</v>
      </c>
      <c r="CC158" s="23">
        <v>201</v>
      </c>
      <c r="CD158" s="23">
        <v>402</v>
      </c>
      <c r="CE158" s="23">
        <v>57</v>
      </c>
      <c r="CF158" s="23">
        <v>935</v>
      </c>
      <c r="CG158" s="24">
        <v>1532</v>
      </c>
      <c r="CH158" s="24">
        <v>2467</v>
      </c>
      <c r="CI158" s="24">
        <v>2926</v>
      </c>
      <c r="CJ158" s="25">
        <f>CI158/F158</f>
        <v>3.932795698924731</v>
      </c>
      <c r="CK158" s="25">
        <f>CI158/CA158</f>
        <v>2.4817642069550465</v>
      </c>
      <c r="CL158" s="23">
        <v>51</v>
      </c>
      <c r="CM158" s="23">
        <v>72</v>
      </c>
      <c r="CN158" s="23">
        <v>16</v>
      </c>
      <c r="CO158" s="23">
        <v>17</v>
      </c>
      <c r="CP158" s="23">
        <v>0</v>
      </c>
      <c r="CQ158" s="23">
        <v>33</v>
      </c>
      <c r="CR158" s="23">
        <v>9</v>
      </c>
      <c r="CS158" s="23">
        <v>144</v>
      </c>
      <c r="CT158" s="23">
        <v>359</v>
      </c>
      <c r="CU158" s="23">
        <v>0</v>
      </c>
      <c r="CV158" s="23">
        <v>503</v>
      </c>
      <c r="CW158" s="25">
        <f>CV158/F158</f>
        <v>0.67607526881720426</v>
      </c>
      <c r="CX158" s="23">
        <v>9</v>
      </c>
      <c r="CY158" s="23">
        <v>6</v>
      </c>
      <c r="CZ158" s="23">
        <v>0</v>
      </c>
      <c r="DA158" s="23">
        <v>0</v>
      </c>
      <c r="DB158" s="23">
        <v>3</v>
      </c>
      <c r="DC158" s="23">
        <v>6</v>
      </c>
      <c r="DD158" s="23">
        <v>99</v>
      </c>
      <c r="DE158" s="24">
        <v>1086</v>
      </c>
      <c r="DF158" s="24">
        <v>1600</v>
      </c>
    </row>
    <row r="159" spans="1:110" ht="15">
      <c r="A159" s="7" t="s">
        <v>247</v>
      </c>
      <c r="B159" s="7" t="s">
        <v>426</v>
      </c>
      <c r="C159" s="7" t="s">
        <v>475</v>
      </c>
      <c r="D159" s="26" t="s">
        <v>3</v>
      </c>
      <c r="E159" s="11">
        <v>832</v>
      </c>
      <c r="F159" s="10">
        <v>1949</v>
      </c>
      <c r="G159" s="11">
        <v>52</v>
      </c>
      <c r="H159" s="11">
        <v>600</v>
      </c>
      <c r="I159" s="12">
        <f>H159/F159</f>
        <v>0.30785017957927141</v>
      </c>
      <c r="J159" s="71">
        <v>43466</v>
      </c>
      <c r="K159" s="71">
        <v>43830</v>
      </c>
      <c r="L159" s="14">
        <v>0</v>
      </c>
      <c r="M159" s="14">
        <v>0</v>
      </c>
      <c r="N159" s="14">
        <v>19</v>
      </c>
      <c r="O159" s="14">
        <v>19</v>
      </c>
      <c r="P159" s="14">
        <v>0</v>
      </c>
      <c r="Q159" s="14">
        <v>19</v>
      </c>
      <c r="R159" s="14">
        <v>0</v>
      </c>
      <c r="S159" s="14">
        <v>0</v>
      </c>
      <c r="T159" s="15">
        <v>21683</v>
      </c>
      <c r="U159" s="16">
        <f>T159/F159</f>
        <v>11.125192406362236</v>
      </c>
      <c r="V159" s="15">
        <v>0</v>
      </c>
      <c r="W159" s="15">
        <v>0</v>
      </c>
      <c r="X159" s="15">
        <v>0</v>
      </c>
      <c r="Y159" s="15">
        <v>3189</v>
      </c>
      <c r="Z159" s="15">
        <v>3189</v>
      </c>
      <c r="AA159" s="15">
        <v>24872</v>
      </c>
      <c r="AB159" s="15">
        <v>0</v>
      </c>
      <c r="AC159" s="15">
        <v>24872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450</v>
      </c>
      <c r="AK159" s="15">
        <v>450</v>
      </c>
      <c r="AL159" s="15">
        <v>0</v>
      </c>
      <c r="AM159" s="15">
        <v>450</v>
      </c>
      <c r="AN159" s="15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9">
        <v>2120</v>
      </c>
      <c r="AU159" s="19">
        <v>522</v>
      </c>
      <c r="AV159" s="19">
        <v>0</v>
      </c>
      <c r="AW159" s="19">
        <v>2642</v>
      </c>
      <c r="AX159" s="20">
        <f>AW159/F159</f>
        <v>1.3555669574140585</v>
      </c>
      <c r="AY159" s="19">
        <v>19240</v>
      </c>
      <c r="AZ159" s="19">
        <v>1500</v>
      </c>
      <c r="BA159" s="19">
        <v>20740</v>
      </c>
      <c r="BB159" s="19">
        <v>4609</v>
      </c>
      <c r="BC159" s="19">
        <v>24872</v>
      </c>
      <c r="BD159" s="19">
        <v>27991</v>
      </c>
      <c r="BE159" s="19">
        <v>450</v>
      </c>
      <c r="BF159" s="19">
        <v>0</v>
      </c>
      <c r="BG159" s="21">
        <v>0</v>
      </c>
      <c r="BH159" s="21">
        <v>0</v>
      </c>
      <c r="BI159" s="22">
        <v>4630</v>
      </c>
      <c r="BJ159" s="22">
        <v>11014</v>
      </c>
      <c r="BK159" s="21">
        <v>0</v>
      </c>
      <c r="BL159" s="21">
        <v>0</v>
      </c>
      <c r="BM159" s="21">
        <v>0</v>
      </c>
      <c r="BN159" s="21">
        <v>0</v>
      </c>
      <c r="BO159" s="21">
        <v>0</v>
      </c>
      <c r="BP159" s="21">
        <v>81</v>
      </c>
      <c r="BQ159" s="22">
        <v>7571</v>
      </c>
      <c r="BR159" s="22">
        <f>BI159 + BJ159 + BM159 + BP159 + BQ159</f>
        <v>23296</v>
      </c>
      <c r="BS159" s="21">
        <v>0</v>
      </c>
      <c r="BT159" s="21">
        <v>0</v>
      </c>
      <c r="BU159" s="21">
        <v>0</v>
      </c>
      <c r="BV159" s="21">
        <v>51</v>
      </c>
      <c r="BW159" s="23">
        <v>0</v>
      </c>
      <c r="BX159" s="23">
        <v>0</v>
      </c>
      <c r="BY159" s="23">
        <v>857</v>
      </c>
      <c r="BZ159" s="25">
        <f>BY159/F159</f>
        <v>0.43971267316572599</v>
      </c>
      <c r="CA159" s="24">
        <v>1884</v>
      </c>
      <c r="CB159" s="25">
        <f>CA159/F159</f>
        <v>0.96664956387891221</v>
      </c>
      <c r="CC159" s="23">
        <v>105</v>
      </c>
      <c r="CD159" s="24">
        <v>1055</v>
      </c>
      <c r="CE159" s="23">
        <v>0</v>
      </c>
      <c r="CF159" s="23">
        <v>0</v>
      </c>
      <c r="CG159" s="23">
        <v>0</v>
      </c>
      <c r="CH159" s="24">
        <v>2439</v>
      </c>
      <c r="CI159" s="24">
        <v>3494</v>
      </c>
      <c r="CJ159" s="25">
        <f>CI159/F159</f>
        <v>1.792714212416624</v>
      </c>
      <c r="CK159" s="25">
        <f>CI159/CA159</f>
        <v>1.8545647558386411</v>
      </c>
      <c r="CL159" s="23">
        <v>84</v>
      </c>
      <c r="CM159" s="23">
        <v>61</v>
      </c>
      <c r="CN159" s="23">
        <v>46</v>
      </c>
      <c r="CO159" s="23">
        <v>38</v>
      </c>
      <c r="CP159" s="23">
        <v>0</v>
      </c>
      <c r="CQ159" s="23">
        <v>84</v>
      </c>
      <c r="CR159" s="23">
        <v>2</v>
      </c>
      <c r="CS159" s="23">
        <v>322</v>
      </c>
      <c r="CT159" s="23">
        <v>324</v>
      </c>
      <c r="CU159" s="23">
        <v>0</v>
      </c>
      <c r="CV159" s="23">
        <v>646</v>
      </c>
      <c r="CW159" s="25">
        <f>CV159/F159</f>
        <v>0.3314520266803489</v>
      </c>
      <c r="CX159" s="23">
        <v>5</v>
      </c>
      <c r="CY159" s="23">
        <v>0</v>
      </c>
      <c r="CZ159" s="23">
        <v>19</v>
      </c>
      <c r="DA159" s="23">
        <v>0</v>
      </c>
      <c r="DB159" s="23">
        <v>2</v>
      </c>
      <c r="DC159" s="23">
        <v>5</v>
      </c>
      <c r="DD159" s="23">
        <v>90</v>
      </c>
      <c r="DE159" s="23">
        <v>280</v>
      </c>
      <c r="DF159" s="24">
        <v>3190</v>
      </c>
    </row>
    <row r="160" spans="1:110" ht="15">
      <c r="A160" s="7" t="s">
        <v>250</v>
      </c>
      <c r="B160" s="7" t="s">
        <v>429</v>
      </c>
      <c r="C160" s="7" t="s">
        <v>475</v>
      </c>
      <c r="D160" s="26" t="s">
        <v>3</v>
      </c>
      <c r="E160" s="11">
        <v>468</v>
      </c>
      <c r="F160" s="10">
        <v>1087</v>
      </c>
      <c r="G160" s="11">
        <v>52</v>
      </c>
      <c r="H160" s="10">
        <v>2518</v>
      </c>
      <c r="I160" s="12">
        <f>H160/F160</f>
        <v>2.3164673413063479</v>
      </c>
      <c r="J160" s="71">
        <v>43282</v>
      </c>
      <c r="K160" s="71">
        <v>43646</v>
      </c>
      <c r="L160" s="14">
        <v>0</v>
      </c>
      <c r="M160" s="14">
        <v>0</v>
      </c>
      <c r="N160" s="14">
        <v>8</v>
      </c>
      <c r="O160" s="14">
        <v>8</v>
      </c>
      <c r="P160" s="14">
        <v>3</v>
      </c>
      <c r="Q160" s="14">
        <v>11</v>
      </c>
      <c r="R160" s="14">
        <v>0</v>
      </c>
      <c r="S160" s="14">
        <v>2.5</v>
      </c>
      <c r="T160" s="15">
        <v>10500</v>
      </c>
      <c r="U160" s="16">
        <f>T160/F160</f>
        <v>9.6596136154553811</v>
      </c>
      <c r="V160" s="15">
        <v>0</v>
      </c>
      <c r="W160" s="15">
        <v>0</v>
      </c>
      <c r="X160" s="15">
        <v>0</v>
      </c>
      <c r="Y160" s="15">
        <v>2390</v>
      </c>
      <c r="Z160" s="15">
        <v>2390</v>
      </c>
      <c r="AA160" s="15">
        <v>12890</v>
      </c>
      <c r="AB160" s="15">
        <v>90</v>
      </c>
      <c r="AC160" s="15">
        <v>12980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7">
        <v>0</v>
      </c>
      <c r="AJ160" s="15">
        <v>0</v>
      </c>
      <c r="AK160" s="15">
        <v>0</v>
      </c>
      <c r="AL160" s="15">
        <v>1084</v>
      </c>
      <c r="AM160" s="15">
        <v>1084</v>
      </c>
      <c r="AN160" s="15">
        <v>5369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  <c r="AT160" s="19">
        <v>1505</v>
      </c>
      <c r="AU160" s="19">
        <v>244</v>
      </c>
      <c r="AV160" s="19">
        <v>0</v>
      </c>
      <c r="AW160" s="19">
        <v>1749</v>
      </c>
      <c r="AX160" s="20">
        <f>AW160/F160</f>
        <v>1.609015639374425</v>
      </c>
      <c r="AY160" s="19">
        <v>7470</v>
      </c>
      <c r="AZ160" s="19">
        <v>572</v>
      </c>
      <c r="BA160" s="19">
        <v>8042</v>
      </c>
      <c r="BB160" s="19">
        <v>1810</v>
      </c>
      <c r="BC160" s="19">
        <v>12980</v>
      </c>
      <c r="BD160" s="19">
        <v>11601</v>
      </c>
      <c r="BE160" s="19">
        <v>1084</v>
      </c>
      <c r="BF160" s="19">
        <v>90</v>
      </c>
      <c r="BG160" s="21">
        <v>0</v>
      </c>
      <c r="BH160" s="21">
        <v>0</v>
      </c>
      <c r="BI160" s="21" t="s">
        <v>0</v>
      </c>
      <c r="BJ160" s="22">
        <v>11693</v>
      </c>
      <c r="BK160" s="21">
        <v>0</v>
      </c>
      <c r="BL160" s="21">
        <v>0</v>
      </c>
      <c r="BM160" s="21">
        <v>0</v>
      </c>
      <c r="BN160" s="21">
        <v>0</v>
      </c>
      <c r="BO160" s="21">
        <v>0</v>
      </c>
      <c r="BP160" s="21">
        <v>0</v>
      </c>
      <c r="BQ160" s="22">
        <v>7959</v>
      </c>
      <c r="BR160" s="22"/>
      <c r="BS160" s="21">
        <v>0</v>
      </c>
      <c r="BT160" s="21">
        <v>0</v>
      </c>
      <c r="BU160" s="21">
        <v>0</v>
      </c>
      <c r="BV160" s="21">
        <v>51</v>
      </c>
      <c r="BW160" s="23">
        <v>0</v>
      </c>
      <c r="BX160" s="23">
        <v>0</v>
      </c>
      <c r="BY160" s="23">
        <v>214</v>
      </c>
      <c r="BZ160" s="25">
        <f>BY160/F160</f>
        <v>0.19687212511499541</v>
      </c>
      <c r="CA160" s="24">
        <v>1158</v>
      </c>
      <c r="CB160" s="25">
        <f>CA160/F160</f>
        <v>1.0653173873045079</v>
      </c>
      <c r="CC160" s="23">
        <v>116</v>
      </c>
      <c r="CD160" s="23">
        <v>735</v>
      </c>
      <c r="CE160" s="23" t="s">
        <v>0</v>
      </c>
      <c r="CF160" s="23">
        <v>443</v>
      </c>
      <c r="CG160" s="23">
        <v>353</v>
      </c>
      <c r="CH160" s="23">
        <v>796</v>
      </c>
      <c r="CI160" s="24">
        <v>1530</v>
      </c>
      <c r="CJ160" s="25">
        <f>CI160/F160</f>
        <v>1.4075436982520699</v>
      </c>
      <c r="CK160" s="25">
        <f>CI160/CA160</f>
        <v>1.3212435233160622</v>
      </c>
      <c r="CL160" s="23">
        <v>10</v>
      </c>
      <c r="CM160" s="23">
        <v>52</v>
      </c>
      <c r="CN160" s="23">
        <v>0</v>
      </c>
      <c r="CO160" s="23">
        <v>0</v>
      </c>
      <c r="CP160" s="23">
        <v>0</v>
      </c>
      <c r="CQ160" s="23">
        <v>34</v>
      </c>
      <c r="CR160" s="23">
        <v>11</v>
      </c>
      <c r="CS160" s="23">
        <v>0</v>
      </c>
      <c r="CT160" s="23">
        <v>0</v>
      </c>
      <c r="CU160" s="23">
        <v>0</v>
      </c>
      <c r="CV160" s="23">
        <v>590</v>
      </c>
      <c r="CW160" s="25">
        <f>CV160/F160</f>
        <v>0.54277828886844526</v>
      </c>
      <c r="CX160" s="23">
        <v>21</v>
      </c>
      <c r="CY160" s="23">
        <v>0</v>
      </c>
      <c r="CZ160" s="23">
        <v>0</v>
      </c>
      <c r="DA160" s="23">
        <v>0</v>
      </c>
      <c r="DB160" s="23">
        <v>2</v>
      </c>
      <c r="DC160" s="23">
        <v>10</v>
      </c>
      <c r="DD160" s="23">
        <v>150</v>
      </c>
      <c r="DE160" s="23">
        <v>70</v>
      </c>
      <c r="DF160" s="23">
        <v>342</v>
      </c>
    </row>
    <row r="161" spans="1:110" ht="15">
      <c r="A161" s="7" t="s">
        <v>251</v>
      </c>
      <c r="B161" s="7" t="s">
        <v>430</v>
      </c>
      <c r="C161" s="7" t="s">
        <v>366</v>
      </c>
      <c r="D161" s="26" t="s">
        <v>3</v>
      </c>
      <c r="E161" s="10">
        <v>1144</v>
      </c>
      <c r="F161" s="10">
        <v>2357</v>
      </c>
      <c r="G161" s="11">
        <v>52</v>
      </c>
      <c r="H161" s="11">
        <v>384</v>
      </c>
      <c r="I161" s="12">
        <f>H161/F161</f>
        <v>0.16291896478574458</v>
      </c>
      <c r="J161" s="71">
        <v>43101</v>
      </c>
      <c r="K161" s="71">
        <v>43465</v>
      </c>
      <c r="L161" s="14">
        <v>0</v>
      </c>
      <c r="M161" s="14">
        <v>0</v>
      </c>
      <c r="N161" s="14">
        <v>20</v>
      </c>
      <c r="O161" s="14">
        <v>20</v>
      </c>
      <c r="P161" s="14">
        <v>16</v>
      </c>
      <c r="Q161" s="14">
        <v>36</v>
      </c>
      <c r="R161" s="14">
        <v>0</v>
      </c>
      <c r="S161" s="14">
        <v>1</v>
      </c>
      <c r="T161" s="15">
        <v>38500</v>
      </c>
      <c r="U161" s="16">
        <f>T161/F161</f>
        <v>16.334323292320747</v>
      </c>
      <c r="V161" s="15">
        <v>0</v>
      </c>
      <c r="W161" s="15">
        <v>0</v>
      </c>
      <c r="X161" s="15">
        <v>0</v>
      </c>
      <c r="Y161" s="15">
        <v>755</v>
      </c>
      <c r="Z161" s="15">
        <v>755</v>
      </c>
      <c r="AA161" s="15">
        <v>39255</v>
      </c>
      <c r="AB161" s="15">
        <v>0</v>
      </c>
      <c r="AC161" s="15">
        <v>39255</v>
      </c>
      <c r="AD161" s="15">
        <v>200</v>
      </c>
      <c r="AE161" s="28"/>
      <c r="AF161" s="28"/>
      <c r="AG161" s="15">
        <v>200</v>
      </c>
      <c r="AH161" s="15">
        <v>0</v>
      </c>
      <c r="AI161" s="17">
        <v>0</v>
      </c>
      <c r="AJ161" s="15">
        <v>0</v>
      </c>
      <c r="AK161" s="15">
        <v>0</v>
      </c>
      <c r="AL161" s="15">
        <v>7448</v>
      </c>
      <c r="AM161" s="15">
        <v>7648</v>
      </c>
      <c r="AN161" s="15">
        <v>7010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  <c r="AT161" s="19">
        <v>4821</v>
      </c>
      <c r="AU161" s="19">
        <v>0</v>
      </c>
      <c r="AV161" s="19">
        <v>299</v>
      </c>
      <c r="AW161" s="19">
        <v>5120</v>
      </c>
      <c r="AX161" s="20">
        <f>AW161/F161</f>
        <v>2.1722528638099279</v>
      </c>
      <c r="AY161" s="19">
        <v>30945</v>
      </c>
      <c r="AZ161" s="19">
        <v>2264</v>
      </c>
      <c r="BA161" s="19">
        <v>33209</v>
      </c>
      <c r="BB161" s="19">
        <v>6218</v>
      </c>
      <c r="BC161" s="19">
        <v>39255</v>
      </c>
      <c r="BD161" s="19">
        <v>44547</v>
      </c>
      <c r="BE161" s="19">
        <v>7121</v>
      </c>
      <c r="BF161" s="19">
        <v>0</v>
      </c>
      <c r="BG161" s="21">
        <v>0</v>
      </c>
      <c r="BH161" s="21">
        <v>0</v>
      </c>
      <c r="BI161" s="22">
        <v>5800</v>
      </c>
      <c r="BJ161" s="21">
        <v>0</v>
      </c>
      <c r="BK161" s="21">
        <v>0</v>
      </c>
      <c r="BL161" s="21">
        <v>0</v>
      </c>
      <c r="BM161" s="21">
        <v>355</v>
      </c>
      <c r="BN161" s="21">
        <v>0</v>
      </c>
      <c r="BO161" s="21">
        <v>0</v>
      </c>
      <c r="BP161" s="21">
        <v>150</v>
      </c>
      <c r="BQ161" s="21">
        <v>0</v>
      </c>
      <c r="BR161" s="22">
        <f>BI161 + BJ161 + BM161 + BP161 + BQ161</f>
        <v>6305</v>
      </c>
      <c r="BS161" s="21">
        <v>0</v>
      </c>
      <c r="BT161" s="21">
        <v>0</v>
      </c>
      <c r="BU161" s="21">
        <v>125</v>
      </c>
      <c r="BV161" s="21">
        <v>51</v>
      </c>
      <c r="BW161" s="23">
        <v>0</v>
      </c>
      <c r="BX161" s="23">
        <v>0</v>
      </c>
      <c r="BY161" s="23">
        <v>523</v>
      </c>
      <c r="BZ161" s="25">
        <f>BY161/F161</f>
        <v>0.22189223589308443</v>
      </c>
      <c r="CA161" s="24">
        <v>2326</v>
      </c>
      <c r="CB161" s="25">
        <f>CA161/F161</f>
        <v>0.98684768773865084</v>
      </c>
      <c r="CC161" s="23">
        <v>0</v>
      </c>
      <c r="CD161" s="23">
        <v>0</v>
      </c>
      <c r="CE161" s="23">
        <v>1</v>
      </c>
      <c r="CF161" s="23">
        <v>0</v>
      </c>
      <c r="CG161" s="23">
        <v>0</v>
      </c>
      <c r="CH161" s="24">
        <v>2699</v>
      </c>
      <c r="CI161" s="24">
        <v>2700</v>
      </c>
      <c r="CJ161" s="25">
        <f>CI161/F161</f>
        <v>1.1455239711497667</v>
      </c>
      <c r="CK161" s="25">
        <f>CI161/CA161</f>
        <v>1.1607910576096303</v>
      </c>
      <c r="CL161" s="23">
        <v>11</v>
      </c>
      <c r="CM161" s="23">
        <v>15</v>
      </c>
      <c r="CN161" s="23">
        <v>40</v>
      </c>
      <c r="CO161" s="23">
        <v>90</v>
      </c>
      <c r="CP161" s="23">
        <v>0</v>
      </c>
      <c r="CQ161" s="23">
        <v>130</v>
      </c>
      <c r="CR161" s="23">
        <v>6</v>
      </c>
      <c r="CS161" s="23">
        <v>180</v>
      </c>
      <c r="CT161" s="23">
        <v>674</v>
      </c>
      <c r="CU161" s="23">
        <v>0</v>
      </c>
      <c r="CV161" s="23">
        <v>854</v>
      </c>
      <c r="CW161" s="25">
        <f>CV161/F161</f>
        <v>0.36232498939329655</v>
      </c>
      <c r="CX161" s="23">
        <v>0</v>
      </c>
      <c r="CY161" s="23">
        <v>0</v>
      </c>
      <c r="CZ161" s="23">
        <v>0</v>
      </c>
      <c r="DA161" s="23">
        <v>0</v>
      </c>
      <c r="DB161" s="23">
        <v>2</v>
      </c>
      <c r="DC161" s="23">
        <v>0</v>
      </c>
      <c r="DD161" s="23">
        <v>95</v>
      </c>
      <c r="DE161" s="23" t="s">
        <v>0</v>
      </c>
      <c r="DF161" s="23">
        <v>0</v>
      </c>
    </row>
    <row r="162" spans="1:110" ht="15">
      <c r="A162" s="7" t="s">
        <v>252</v>
      </c>
      <c r="B162" s="7" t="s">
        <v>431</v>
      </c>
      <c r="C162" s="7" t="s">
        <v>427</v>
      </c>
      <c r="D162" s="26" t="s">
        <v>3</v>
      </c>
      <c r="E162" s="10">
        <v>2080</v>
      </c>
      <c r="F162" s="11">
        <v>726</v>
      </c>
      <c r="G162" s="11">
        <v>52</v>
      </c>
      <c r="H162" s="10">
        <v>7540</v>
      </c>
      <c r="I162" s="12">
        <f>H162/F162</f>
        <v>10.385674931129477</v>
      </c>
      <c r="J162" s="71">
        <v>43282</v>
      </c>
      <c r="K162" s="71">
        <v>43646</v>
      </c>
      <c r="L162" s="14">
        <v>30</v>
      </c>
      <c r="M162" s="14">
        <v>0</v>
      </c>
      <c r="N162" s="14">
        <v>71</v>
      </c>
      <c r="O162" s="14">
        <v>101</v>
      </c>
      <c r="P162" s="14">
        <v>20</v>
      </c>
      <c r="Q162" s="14">
        <v>121</v>
      </c>
      <c r="R162" s="14">
        <v>0</v>
      </c>
      <c r="S162" s="14">
        <v>3</v>
      </c>
      <c r="T162" s="15">
        <v>278669</v>
      </c>
      <c r="U162" s="16">
        <f>T162/F162</f>
        <v>383.84159779614328</v>
      </c>
      <c r="V162" s="15">
        <v>15</v>
      </c>
      <c r="W162" s="15">
        <v>25</v>
      </c>
      <c r="X162" s="15">
        <v>415</v>
      </c>
      <c r="Y162" s="15">
        <v>12000</v>
      </c>
      <c r="Z162" s="15">
        <v>12415</v>
      </c>
      <c r="AA162" s="15">
        <v>291084</v>
      </c>
      <c r="AB162" s="15">
        <v>0</v>
      </c>
      <c r="AC162" s="15">
        <v>291084</v>
      </c>
      <c r="AD162" s="15">
        <v>200</v>
      </c>
      <c r="AE162" s="15">
        <v>0</v>
      </c>
      <c r="AF162" s="15">
        <v>0</v>
      </c>
      <c r="AG162" s="15">
        <v>200</v>
      </c>
      <c r="AH162" s="15">
        <v>0</v>
      </c>
      <c r="AI162" s="17">
        <v>0</v>
      </c>
      <c r="AJ162" s="15">
        <v>0</v>
      </c>
      <c r="AK162" s="15">
        <v>0</v>
      </c>
      <c r="AL162" s="15">
        <v>0</v>
      </c>
      <c r="AM162" s="15">
        <v>200</v>
      </c>
      <c r="AN162" s="15">
        <v>10800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  <c r="AT162" s="19">
        <v>13836</v>
      </c>
      <c r="AU162" s="19">
        <v>4243</v>
      </c>
      <c r="AV162" s="19">
        <v>14260</v>
      </c>
      <c r="AW162" s="19">
        <v>32339</v>
      </c>
      <c r="AX162" s="20">
        <f>AW162/F162</f>
        <v>44.544077134986225</v>
      </c>
      <c r="AY162" s="19">
        <v>121141</v>
      </c>
      <c r="AZ162" s="19">
        <v>52851</v>
      </c>
      <c r="BA162" s="19">
        <v>173992</v>
      </c>
      <c r="BB162" s="19">
        <v>82147</v>
      </c>
      <c r="BC162" s="19">
        <v>291084</v>
      </c>
      <c r="BD162" s="19">
        <v>288478</v>
      </c>
      <c r="BE162" s="19">
        <v>0</v>
      </c>
      <c r="BF162" s="19">
        <v>25695</v>
      </c>
      <c r="BG162" s="21">
        <v>0</v>
      </c>
      <c r="BH162" s="21">
        <v>0</v>
      </c>
      <c r="BI162" s="22">
        <v>17838</v>
      </c>
      <c r="BJ162" s="22">
        <v>10944</v>
      </c>
      <c r="BK162" s="21">
        <v>0</v>
      </c>
      <c r="BL162" s="21">
        <v>0</v>
      </c>
      <c r="BM162" s="22">
        <v>1304</v>
      </c>
      <c r="BN162" s="21">
        <v>384</v>
      </c>
      <c r="BO162" s="21">
        <v>140</v>
      </c>
      <c r="BP162" s="21">
        <v>524</v>
      </c>
      <c r="BQ162" s="22">
        <v>15541</v>
      </c>
      <c r="BR162" s="22">
        <f>BI162 + BJ162 + BM162 + BP162 + BQ162</f>
        <v>46151</v>
      </c>
      <c r="BS162" s="21">
        <v>28</v>
      </c>
      <c r="BT162" s="21">
        <v>8</v>
      </c>
      <c r="BU162" s="21">
        <v>36</v>
      </c>
      <c r="BV162" s="21">
        <v>51</v>
      </c>
      <c r="BW162" s="23">
        <v>0</v>
      </c>
      <c r="BX162" s="23">
        <v>0</v>
      </c>
      <c r="BY162" s="24">
        <v>1208</v>
      </c>
      <c r="BZ162" s="25">
        <f>BY162/F162</f>
        <v>1.6639118457300275</v>
      </c>
      <c r="CA162" s="24">
        <v>21942</v>
      </c>
      <c r="CB162" s="25">
        <f>CA162/F162</f>
        <v>30.223140495867767</v>
      </c>
      <c r="CC162" s="24">
        <v>17440</v>
      </c>
      <c r="CD162" s="24">
        <v>1026</v>
      </c>
      <c r="CE162" s="23">
        <v>0</v>
      </c>
      <c r="CF162" s="23">
        <v>0</v>
      </c>
      <c r="CG162" s="23">
        <v>0</v>
      </c>
      <c r="CH162" s="24">
        <v>38794</v>
      </c>
      <c r="CI162" s="24">
        <v>39820</v>
      </c>
      <c r="CJ162" s="25">
        <f>CI162/F162</f>
        <v>54.848484848484851</v>
      </c>
      <c r="CK162" s="25">
        <f>CI162/CA162</f>
        <v>1.8147844316835293</v>
      </c>
      <c r="CL162" s="23">
        <v>378</v>
      </c>
      <c r="CM162" s="23">
        <v>270</v>
      </c>
      <c r="CN162" s="23">
        <v>176</v>
      </c>
      <c r="CO162" s="23">
        <v>140</v>
      </c>
      <c r="CP162" s="23">
        <v>12</v>
      </c>
      <c r="CQ162" s="23">
        <v>328</v>
      </c>
      <c r="CR162" s="23">
        <v>35</v>
      </c>
      <c r="CS162" s="24">
        <v>3248</v>
      </c>
      <c r="CT162" s="24">
        <v>2874</v>
      </c>
      <c r="CU162" s="23">
        <v>39</v>
      </c>
      <c r="CV162" s="24">
        <v>6161</v>
      </c>
      <c r="CW162" s="25">
        <f>CV162/F162</f>
        <v>8.4862258953168048</v>
      </c>
      <c r="CX162" s="23">
        <v>37</v>
      </c>
      <c r="CY162" s="23">
        <v>9</v>
      </c>
      <c r="CZ162" s="23">
        <v>0</v>
      </c>
      <c r="DA162" s="23">
        <v>7</v>
      </c>
      <c r="DB162" s="23">
        <v>11</v>
      </c>
      <c r="DC162" s="23">
        <v>117</v>
      </c>
      <c r="DD162" s="24">
        <v>8532</v>
      </c>
      <c r="DE162" s="24">
        <v>1148</v>
      </c>
      <c r="DF162" s="24">
        <v>5492</v>
      </c>
    </row>
    <row r="163" spans="1:110" ht="15">
      <c r="A163" s="7" t="s">
        <v>255</v>
      </c>
      <c r="B163" s="7" t="s">
        <v>255</v>
      </c>
      <c r="C163" s="7" t="s">
        <v>331</v>
      </c>
      <c r="D163" s="26" t="s">
        <v>3</v>
      </c>
      <c r="E163" s="10">
        <v>2808</v>
      </c>
      <c r="F163" s="10">
        <v>18975</v>
      </c>
      <c r="G163" s="11">
        <v>52</v>
      </c>
      <c r="H163" s="10">
        <v>7800</v>
      </c>
      <c r="I163" s="12">
        <f>H163/F163</f>
        <v>0.41106719367588934</v>
      </c>
      <c r="J163" s="71">
        <v>43282</v>
      </c>
      <c r="K163" s="71">
        <v>43646</v>
      </c>
      <c r="L163" s="14">
        <v>120</v>
      </c>
      <c r="M163" s="14">
        <v>0</v>
      </c>
      <c r="N163" s="14">
        <v>80</v>
      </c>
      <c r="O163" s="14">
        <v>200</v>
      </c>
      <c r="P163" s="14">
        <v>101</v>
      </c>
      <c r="Q163" s="14">
        <v>301</v>
      </c>
      <c r="R163" s="14">
        <v>0</v>
      </c>
      <c r="S163" s="14">
        <v>24</v>
      </c>
      <c r="T163" s="15">
        <v>516643</v>
      </c>
      <c r="U163" s="16">
        <f>T163/F163</f>
        <v>27.22756258234519</v>
      </c>
      <c r="V163" s="15">
        <v>10</v>
      </c>
      <c r="W163" s="15">
        <v>0</v>
      </c>
      <c r="X163" s="15">
        <v>1308</v>
      </c>
      <c r="Y163" s="15">
        <v>8060</v>
      </c>
      <c r="Z163" s="15">
        <v>9368</v>
      </c>
      <c r="AA163" s="15">
        <v>526011</v>
      </c>
      <c r="AB163" s="15">
        <v>9496</v>
      </c>
      <c r="AC163" s="15">
        <v>535507</v>
      </c>
      <c r="AD163" s="15">
        <v>200</v>
      </c>
      <c r="AE163" s="15">
        <v>0</v>
      </c>
      <c r="AF163" s="15">
        <v>0</v>
      </c>
      <c r="AG163" s="15">
        <v>200</v>
      </c>
      <c r="AH163" s="15">
        <v>0</v>
      </c>
      <c r="AI163" s="17">
        <v>390</v>
      </c>
      <c r="AJ163" s="15">
        <v>0</v>
      </c>
      <c r="AK163" s="15">
        <v>390</v>
      </c>
      <c r="AL163" s="15">
        <v>150</v>
      </c>
      <c r="AM163" s="15">
        <v>740</v>
      </c>
      <c r="AN163" s="15">
        <v>36000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  <c r="AT163" s="19">
        <v>31050</v>
      </c>
      <c r="AU163" s="19">
        <v>14000</v>
      </c>
      <c r="AV163" s="19">
        <v>8800</v>
      </c>
      <c r="AW163" s="19">
        <v>53850</v>
      </c>
      <c r="AX163" s="20">
        <f>AW163/F163</f>
        <v>2.8379446640316206</v>
      </c>
      <c r="AY163" s="19">
        <v>332443</v>
      </c>
      <c r="AZ163" s="19">
        <v>24361</v>
      </c>
      <c r="BA163" s="19">
        <v>356804</v>
      </c>
      <c r="BB163" s="19">
        <v>93595</v>
      </c>
      <c r="BC163" s="19">
        <v>535507</v>
      </c>
      <c r="BD163" s="19">
        <v>504249</v>
      </c>
      <c r="BE163" s="19">
        <v>0</v>
      </c>
      <c r="BF163" s="19">
        <v>0</v>
      </c>
      <c r="BG163" s="22">
        <v>26980</v>
      </c>
      <c r="BH163" s="22">
        <v>17509</v>
      </c>
      <c r="BI163" s="22">
        <v>44489</v>
      </c>
      <c r="BJ163" s="22">
        <v>11812</v>
      </c>
      <c r="BK163" s="22">
        <v>2060</v>
      </c>
      <c r="BL163" s="21">
        <v>791</v>
      </c>
      <c r="BM163" s="22">
        <v>2851</v>
      </c>
      <c r="BN163" s="22">
        <v>2646</v>
      </c>
      <c r="BO163" s="21">
        <v>463</v>
      </c>
      <c r="BP163" s="22">
        <v>3109</v>
      </c>
      <c r="BQ163" s="22">
        <v>8004</v>
      </c>
      <c r="BR163" s="22">
        <f>BI163 + BJ163 + BM163 + BP163 + BQ163</f>
        <v>70265</v>
      </c>
      <c r="BS163" s="21">
        <v>30</v>
      </c>
      <c r="BT163" s="21">
        <v>9</v>
      </c>
      <c r="BU163" s="21">
        <v>39</v>
      </c>
      <c r="BV163" s="21">
        <v>53</v>
      </c>
      <c r="BW163" s="24">
        <v>9374</v>
      </c>
      <c r="BX163" s="23">
        <v>0</v>
      </c>
      <c r="BY163" s="24">
        <v>9374</v>
      </c>
      <c r="BZ163" s="25">
        <f>BY163/F163</f>
        <v>0.49401844532279315</v>
      </c>
      <c r="CA163" s="24">
        <v>105432</v>
      </c>
      <c r="CB163" s="25">
        <f>CA163/F163</f>
        <v>5.5563636363636366</v>
      </c>
      <c r="CC163" s="24">
        <v>3651</v>
      </c>
      <c r="CD163" s="24">
        <v>19626</v>
      </c>
      <c r="CE163" s="24">
        <v>11057</v>
      </c>
      <c r="CF163" s="24">
        <v>58004</v>
      </c>
      <c r="CG163" s="24">
        <v>53929</v>
      </c>
      <c r="CH163" s="24">
        <v>111933</v>
      </c>
      <c r="CI163" s="24">
        <v>142616</v>
      </c>
      <c r="CJ163" s="25">
        <f>CI163/F163</f>
        <v>7.5159947299077734</v>
      </c>
      <c r="CK163" s="25">
        <f>CI163/CA163</f>
        <v>1.3526822975946582</v>
      </c>
      <c r="CL163" s="23">
        <v>696</v>
      </c>
      <c r="CM163" s="23">
        <v>638</v>
      </c>
      <c r="CN163" s="23">
        <v>194</v>
      </c>
      <c r="CO163" s="23">
        <v>130</v>
      </c>
      <c r="CP163" s="23">
        <v>0</v>
      </c>
      <c r="CQ163" s="23">
        <v>324</v>
      </c>
      <c r="CR163" s="23">
        <v>3</v>
      </c>
      <c r="CS163" s="24">
        <v>1649</v>
      </c>
      <c r="CT163" s="24">
        <v>2989</v>
      </c>
      <c r="CU163" s="23">
        <v>0</v>
      </c>
      <c r="CV163" s="24">
        <v>4638</v>
      </c>
      <c r="CW163" s="25">
        <f>CV163/F163</f>
        <v>0.24442687747035574</v>
      </c>
      <c r="CX163" s="23">
        <v>98</v>
      </c>
      <c r="CY163" s="23">
        <v>0</v>
      </c>
      <c r="CZ163" s="23">
        <v>0</v>
      </c>
      <c r="DA163" s="23">
        <v>0</v>
      </c>
      <c r="DB163" s="23">
        <v>6</v>
      </c>
      <c r="DC163" s="23">
        <v>100</v>
      </c>
      <c r="DD163" s="24">
        <v>7574</v>
      </c>
      <c r="DE163" s="23">
        <v>0</v>
      </c>
      <c r="DF163" s="24">
        <v>13954</v>
      </c>
    </row>
    <row r="164" spans="1:110" ht="15">
      <c r="A164" s="7" t="s">
        <v>258</v>
      </c>
      <c r="B164" s="7" t="s">
        <v>436</v>
      </c>
      <c r="C164" s="7" t="s">
        <v>467</v>
      </c>
      <c r="D164" s="26" t="s">
        <v>3</v>
      </c>
      <c r="E164" s="10">
        <v>2652</v>
      </c>
      <c r="F164" s="10">
        <v>9049</v>
      </c>
      <c r="G164" s="11">
        <v>52</v>
      </c>
      <c r="H164" s="10">
        <v>10300</v>
      </c>
      <c r="I164" s="12">
        <f>H164/F164</f>
        <v>1.1382473201458725</v>
      </c>
      <c r="J164" s="71">
        <v>43282</v>
      </c>
      <c r="K164" s="71">
        <v>43646</v>
      </c>
      <c r="L164" s="14">
        <v>40</v>
      </c>
      <c r="M164" s="14">
        <v>70</v>
      </c>
      <c r="N164" s="14">
        <v>0</v>
      </c>
      <c r="O164" s="14">
        <v>110</v>
      </c>
      <c r="P164" s="14">
        <v>205</v>
      </c>
      <c r="Q164" s="14">
        <v>315</v>
      </c>
      <c r="R164" s="14">
        <v>0</v>
      </c>
      <c r="S164" s="14">
        <v>8</v>
      </c>
      <c r="T164" s="15">
        <v>547115</v>
      </c>
      <c r="U164" s="16">
        <f>T164/F164</f>
        <v>60.461376947729029</v>
      </c>
      <c r="V164" s="15">
        <v>50</v>
      </c>
      <c r="W164" s="15">
        <v>50</v>
      </c>
      <c r="X164" s="15">
        <v>1525</v>
      </c>
      <c r="Y164" s="15">
        <v>7957</v>
      </c>
      <c r="Z164" s="15">
        <v>9482</v>
      </c>
      <c r="AA164" s="15">
        <v>556597</v>
      </c>
      <c r="AB164" s="15">
        <v>0</v>
      </c>
      <c r="AC164" s="15">
        <v>556597</v>
      </c>
      <c r="AD164" s="15">
        <v>200</v>
      </c>
      <c r="AE164" s="15">
        <v>0</v>
      </c>
      <c r="AF164" s="15">
        <v>0</v>
      </c>
      <c r="AG164" s="15">
        <v>200</v>
      </c>
      <c r="AH164" s="15">
        <v>0</v>
      </c>
      <c r="AI164" s="17">
        <v>390</v>
      </c>
      <c r="AJ164" s="15">
        <v>5780</v>
      </c>
      <c r="AK164" s="15">
        <v>6170</v>
      </c>
      <c r="AL164" s="15">
        <v>0</v>
      </c>
      <c r="AM164" s="15">
        <v>6370</v>
      </c>
      <c r="AN164" s="15">
        <v>0</v>
      </c>
      <c r="AO164" s="18">
        <v>12451</v>
      </c>
      <c r="AP164" s="18">
        <v>0</v>
      </c>
      <c r="AQ164" s="18">
        <v>78475</v>
      </c>
      <c r="AR164" s="18">
        <v>0</v>
      </c>
      <c r="AS164" s="18">
        <v>90926</v>
      </c>
      <c r="AT164" s="19">
        <v>31233</v>
      </c>
      <c r="AU164" s="19">
        <v>4208</v>
      </c>
      <c r="AV164" s="19">
        <v>7275</v>
      </c>
      <c r="AW164" s="19">
        <v>42716</v>
      </c>
      <c r="AX164" s="20">
        <f>AW164/F164</f>
        <v>4.7205216045971934</v>
      </c>
      <c r="AY164" s="19">
        <v>367213</v>
      </c>
      <c r="AZ164" s="19">
        <v>104556</v>
      </c>
      <c r="BA164" s="19">
        <v>471769</v>
      </c>
      <c r="BB164" s="19">
        <v>49105</v>
      </c>
      <c r="BC164" s="19">
        <v>556597</v>
      </c>
      <c r="BD164" s="19">
        <v>563590</v>
      </c>
      <c r="BE164" s="19">
        <v>3563</v>
      </c>
      <c r="BF164" s="19">
        <v>90926</v>
      </c>
      <c r="BG164" s="22">
        <v>27868</v>
      </c>
      <c r="BH164" s="22">
        <v>11820</v>
      </c>
      <c r="BI164" s="22">
        <v>39688</v>
      </c>
      <c r="BJ164" s="22">
        <v>10944</v>
      </c>
      <c r="BK164" s="22">
        <v>1502</v>
      </c>
      <c r="BL164" s="21">
        <v>566</v>
      </c>
      <c r="BM164" s="22">
        <v>2068</v>
      </c>
      <c r="BN164" s="22">
        <v>2106</v>
      </c>
      <c r="BO164" s="21">
        <v>409</v>
      </c>
      <c r="BP164" s="22">
        <v>2515</v>
      </c>
      <c r="BQ164" s="22">
        <v>16541</v>
      </c>
      <c r="BR164" s="22">
        <f>BI164 + BJ164 + BM164 + BP164 + BQ164</f>
        <v>71756</v>
      </c>
      <c r="BS164" s="21">
        <v>62</v>
      </c>
      <c r="BT164" s="21">
        <v>8</v>
      </c>
      <c r="BU164" s="21">
        <v>70</v>
      </c>
      <c r="BV164" s="21">
        <v>54</v>
      </c>
      <c r="BW164" s="24">
        <v>2765</v>
      </c>
      <c r="BX164" s="23">
        <v>356</v>
      </c>
      <c r="BY164" s="24">
        <v>3121</v>
      </c>
      <c r="BZ164" s="25">
        <f>BY164/F164</f>
        <v>0.34489998894905516</v>
      </c>
      <c r="CA164" s="24">
        <v>30300</v>
      </c>
      <c r="CB164" s="25">
        <f>CA164/F164</f>
        <v>3.3484362913029062</v>
      </c>
      <c r="CC164" s="23">
        <v>110</v>
      </c>
      <c r="CD164" s="24">
        <v>3304</v>
      </c>
      <c r="CE164" s="23">
        <v>787</v>
      </c>
      <c r="CF164" s="24">
        <v>31620</v>
      </c>
      <c r="CG164" s="24">
        <v>15664</v>
      </c>
      <c r="CH164" s="24">
        <v>47284</v>
      </c>
      <c r="CI164" s="24">
        <v>51375</v>
      </c>
      <c r="CJ164" s="25">
        <f>CI164/F164</f>
        <v>5.6774229196596311</v>
      </c>
      <c r="CK164" s="25">
        <f>CI164/CA164</f>
        <v>1.6955445544554455</v>
      </c>
      <c r="CL164" s="24">
        <v>3370</v>
      </c>
      <c r="CM164" s="24">
        <v>2564</v>
      </c>
      <c r="CN164" s="23">
        <v>50</v>
      </c>
      <c r="CO164" s="23">
        <v>103</v>
      </c>
      <c r="CP164" s="23">
        <v>14</v>
      </c>
      <c r="CQ164" s="23">
        <v>167</v>
      </c>
      <c r="CR164" s="23">
        <v>15</v>
      </c>
      <c r="CS164" s="24">
        <v>1580</v>
      </c>
      <c r="CT164" s="24">
        <v>1759</v>
      </c>
      <c r="CU164" s="23">
        <v>164</v>
      </c>
      <c r="CV164" s="24">
        <v>3503</v>
      </c>
      <c r="CW164" s="25">
        <f>CV164/F164</f>
        <v>0.38711459829815448</v>
      </c>
      <c r="CX164" s="23">
        <v>20</v>
      </c>
      <c r="CY164" s="23">
        <v>109</v>
      </c>
      <c r="CZ164" s="23">
        <v>4</v>
      </c>
      <c r="DA164" s="23">
        <v>33</v>
      </c>
      <c r="DB164" s="23">
        <v>15</v>
      </c>
      <c r="DC164" s="23">
        <v>55</v>
      </c>
      <c r="DD164" s="24">
        <v>5636</v>
      </c>
      <c r="DE164" s="23">
        <v>0</v>
      </c>
      <c r="DF164" s="31" t="s">
        <v>0</v>
      </c>
    </row>
    <row r="165" spans="1:110" ht="15">
      <c r="A165" s="7" t="s">
        <v>262</v>
      </c>
      <c r="B165" s="7" t="s">
        <v>440</v>
      </c>
      <c r="C165" s="7" t="s">
        <v>475</v>
      </c>
      <c r="D165" s="26" t="s">
        <v>3</v>
      </c>
      <c r="E165" s="10">
        <v>1040</v>
      </c>
      <c r="F165" s="10">
        <v>1979</v>
      </c>
      <c r="G165" s="11">
        <v>52</v>
      </c>
      <c r="H165" s="10">
        <v>1500</v>
      </c>
      <c r="I165" s="12">
        <f>H165/F165</f>
        <v>0.75795856493178371</v>
      </c>
      <c r="J165" s="71">
        <v>43282</v>
      </c>
      <c r="K165" s="71">
        <v>43646</v>
      </c>
      <c r="L165" s="14">
        <v>17.5</v>
      </c>
      <c r="M165" s="14">
        <v>0</v>
      </c>
      <c r="N165" s="14">
        <v>6</v>
      </c>
      <c r="O165" s="14">
        <v>23.5</v>
      </c>
      <c r="P165" s="14">
        <v>1</v>
      </c>
      <c r="Q165" s="14">
        <v>24.5</v>
      </c>
      <c r="R165" s="14">
        <v>0</v>
      </c>
      <c r="S165" s="14">
        <v>3</v>
      </c>
      <c r="T165" s="15">
        <v>28750</v>
      </c>
      <c r="U165" s="16">
        <f>T165/F165</f>
        <v>14.527539161192522</v>
      </c>
      <c r="V165" s="15">
        <v>0</v>
      </c>
      <c r="W165" s="15">
        <v>0</v>
      </c>
      <c r="X165" s="15">
        <v>0</v>
      </c>
      <c r="Y165" s="15">
        <v>1133</v>
      </c>
      <c r="Z165" s="15">
        <v>1133</v>
      </c>
      <c r="AA165" s="15">
        <v>29883</v>
      </c>
      <c r="AB165" s="15">
        <v>535</v>
      </c>
      <c r="AC165" s="15">
        <v>30418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7">
        <v>292.5</v>
      </c>
      <c r="AJ165" s="15">
        <v>0</v>
      </c>
      <c r="AK165" s="15">
        <v>293</v>
      </c>
      <c r="AL165" s="15">
        <v>500</v>
      </c>
      <c r="AM165" s="15">
        <v>793</v>
      </c>
      <c r="AN165" s="15">
        <v>1000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  <c r="AT165" s="19">
        <v>2133</v>
      </c>
      <c r="AU165" s="19">
        <v>383</v>
      </c>
      <c r="AV165" s="19">
        <v>207</v>
      </c>
      <c r="AW165" s="19">
        <v>2723</v>
      </c>
      <c r="AX165" s="20">
        <f>AW165/F165</f>
        <v>1.3759474482061647</v>
      </c>
      <c r="AY165" s="19">
        <v>18504</v>
      </c>
      <c r="AZ165" s="19">
        <v>1338</v>
      </c>
      <c r="BA165" s="19">
        <v>19842</v>
      </c>
      <c r="BB165" s="19">
        <v>8698</v>
      </c>
      <c r="BC165" s="19">
        <v>30418</v>
      </c>
      <c r="BD165" s="19">
        <v>31263</v>
      </c>
      <c r="BE165" s="19">
        <v>765</v>
      </c>
      <c r="BF165" s="19">
        <v>0</v>
      </c>
      <c r="BG165" s="22">
        <v>3013</v>
      </c>
      <c r="BH165" s="22">
        <v>3424</v>
      </c>
      <c r="BI165" s="22">
        <v>6437</v>
      </c>
      <c r="BJ165" s="22">
        <v>11693</v>
      </c>
      <c r="BK165" s="21">
        <v>310</v>
      </c>
      <c r="BL165" s="21">
        <v>99</v>
      </c>
      <c r="BM165" s="21">
        <v>409</v>
      </c>
      <c r="BN165" s="21">
        <v>239</v>
      </c>
      <c r="BO165" s="21">
        <v>37</v>
      </c>
      <c r="BP165" s="21">
        <v>276</v>
      </c>
      <c r="BQ165" s="22">
        <v>7959</v>
      </c>
      <c r="BR165" s="22">
        <f>BI165 + BJ165 + BM165 + BP165 + BQ165</f>
        <v>26774</v>
      </c>
      <c r="BS165" s="21">
        <v>15</v>
      </c>
      <c r="BT165" s="21">
        <v>2</v>
      </c>
      <c r="BU165" s="21">
        <v>17</v>
      </c>
      <c r="BV165" s="21">
        <v>51</v>
      </c>
      <c r="BW165" s="23">
        <v>398</v>
      </c>
      <c r="BX165" s="23">
        <v>84</v>
      </c>
      <c r="BY165" s="23">
        <v>482</v>
      </c>
      <c r="BZ165" s="25">
        <f>BY165/F165</f>
        <v>0.24355735219807984</v>
      </c>
      <c r="CA165" s="24">
        <v>3526</v>
      </c>
      <c r="CB165" s="25">
        <f>CA165/F165</f>
        <v>1.7817079332996464</v>
      </c>
      <c r="CC165" s="23">
        <v>35</v>
      </c>
      <c r="CD165" s="24">
        <v>1192</v>
      </c>
      <c r="CE165" s="23">
        <v>26</v>
      </c>
      <c r="CF165" s="24">
        <v>2641</v>
      </c>
      <c r="CG165" s="24">
        <v>1994</v>
      </c>
      <c r="CH165" s="24">
        <v>4635</v>
      </c>
      <c r="CI165" s="24">
        <v>5853</v>
      </c>
      <c r="CJ165" s="25">
        <f>CI165/F165</f>
        <v>2.9575543203638199</v>
      </c>
      <c r="CK165" s="25">
        <f>CI165/CA165</f>
        <v>1.6599546228020419</v>
      </c>
      <c r="CL165" s="23">
        <v>394</v>
      </c>
      <c r="CM165" s="23">
        <v>694</v>
      </c>
      <c r="CN165" s="23">
        <v>118</v>
      </c>
      <c r="CO165" s="23">
        <v>30</v>
      </c>
      <c r="CP165" s="23">
        <v>0</v>
      </c>
      <c r="CQ165" s="23">
        <v>148</v>
      </c>
      <c r="CR165" s="23">
        <v>120</v>
      </c>
      <c r="CS165" s="23">
        <v>756</v>
      </c>
      <c r="CT165" s="23">
        <v>356</v>
      </c>
      <c r="CU165" s="23">
        <v>0</v>
      </c>
      <c r="CV165" s="24">
        <v>1112</v>
      </c>
      <c r="CW165" s="25">
        <f>CV165/F165</f>
        <v>0.56189994946942901</v>
      </c>
      <c r="CX165" s="23">
        <v>35</v>
      </c>
      <c r="CY165" s="23">
        <v>15</v>
      </c>
      <c r="CZ165" s="23">
        <v>0</v>
      </c>
      <c r="DA165" s="23">
        <v>8</v>
      </c>
      <c r="DB165" s="23">
        <v>3</v>
      </c>
      <c r="DC165" s="23">
        <v>2</v>
      </c>
      <c r="DD165" s="23">
        <v>119</v>
      </c>
      <c r="DE165" s="23">
        <v>150</v>
      </c>
      <c r="DF165" s="23">
        <v>987</v>
      </c>
    </row>
    <row r="166" spans="1:110" ht="15">
      <c r="A166" s="7" t="s">
        <v>263</v>
      </c>
      <c r="B166" s="7" t="s">
        <v>441</v>
      </c>
      <c r="C166" s="7" t="s">
        <v>476</v>
      </c>
      <c r="D166" s="26" t="s">
        <v>3</v>
      </c>
      <c r="E166" s="10">
        <v>1859</v>
      </c>
      <c r="F166" s="10">
        <v>4436</v>
      </c>
      <c r="G166" s="11">
        <v>47</v>
      </c>
      <c r="H166" s="10">
        <v>6000</v>
      </c>
      <c r="I166" s="12">
        <f>H166/F166</f>
        <v>1.3525698827772767</v>
      </c>
      <c r="J166" s="71">
        <v>43282</v>
      </c>
      <c r="K166" s="71">
        <v>43646</v>
      </c>
      <c r="L166" s="14">
        <v>80</v>
      </c>
      <c r="M166" s="14">
        <v>40</v>
      </c>
      <c r="N166" s="14">
        <v>80</v>
      </c>
      <c r="O166" s="14">
        <v>200</v>
      </c>
      <c r="P166" s="14">
        <v>15</v>
      </c>
      <c r="Q166" s="14">
        <v>215</v>
      </c>
      <c r="R166" s="14">
        <v>0</v>
      </c>
      <c r="S166" s="14">
        <v>14</v>
      </c>
      <c r="T166" s="15">
        <v>557860</v>
      </c>
      <c r="U166" s="16">
        <f>T166/F166</f>
        <v>125.75743913435528</v>
      </c>
      <c r="V166" s="15">
        <v>20</v>
      </c>
      <c r="W166" s="15">
        <v>0</v>
      </c>
      <c r="X166" s="15">
        <v>3366</v>
      </c>
      <c r="Y166" s="15">
        <v>28829</v>
      </c>
      <c r="Z166" s="15">
        <v>32195</v>
      </c>
      <c r="AA166" s="15">
        <v>590055</v>
      </c>
      <c r="AB166" s="15">
        <v>16872</v>
      </c>
      <c r="AC166" s="15">
        <v>606927</v>
      </c>
      <c r="AD166" s="15">
        <v>200</v>
      </c>
      <c r="AE166" s="15">
        <v>0</v>
      </c>
      <c r="AF166" s="15">
        <v>0</v>
      </c>
      <c r="AG166" s="15">
        <v>200</v>
      </c>
      <c r="AH166" s="15">
        <v>0</v>
      </c>
      <c r="AI166" s="17">
        <v>390</v>
      </c>
      <c r="AJ166" s="15">
        <v>0</v>
      </c>
      <c r="AK166" s="15">
        <v>390</v>
      </c>
      <c r="AL166" s="15">
        <v>4000</v>
      </c>
      <c r="AM166" s="15">
        <v>4590</v>
      </c>
      <c r="AN166" s="15">
        <v>500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9">
        <v>34521</v>
      </c>
      <c r="AU166" s="19">
        <v>3790</v>
      </c>
      <c r="AV166" s="19">
        <v>4000</v>
      </c>
      <c r="AW166" s="19">
        <v>42311</v>
      </c>
      <c r="AX166" s="20">
        <f>AW166/F166</f>
        <v>9.5380973850315591</v>
      </c>
      <c r="AY166" s="19">
        <v>268499</v>
      </c>
      <c r="AZ166" s="19">
        <v>150035</v>
      </c>
      <c r="BA166" s="19">
        <v>418534</v>
      </c>
      <c r="BB166" s="19">
        <v>78137</v>
      </c>
      <c r="BC166" s="19">
        <v>606927</v>
      </c>
      <c r="BD166" s="19">
        <v>538982</v>
      </c>
      <c r="BE166" s="19">
        <v>0</v>
      </c>
      <c r="BF166" s="19">
        <v>0</v>
      </c>
      <c r="BG166" s="22">
        <v>11738</v>
      </c>
      <c r="BH166" s="22">
        <v>8734</v>
      </c>
      <c r="BI166" s="22">
        <v>20472</v>
      </c>
      <c r="BJ166" s="22">
        <v>11173</v>
      </c>
      <c r="BK166" s="22">
        <v>2754</v>
      </c>
      <c r="BL166" s="21">
        <v>789</v>
      </c>
      <c r="BM166" s="22">
        <v>3543</v>
      </c>
      <c r="BN166" s="21">
        <v>340</v>
      </c>
      <c r="BO166" s="21">
        <v>637</v>
      </c>
      <c r="BP166" s="21">
        <v>977</v>
      </c>
      <c r="BQ166" s="22">
        <v>7738</v>
      </c>
      <c r="BR166" s="22">
        <f>BI166 + BJ166 + BM166 + BP166 + BQ166</f>
        <v>43903</v>
      </c>
      <c r="BS166" s="21">
        <v>96</v>
      </c>
      <c r="BT166" s="21">
        <v>6</v>
      </c>
      <c r="BU166" s="21">
        <v>102</v>
      </c>
      <c r="BV166" s="21">
        <v>53</v>
      </c>
      <c r="BW166" s="24">
        <v>5409</v>
      </c>
      <c r="BX166" s="23">
        <v>863</v>
      </c>
      <c r="BY166" s="24">
        <v>6272</v>
      </c>
      <c r="BZ166" s="25">
        <f>BY166/F166</f>
        <v>1.4138863841298468</v>
      </c>
      <c r="CA166" s="24">
        <v>39942</v>
      </c>
      <c r="CB166" s="25">
        <f>CA166/F166</f>
        <v>9.0040577096483325</v>
      </c>
      <c r="CC166" s="31" t="s">
        <v>0</v>
      </c>
      <c r="CD166" s="24">
        <v>4600</v>
      </c>
      <c r="CE166" s="23">
        <v>631</v>
      </c>
      <c r="CF166" s="24">
        <v>23369</v>
      </c>
      <c r="CG166" s="24">
        <v>21704</v>
      </c>
      <c r="CH166" s="24">
        <v>45073</v>
      </c>
      <c r="CI166" s="24">
        <v>50304</v>
      </c>
      <c r="CJ166" s="25">
        <f>CI166/F166</f>
        <v>11.339945897204689</v>
      </c>
      <c r="CK166" s="25">
        <f>CI166/CA166</f>
        <v>1.2594261679435181</v>
      </c>
      <c r="CL166" s="23">
        <v>878</v>
      </c>
      <c r="CM166" s="23">
        <v>996</v>
      </c>
      <c r="CN166" s="23">
        <v>26</v>
      </c>
      <c r="CO166" s="23">
        <v>154</v>
      </c>
      <c r="CP166" s="23">
        <v>0</v>
      </c>
      <c r="CQ166" s="23">
        <v>180</v>
      </c>
      <c r="CR166" s="23">
        <v>16</v>
      </c>
      <c r="CS166" s="23">
        <v>290</v>
      </c>
      <c r="CT166" s="24">
        <v>3505</v>
      </c>
      <c r="CU166" s="23">
        <v>0</v>
      </c>
      <c r="CV166" s="24">
        <v>3795</v>
      </c>
      <c r="CW166" s="25">
        <f>CV166/F166</f>
        <v>0.85550045085662763</v>
      </c>
      <c r="CX166" s="23">
        <v>17</v>
      </c>
      <c r="CY166" s="23">
        <v>0</v>
      </c>
      <c r="CZ166" s="23">
        <v>9</v>
      </c>
      <c r="DA166" s="23">
        <v>0</v>
      </c>
      <c r="DB166" s="23">
        <v>12</v>
      </c>
      <c r="DC166" s="23">
        <v>188</v>
      </c>
      <c r="DD166" s="24">
        <v>2919</v>
      </c>
      <c r="DE166" s="24">
        <v>3088</v>
      </c>
      <c r="DF166" s="24">
        <v>14912</v>
      </c>
    </row>
    <row r="167" spans="1:110" ht="15">
      <c r="A167" s="7" t="s">
        <v>264</v>
      </c>
      <c r="B167" s="7" t="s">
        <v>442</v>
      </c>
      <c r="C167" s="7" t="s">
        <v>366</v>
      </c>
      <c r="D167" s="26" t="s">
        <v>3</v>
      </c>
      <c r="E167" s="10">
        <v>1872</v>
      </c>
      <c r="F167" s="10">
        <v>6530</v>
      </c>
      <c r="G167" s="11">
        <v>52</v>
      </c>
      <c r="H167" s="10">
        <v>5000</v>
      </c>
      <c r="I167" s="12">
        <f>H167/F167</f>
        <v>0.76569678407350694</v>
      </c>
      <c r="J167" s="71">
        <v>43101</v>
      </c>
      <c r="K167" s="71">
        <v>43466</v>
      </c>
      <c r="L167" s="14">
        <v>0</v>
      </c>
      <c r="M167" s="14">
        <v>0</v>
      </c>
      <c r="N167" s="14">
        <v>80</v>
      </c>
      <c r="O167" s="14">
        <v>80</v>
      </c>
      <c r="P167" s="14">
        <v>67</v>
      </c>
      <c r="Q167" s="14">
        <v>147</v>
      </c>
      <c r="R167" s="14">
        <v>0</v>
      </c>
      <c r="S167" s="14">
        <v>8</v>
      </c>
      <c r="T167" s="15">
        <v>153000</v>
      </c>
      <c r="U167" s="16">
        <f>T167/F167</f>
        <v>23.43032159264931</v>
      </c>
      <c r="V167" s="15">
        <v>0</v>
      </c>
      <c r="W167" s="15">
        <v>0</v>
      </c>
      <c r="X167" s="15">
        <v>0</v>
      </c>
      <c r="Y167" s="15">
        <v>6777</v>
      </c>
      <c r="Z167" s="15">
        <v>6777</v>
      </c>
      <c r="AA167" s="15">
        <v>159777</v>
      </c>
      <c r="AB167" s="15">
        <v>45165</v>
      </c>
      <c r="AC167" s="15">
        <v>204942</v>
      </c>
      <c r="AD167" s="15">
        <v>0</v>
      </c>
      <c r="AE167" s="15">
        <v>3350</v>
      </c>
      <c r="AF167" s="15">
        <v>0</v>
      </c>
      <c r="AG167" s="15">
        <v>3350</v>
      </c>
      <c r="AH167" s="15">
        <v>0</v>
      </c>
      <c r="AI167" s="17">
        <v>390</v>
      </c>
      <c r="AJ167" s="15">
        <v>0</v>
      </c>
      <c r="AK167" s="15">
        <v>390</v>
      </c>
      <c r="AL167" s="15">
        <v>12639</v>
      </c>
      <c r="AM167" s="15">
        <v>16379</v>
      </c>
      <c r="AN167" s="15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  <c r="AT167" s="19">
        <v>0</v>
      </c>
      <c r="AU167" s="19">
        <v>0</v>
      </c>
      <c r="AV167" s="19">
        <v>0</v>
      </c>
      <c r="AW167" s="19">
        <v>12734</v>
      </c>
      <c r="AX167" s="20">
        <f>AW167/F167</f>
        <v>1.9500765696784073</v>
      </c>
      <c r="AY167" s="19">
        <v>114474</v>
      </c>
      <c r="AZ167" s="19">
        <v>8757</v>
      </c>
      <c r="BA167" s="19">
        <v>123231</v>
      </c>
      <c r="BB167" s="19">
        <v>68868</v>
      </c>
      <c r="BC167" s="19">
        <v>204942</v>
      </c>
      <c r="BD167" s="19">
        <v>204833</v>
      </c>
      <c r="BE167" s="19">
        <v>4200</v>
      </c>
      <c r="BF167" s="19">
        <v>4200</v>
      </c>
      <c r="BG167" s="21">
        <v>0</v>
      </c>
      <c r="BH167" s="21">
        <v>0</v>
      </c>
      <c r="BI167" s="22">
        <v>17928</v>
      </c>
      <c r="BJ167" s="22">
        <v>9245</v>
      </c>
      <c r="BK167" s="21">
        <v>252</v>
      </c>
      <c r="BL167" s="21">
        <v>50</v>
      </c>
      <c r="BM167" s="21">
        <v>302</v>
      </c>
      <c r="BN167" s="21">
        <v>64</v>
      </c>
      <c r="BO167" s="21">
        <v>1</v>
      </c>
      <c r="BP167" s="21">
        <v>65</v>
      </c>
      <c r="BQ167" s="22">
        <v>5813</v>
      </c>
      <c r="BR167" s="22">
        <f>BI167 + BJ167 + BM167 + BP167 + BQ167</f>
        <v>33353</v>
      </c>
      <c r="BS167" s="21">
        <v>25</v>
      </c>
      <c r="BT167" s="21">
        <v>5</v>
      </c>
      <c r="BU167" s="21">
        <v>30</v>
      </c>
      <c r="BV167" s="21">
        <v>51</v>
      </c>
      <c r="BW167" s="23">
        <v>0</v>
      </c>
      <c r="BX167" s="23">
        <v>0</v>
      </c>
      <c r="BY167" s="24">
        <v>2209</v>
      </c>
      <c r="BZ167" s="25">
        <f>BY167/F167</f>
        <v>0.33828483920367536</v>
      </c>
      <c r="CA167" s="24">
        <v>18858</v>
      </c>
      <c r="CB167" s="25">
        <f>CA167/F167</f>
        <v>2.8879019908116388</v>
      </c>
      <c r="CC167" s="23">
        <v>72</v>
      </c>
      <c r="CD167" s="23">
        <v>846</v>
      </c>
      <c r="CE167" s="23">
        <v>13</v>
      </c>
      <c r="CF167" s="23">
        <v>0</v>
      </c>
      <c r="CG167" s="23">
        <v>0</v>
      </c>
      <c r="CH167" s="24">
        <v>8091</v>
      </c>
      <c r="CI167" s="24">
        <v>8950</v>
      </c>
      <c r="CJ167" s="25">
        <f>CI167/F167</f>
        <v>1.3705972434915774</v>
      </c>
      <c r="CK167" s="25">
        <f>CI167/CA167</f>
        <v>0.47459963941032984</v>
      </c>
      <c r="CL167" s="23">
        <v>155</v>
      </c>
      <c r="CM167" s="23">
        <v>219</v>
      </c>
      <c r="CN167" s="23">
        <v>138</v>
      </c>
      <c r="CO167" s="23">
        <v>180</v>
      </c>
      <c r="CP167" s="23">
        <v>76</v>
      </c>
      <c r="CQ167" s="23">
        <v>394</v>
      </c>
      <c r="CR167" s="23">
        <v>30</v>
      </c>
      <c r="CS167" s="24">
        <v>1120</v>
      </c>
      <c r="CT167" s="24">
        <v>1691</v>
      </c>
      <c r="CU167" s="23">
        <v>183</v>
      </c>
      <c r="CV167" s="24">
        <v>2994</v>
      </c>
      <c r="CW167" s="25">
        <f>CV167/F167</f>
        <v>0.45849923430321593</v>
      </c>
      <c r="CX167" s="23">
        <v>13</v>
      </c>
      <c r="CY167" s="23">
        <v>0</v>
      </c>
      <c r="CZ167" s="23">
        <v>0</v>
      </c>
      <c r="DA167" s="23">
        <v>1</v>
      </c>
      <c r="DB167" s="23">
        <v>6</v>
      </c>
      <c r="DC167" s="23">
        <v>16</v>
      </c>
      <c r="DD167" s="24">
        <v>2241</v>
      </c>
      <c r="DE167" s="24">
        <v>10528</v>
      </c>
      <c r="DF167" s="24">
        <v>13530</v>
      </c>
    </row>
    <row r="168" spans="1:110" ht="15">
      <c r="A168" s="7" t="s">
        <v>267</v>
      </c>
      <c r="B168" s="7" t="s">
        <v>444</v>
      </c>
      <c r="C168" s="7" t="s">
        <v>466</v>
      </c>
      <c r="D168" s="26" t="s">
        <v>3</v>
      </c>
      <c r="E168" s="10">
        <v>1144</v>
      </c>
      <c r="F168" s="10">
        <v>1015</v>
      </c>
      <c r="G168" s="11">
        <v>52</v>
      </c>
      <c r="H168" s="10">
        <v>2700</v>
      </c>
      <c r="I168" s="12">
        <f>H168/F168</f>
        <v>2.6600985221674875</v>
      </c>
      <c r="J168" s="71">
        <v>43282</v>
      </c>
      <c r="K168" s="71">
        <v>43646</v>
      </c>
      <c r="L168" s="14">
        <v>0</v>
      </c>
      <c r="M168" s="14">
        <v>0</v>
      </c>
      <c r="N168" s="14">
        <v>23</v>
      </c>
      <c r="O168" s="14">
        <v>23</v>
      </c>
      <c r="P168" s="14">
        <v>12</v>
      </c>
      <c r="Q168" s="14">
        <v>35</v>
      </c>
      <c r="R168" s="14">
        <v>0</v>
      </c>
      <c r="S168" s="14">
        <v>7</v>
      </c>
      <c r="T168" s="15">
        <v>48085</v>
      </c>
      <c r="U168" s="16">
        <f>T168/F168</f>
        <v>47.374384236453203</v>
      </c>
      <c r="V168" s="15">
        <v>0</v>
      </c>
      <c r="W168" s="15">
        <v>0</v>
      </c>
      <c r="X168" s="15">
        <v>0</v>
      </c>
      <c r="Y168" s="15">
        <v>16353</v>
      </c>
      <c r="Z168" s="15">
        <v>16353</v>
      </c>
      <c r="AA168" s="15">
        <v>64438</v>
      </c>
      <c r="AB168" s="15">
        <v>0</v>
      </c>
      <c r="AC168" s="15">
        <v>64438</v>
      </c>
      <c r="AD168" s="15">
        <v>200</v>
      </c>
      <c r="AE168" s="15">
        <v>0</v>
      </c>
      <c r="AF168" s="15">
        <v>0</v>
      </c>
      <c r="AG168" s="15">
        <v>200</v>
      </c>
      <c r="AH168" s="15">
        <v>0</v>
      </c>
      <c r="AI168" s="17">
        <v>0</v>
      </c>
      <c r="AJ168" s="15">
        <v>0</v>
      </c>
      <c r="AK168" s="15">
        <v>0</v>
      </c>
      <c r="AL168" s="15">
        <v>0</v>
      </c>
      <c r="AM168" s="15">
        <v>200</v>
      </c>
      <c r="AN168" s="15">
        <v>750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  <c r="AT168" s="19">
        <v>0</v>
      </c>
      <c r="AU168" s="19">
        <v>0</v>
      </c>
      <c r="AV168" s="19">
        <v>0</v>
      </c>
      <c r="AW168" s="19">
        <v>12053</v>
      </c>
      <c r="AX168" s="20">
        <f>AW168/F168</f>
        <v>11.87487684729064</v>
      </c>
      <c r="AY168" s="19">
        <v>35448</v>
      </c>
      <c r="AZ168" s="19">
        <v>3710</v>
      </c>
      <c r="BA168" s="19">
        <v>39158</v>
      </c>
      <c r="BB168" s="19">
        <v>13228</v>
      </c>
      <c r="BC168" s="19">
        <v>64438</v>
      </c>
      <c r="BD168" s="19">
        <v>64439</v>
      </c>
      <c r="BE168" s="19">
        <v>200</v>
      </c>
      <c r="BF168" s="19">
        <v>0</v>
      </c>
      <c r="BG168" s="21">
        <v>0</v>
      </c>
      <c r="BH168" s="21">
        <v>0</v>
      </c>
      <c r="BI168" s="22">
        <v>13997</v>
      </c>
      <c r="BJ168" s="22">
        <v>10191</v>
      </c>
      <c r="BK168" s="21">
        <v>0</v>
      </c>
      <c r="BL168" s="21">
        <v>0</v>
      </c>
      <c r="BM168" s="22">
        <v>1213</v>
      </c>
      <c r="BN168" s="21">
        <v>0</v>
      </c>
      <c r="BO168" s="21">
        <v>0</v>
      </c>
      <c r="BP168" s="21">
        <v>549</v>
      </c>
      <c r="BQ168" s="22">
        <v>5600</v>
      </c>
      <c r="BR168" s="22">
        <f>BI168 + BJ168 + BM168 + BP168 + BQ168</f>
        <v>31550</v>
      </c>
      <c r="BS168" s="21">
        <v>8</v>
      </c>
      <c r="BT168" s="21">
        <v>0</v>
      </c>
      <c r="BU168" s="21">
        <v>8</v>
      </c>
      <c r="BV168" s="21">
        <v>51</v>
      </c>
      <c r="BW168" s="23">
        <v>0</v>
      </c>
      <c r="BX168" s="23">
        <v>0</v>
      </c>
      <c r="BY168" s="23">
        <v>238</v>
      </c>
      <c r="BZ168" s="25">
        <f>BY168/F168</f>
        <v>0.23448275862068965</v>
      </c>
      <c r="CA168" s="24">
        <v>5625</v>
      </c>
      <c r="CB168" s="25">
        <f>CA168/F168</f>
        <v>5.541871921182266</v>
      </c>
      <c r="CC168" s="23">
        <v>468</v>
      </c>
      <c r="CD168" s="23">
        <v>904</v>
      </c>
      <c r="CE168" s="23">
        <v>10</v>
      </c>
      <c r="CF168" s="23">
        <v>0</v>
      </c>
      <c r="CG168" s="23">
        <v>0</v>
      </c>
      <c r="CH168" s="24">
        <v>6744</v>
      </c>
      <c r="CI168" s="24">
        <v>7658</v>
      </c>
      <c r="CJ168" s="25">
        <f>CI168/F168</f>
        <v>7.544827586206897</v>
      </c>
      <c r="CK168" s="25">
        <f>CI168/CA168</f>
        <v>1.3614222222222223</v>
      </c>
      <c r="CL168" s="23">
        <v>124</v>
      </c>
      <c r="CM168" s="23">
        <v>215</v>
      </c>
      <c r="CN168" s="23">
        <v>27</v>
      </c>
      <c r="CO168" s="23">
        <v>68</v>
      </c>
      <c r="CP168" s="23">
        <v>0</v>
      </c>
      <c r="CQ168" s="23">
        <v>95</v>
      </c>
      <c r="CR168" s="23">
        <v>50</v>
      </c>
      <c r="CS168" s="23">
        <v>132</v>
      </c>
      <c r="CT168" s="23">
        <v>876</v>
      </c>
      <c r="CU168" s="23">
        <v>0</v>
      </c>
      <c r="CV168" s="24">
        <v>1008</v>
      </c>
      <c r="CW168" s="25">
        <f>CV168/F168</f>
        <v>0.99310344827586206</v>
      </c>
      <c r="CX168" s="31" t="s">
        <v>0</v>
      </c>
      <c r="CY168" s="23">
        <v>22</v>
      </c>
      <c r="CZ168" s="23">
        <v>0</v>
      </c>
      <c r="DA168" s="23">
        <v>0</v>
      </c>
      <c r="DB168" s="23">
        <v>5</v>
      </c>
      <c r="DC168" s="31" t="s">
        <v>0</v>
      </c>
      <c r="DD168" s="23">
        <v>525</v>
      </c>
      <c r="DE168" s="23">
        <v>0</v>
      </c>
      <c r="DF168" s="24">
        <v>2165</v>
      </c>
    </row>
    <row r="169" spans="1:110" ht="15">
      <c r="A169" s="7" t="s">
        <v>268</v>
      </c>
      <c r="B169" s="7" t="s">
        <v>445</v>
      </c>
      <c r="C169" s="7" t="s">
        <v>472</v>
      </c>
      <c r="D169" s="47" t="s">
        <v>3</v>
      </c>
      <c r="E169" s="11">
        <v>0</v>
      </c>
      <c r="F169" s="10">
        <v>1208</v>
      </c>
      <c r="G169" s="26"/>
      <c r="H169" s="10">
        <v>3085</v>
      </c>
      <c r="I169" s="12">
        <f>H169/F169</f>
        <v>2.5538079470198674</v>
      </c>
      <c r="J169" s="71"/>
      <c r="K169" s="71"/>
      <c r="L169" s="14"/>
      <c r="M169" s="14"/>
      <c r="N169" s="14"/>
      <c r="O169" s="14"/>
      <c r="P169" s="14"/>
      <c r="Q169" s="14"/>
      <c r="R169" s="14"/>
      <c r="S169" s="14"/>
      <c r="T169" s="28"/>
      <c r="U169" s="16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9"/>
      <c r="AP169" s="29"/>
      <c r="AQ169" s="29"/>
      <c r="AR169" s="29"/>
      <c r="AS169" s="29"/>
      <c r="AT169" s="30"/>
      <c r="AU169" s="30"/>
      <c r="AV169" s="30"/>
      <c r="AW169" s="30"/>
      <c r="AX169" s="20"/>
      <c r="AY169" s="30"/>
      <c r="AZ169" s="30"/>
      <c r="BA169" s="30"/>
      <c r="BB169" s="30"/>
      <c r="BC169" s="30"/>
      <c r="BD169" s="30"/>
      <c r="BE169" s="30"/>
      <c r="BF169" s="30"/>
      <c r="BG169" s="27"/>
      <c r="BH169" s="27"/>
      <c r="BI169" s="21"/>
      <c r="BJ169" s="27"/>
      <c r="BK169" s="27"/>
      <c r="BL169" s="27"/>
      <c r="BM169" s="21"/>
      <c r="BN169" s="27"/>
      <c r="BO169" s="27"/>
      <c r="BP169" s="21"/>
      <c r="BQ169" s="27"/>
      <c r="BR169" s="22"/>
      <c r="BS169" s="27"/>
      <c r="BT169" s="27"/>
      <c r="BU169" s="21"/>
      <c r="BV169" s="21"/>
      <c r="BW169" s="31"/>
      <c r="BX169" s="31"/>
      <c r="BY169" s="31"/>
      <c r="BZ169" s="25">
        <f>BY169/F169</f>
        <v>0</v>
      </c>
      <c r="CA169" s="31"/>
      <c r="CB169" s="25"/>
      <c r="CC169" s="31"/>
      <c r="CD169" s="31"/>
      <c r="CE169" s="31"/>
      <c r="CF169" s="31"/>
      <c r="CG169" s="31"/>
      <c r="CH169" s="31"/>
      <c r="CI169" s="31"/>
      <c r="CJ169" s="25"/>
      <c r="CK169" s="25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25"/>
      <c r="CX169" s="31"/>
      <c r="CY169" s="31"/>
      <c r="CZ169" s="31"/>
      <c r="DA169" s="31"/>
      <c r="DB169" s="31"/>
      <c r="DC169" s="31"/>
      <c r="DD169" s="31"/>
      <c r="DE169" s="31"/>
      <c r="DF169" s="31"/>
    </row>
    <row r="170" spans="1:110" ht="15">
      <c r="A170" s="7" t="s">
        <v>271</v>
      </c>
      <c r="B170" s="7" t="s">
        <v>448</v>
      </c>
      <c r="C170" s="7" t="s">
        <v>466</v>
      </c>
      <c r="D170" s="26" t="s">
        <v>3</v>
      </c>
      <c r="E170" s="10">
        <v>1352</v>
      </c>
      <c r="F170" s="10">
        <v>2303</v>
      </c>
      <c r="G170" s="11">
        <v>52</v>
      </c>
      <c r="H170" s="10">
        <v>2858</v>
      </c>
      <c r="I170" s="12">
        <f>H170/F170</f>
        <v>1.2409900130264873</v>
      </c>
      <c r="J170" s="71">
        <v>43282</v>
      </c>
      <c r="K170" s="71">
        <v>43646</v>
      </c>
      <c r="L170" s="14">
        <v>0</v>
      </c>
      <c r="M170" s="14">
        <v>36</v>
      </c>
      <c r="N170" s="14">
        <v>0</v>
      </c>
      <c r="O170" s="14">
        <v>36</v>
      </c>
      <c r="P170" s="14">
        <v>20</v>
      </c>
      <c r="Q170" s="14">
        <v>56</v>
      </c>
      <c r="R170" s="14">
        <v>0</v>
      </c>
      <c r="S170" s="14">
        <v>13</v>
      </c>
      <c r="T170" s="15">
        <v>86855</v>
      </c>
      <c r="U170" s="16">
        <f>T170/F170</f>
        <v>37.713851498046026</v>
      </c>
      <c r="V170" s="15">
        <v>15</v>
      </c>
      <c r="W170" s="15">
        <v>25</v>
      </c>
      <c r="X170" s="15">
        <v>70</v>
      </c>
      <c r="Y170" s="15">
        <v>9496</v>
      </c>
      <c r="Z170" s="15">
        <v>9566</v>
      </c>
      <c r="AA170" s="15">
        <v>96421</v>
      </c>
      <c r="AB170" s="15">
        <v>0</v>
      </c>
      <c r="AC170" s="15">
        <v>96421</v>
      </c>
      <c r="AD170" s="15">
        <v>200</v>
      </c>
      <c r="AE170" s="15">
        <v>0</v>
      </c>
      <c r="AF170" s="15">
        <v>0</v>
      </c>
      <c r="AG170" s="15">
        <v>200</v>
      </c>
      <c r="AH170" s="15">
        <v>0</v>
      </c>
      <c r="AI170" s="17">
        <v>375</v>
      </c>
      <c r="AJ170" s="15">
        <v>0</v>
      </c>
      <c r="AK170" s="15">
        <v>375</v>
      </c>
      <c r="AL170" s="15">
        <v>0</v>
      </c>
      <c r="AM170" s="15">
        <v>575</v>
      </c>
      <c r="AN170" s="15">
        <v>0</v>
      </c>
      <c r="AO170" s="18">
        <v>9620</v>
      </c>
      <c r="AP170" s="18">
        <v>0</v>
      </c>
      <c r="AQ170" s="18">
        <v>0</v>
      </c>
      <c r="AR170" s="18">
        <v>0</v>
      </c>
      <c r="AS170" s="18">
        <v>9620</v>
      </c>
      <c r="AT170" s="19">
        <v>14551</v>
      </c>
      <c r="AU170" s="19">
        <v>458</v>
      </c>
      <c r="AV170" s="19">
        <v>880</v>
      </c>
      <c r="AW170" s="19">
        <v>15889</v>
      </c>
      <c r="AX170" s="20">
        <f>AW170/F170</f>
        <v>6.8992618323925319</v>
      </c>
      <c r="AY170" s="19">
        <v>46885</v>
      </c>
      <c r="AZ170" s="19">
        <v>12207</v>
      </c>
      <c r="BA170" s="19">
        <v>59092</v>
      </c>
      <c r="BB170" s="19">
        <v>8264</v>
      </c>
      <c r="BC170" s="19">
        <v>96421</v>
      </c>
      <c r="BD170" s="19">
        <v>83245</v>
      </c>
      <c r="BE170" s="19">
        <v>575</v>
      </c>
      <c r="BF170" s="19">
        <v>9620</v>
      </c>
      <c r="BG170" s="22">
        <v>10866</v>
      </c>
      <c r="BH170" s="22">
        <v>8152</v>
      </c>
      <c r="BI170" s="22">
        <v>19018</v>
      </c>
      <c r="BJ170" s="22">
        <v>10191</v>
      </c>
      <c r="BK170" s="21">
        <v>546</v>
      </c>
      <c r="BL170" s="21">
        <v>197</v>
      </c>
      <c r="BM170" s="21">
        <v>743</v>
      </c>
      <c r="BN170" s="21">
        <v>283</v>
      </c>
      <c r="BO170" s="21">
        <v>76</v>
      </c>
      <c r="BP170" s="21">
        <v>359</v>
      </c>
      <c r="BQ170" s="22">
        <v>5600</v>
      </c>
      <c r="BR170" s="22">
        <f>BI170 + BJ170 + BM170 + BP170 + BQ170</f>
        <v>35911</v>
      </c>
      <c r="BS170" s="21">
        <v>16</v>
      </c>
      <c r="BT170" s="21">
        <v>0</v>
      </c>
      <c r="BU170" s="21">
        <v>16</v>
      </c>
      <c r="BV170" s="21">
        <v>52</v>
      </c>
      <c r="BW170" s="23">
        <v>605</v>
      </c>
      <c r="BX170" s="23">
        <v>249</v>
      </c>
      <c r="BY170" s="23">
        <v>854</v>
      </c>
      <c r="BZ170" s="25">
        <f>BY170/F170</f>
        <v>0.37082066869300911</v>
      </c>
      <c r="CA170" s="24">
        <v>5933</v>
      </c>
      <c r="CB170" s="25">
        <f>CA170/F170</f>
        <v>2.5762049500651325</v>
      </c>
      <c r="CC170" s="23">
        <v>381</v>
      </c>
      <c r="CD170" s="24">
        <v>1292</v>
      </c>
      <c r="CE170" s="23">
        <v>524</v>
      </c>
      <c r="CF170" s="24">
        <v>5583</v>
      </c>
      <c r="CG170" s="24">
        <v>4010</v>
      </c>
      <c r="CH170" s="24">
        <v>9593</v>
      </c>
      <c r="CI170" s="24">
        <v>11409</v>
      </c>
      <c r="CJ170" s="25">
        <f>CI170/F170</f>
        <v>4.9539730785931395</v>
      </c>
      <c r="CK170" s="25">
        <f>CI170/CA170</f>
        <v>1.9229732007416147</v>
      </c>
      <c r="CL170" s="23">
        <v>286</v>
      </c>
      <c r="CM170" s="23">
        <v>240</v>
      </c>
      <c r="CN170" s="23">
        <v>133</v>
      </c>
      <c r="CO170" s="23">
        <v>40</v>
      </c>
      <c r="CP170" s="23">
        <v>7</v>
      </c>
      <c r="CQ170" s="23">
        <v>180</v>
      </c>
      <c r="CR170" s="23">
        <v>0</v>
      </c>
      <c r="CS170" s="23">
        <v>484</v>
      </c>
      <c r="CT170" s="23">
        <v>384</v>
      </c>
      <c r="CU170" s="23">
        <v>57</v>
      </c>
      <c r="CV170" s="23">
        <v>925</v>
      </c>
      <c r="CW170" s="25">
        <f>CV170/F170</f>
        <v>0.40165002171081199</v>
      </c>
      <c r="CX170" s="23">
        <v>0</v>
      </c>
      <c r="CY170" s="23">
        <v>0</v>
      </c>
      <c r="CZ170" s="23">
        <v>0</v>
      </c>
      <c r="DA170" s="23">
        <v>0</v>
      </c>
      <c r="DB170" s="23">
        <v>5</v>
      </c>
      <c r="DC170" s="23">
        <v>3</v>
      </c>
      <c r="DD170" s="23">
        <v>289</v>
      </c>
      <c r="DE170" s="23">
        <v>1</v>
      </c>
      <c r="DF170" s="23">
        <v>1</v>
      </c>
    </row>
    <row r="171" spans="1:110" ht="15">
      <c r="A171" s="7" t="s">
        <v>274</v>
      </c>
      <c r="B171" s="7" t="s">
        <v>451</v>
      </c>
      <c r="C171" s="7" t="s">
        <v>466</v>
      </c>
      <c r="D171" s="26" t="s">
        <v>3</v>
      </c>
      <c r="E171" s="10">
        <v>1040</v>
      </c>
      <c r="F171" s="11">
        <v>832</v>
      </c>
      <c r="G171" s="11">
        <v>52</v>
      </c>
      <c r="H171" s="10">
        <v>2212</v>
      </c>
      <c r="I171" s="12">
        <f>H171/F171</f>
        <v>2.6586538461538463</v>
      </c>
      <c r="J171" s="71">
        <v>43282</v>
      </c>
      <c r="K171" s="71">
        <v>43646</v>
      </c>
      <c r="L171" s="14">
        <v>0</v>
      </c>
      <c r="M171" s="14">
        <v>23</v>
      </c>
      <c r="N171" s="14">
        <v>9</v>
      </c>
      <c r="O171" s="14">
        <v>32</v>
      </c>
      <c r="P171" s="14">
        <v>0</v>
      </c>
      <c r="Q171" s="14">
        <v>32</v>
      </c>
      <c r="R171" s="14">
        <v>0</v>
      </c>
      <c r="S171" s="14">
        <v>0</v>
      </c>
      <c r="T171" s="15">
        <v>39417</v>
      </c>
      <c r="U171" s="16">
        <f>T171/F171</f>
        <v>47.37620192307692</v>
      </c>
      <c r="V171" s="15">
        <v>0</v>
      </c>
      <c r="W171" s="15">
        <v>0</v>
      </c>
      <c r="X171" s="15">
        <v>0</v>
      </c>
      <c r="Y171" s="15">
        <v>55735</v>
      </c>
      <c r="Z171" s="15">
        <v>55735</v>
      </c>
      <c r="AA171" s="15">
        <v>95152</v>
      </c>
      <c r="AB171" s="15">
        <v>0</v>
      </c>
      <c r="AC171" s="15">
        <v>95152</v>
      </c>
      <c r="AD171" s="15">
        <v>200</v>
      </c>
      <c r="AE171" s="15">
        <v>0</v>
      </c>
      <c r="AF171" s="15">
        <v>0</v>
      </c>
      <c r="AG171" s="15">
        <v>200</v>
      </c>
      <c r="AH171" s="15">
        <v>0</v>
      </c>
      <c r="AI171" s="17">
        <v>0</v>
      </c>
      <c r="AJ171" s="15">
        <v>0</v>
      </c>
      <c r="AK171" s="15">
        <v>0</v>
      </c>
      <c r="AL171" s="15">
        <v>500</v>
      </c>
      <c r="AM171" s="15">
        <v>700</v>
      </c>
      <c r="AN171" s="15">
        <v>1310</v>
      </c>
      <c r="AO171" s="18">
        <v>0</v>
      </c>
      <c r="AP171" s="18">
        <v>0</v>
      </c>
      <c r="AQ171" s="18">
        <v>0</v>
      </c>
      <c r="AR171" s="18">
        <v>16000</v>
      </c>
      <c r="AS171" s="18">
        <v>16000</v>
      </c>
      <c r="AT171" s="19">
        <v>4183</v>
      </c>
      <c r="AU171" s="19">
        <v>375</v>
      </c>
      <c r="AV171" s="19">
        <v>16</v>
      </c>
      <c r="AW171" s="19">
        <v>4574</v>
      </c>
      <c r="AX171" s="20">
        <f>AW171/F171</f>
        <v>5.4975961538461542</v>
      </c>
      <c r="AY171" s="19">
        <v>0</v>
      </c>
      <c r="AZ171" s="19">
        <v>0</v>
      </c>
      <c r="BA171" s="19">
        <v>31266</v>
      </c>
      <c r="BB171" s="19">
        <v>25396</v>
      </c>
      <c r="BC171" s="19">
        <v>95152</v>
      </c>
      <c r="BD171" s="19">
        <v>61236</v>
      </c>
      <c r="BE171" s="19">
        <v>1600</v>
      </c>
      <c r="BF171" s="19">
        <v>0</v>
      </c>
      <c r="BG171" s="21">
        <v>0</v>
      </c>
      <c r="BH171" s="21">
        <v>0</v>
      </c>
      <c r="BI171" s="22">
        <v>7455</v>
      </c>
      <c r="BJ171" s="21">
        <v>705</v>
      </c>
      <c r="BK171" s="21">
        <v>0</v>
      </c>
      <c r="BL171" s="21">
        <v>0</v>
      </c>
      <c r="BM171" s="21" t="s">
        <v>0</v>
      </c>
      <c r="BN171" s="21">
        <v>0</v>
      </c>
      <c r="BO171" s="21">
        <v>0</v>
      </c>
      <c r="BP171" s="21" t="s">
        <v>0</v>
      </c>
      <c r="BQ171" s="22">
        <v>9208</v>
      </c>
      <c r="BR171" s="22"/>
      <c r="BS171" s="21">
        <v>15</v>
      </c>
      <c r="BT171" s="21">
        <v>3</v>
      </c>
      <c r="BU171" s="21">
        <v>18</v>
      </c>
      <c r="BV171" s="21">
        <v>51</v>
      </c>
      <c r="BW171" s="23">
        <v>0</v>
      </c>
      <c r="BX171" s="23">
        <v>0</v>
      </c>
      <c r="BY171" s="24">
        <v>1498</v>
      </c>
      <c r="BZ171" s="25">
        <f>BY171/F171</f>
        <v>1.8004807692307692</v>
      </c>
      <c r="CA171" s="24">
        <v>4577</v>
      </c>
      <c r="CB171" s="25">
        <f>CA171/F171</f>
        <v>5.5012019230769234</v>
      </c>
      <c r="CC171" s="24">
        <v>2665</v>
      </c>
      <c r="CD171" s="23">
        <v>148</v>
      </c>
      <c r="CE171" s="23">
        <v>2</v>
      </c>
      <c r="CF171" s="23">
        <v>0</v>
      </c>
      <c r="CG171" s="23">
        <v>0</v>
      </c>
      <c r="CH171" s="24">
        <v>4716</v>
      </c>
      <c r="CI171" s="24">
        <v>4866</v>
      </c>
      <c r="CJ171" s="25">
        <f>CI171/F171</f>
        <v>5.8485576923076925</v>
      </c>
      <c r="CK171" s="25">
        <f>CI171/CA171</f>
        <v>1.0631417959362028</v>
      </c>
      <c r="CL171" s="23">
        <v>33</v>
      </c>
      <c r="CM171" s="23">
        <v>53</v>
      </c>
      <c r="CN171" s="23">
        <v>70</v>
      </c>
      <c r="CO171" s="23">
        <v>33</v>
      </c>
      <c r="CP171" s="23">
        <v>1</v>
      </c>
      <c r="CQ171" s="23">
        <v>104</v>
      </c>
      <c r="CR171" s="23">
        <v>20</v>
      </c>
      <c r="CS171" s="23">
        <v>861</v>
      </c>
      <c r="CT171" s="23">
        <v>312</v>
      </c>
      <c r="CU171" s="23">
        <v>4</v>
      </c>
      <c r="CV171" s="24">
        <v>1177</v>
      </c>
      <c r="CW171" s="25">
        <f>CV171/F171</f>
        <v>1.4146634615384615</v>
      </c>
      <c r="CX171" s="23">
        <v>0</v>
      </c>
      <c r="CY171" s="23">
        <v>10</v>
      </c>
      <c r="CZ171" s="23">
        <v>5</v>
      </c>
      <c r="DA171" s="23">
        <v>0</v>
      </c>
      <c r="DB171" s="23">
        <v>4</v>
      </c>
      <c r="DC171" s="23">
        <v>235</v>
      </c>
      <c r="DD171" s="23">
        <v>524</v>
      </c>
      <c r="DE171" s="24">
        <v>6000</v>
      </c>
      <c r="DF171" s="23">
        <v>0</v>
      </c>
    </row>
    <row r="172" spans="1:110" ht="15">
      <c r="A172" s="7" t="s">
        <v>275</v>
      </c>
      <c r="B172" s="7" t="s">
        <v>452</v>
      </c>
      <c r="C172" s="7" t="s">
        <v>325</v>
      </c>
      <c r="D172" s="26" t="s">
        <v>3</v>
      </c>
      <c r="E172" s="10">
        <v>1697</v>
      </c>
      <c r="F172" s="10">
        <v>1613</v>
      </c>
      <c r="G172" s="11">
        <v>51</v>
      </c>
      <c r="H172" s="10">
        <v>1450</v>
      </c>
      <c r="I172" s="12">
        <f>H172/F172</f>
        <v>0.89894606323620585</v>
      </c>
      <c r="J172" s="71">
        <v>43101</v>
      </c>
      <c r="K172" s="71">
        <v>43465</v>
      </c>
      <c r="L172" s="14">
        <v>0</v>
      </c>
      <c r="M172" s="14">
        <v>0</v>
      </c>
      <c r="N172" s="14">
        <v>47</v>
      </c>
      <c r="O172" s="14">
        <v>47</v>
      </c>
      <c r="P172" s="14">
        <v>4</v>
      </c>
      <c r="Q172" s="14">
        <v>51</v>
      </c>
      <c r="R172" s="14">
        <v>0</v>
      </c>
      <c r="S172" s="14">
        <v>22</v>
      </c>
      <c r="T172" s="15">
        <v>102171</v>
      </c>
      <c r="U172" s="16">
        <f>T172/F172</f>
        <v>63.342219466831992</v>
      </c>
      <c r="V172" s="15">
        <v>0</v>
      </c>
      <c r="W172" s="15">
        <v>0</v>
      </c>
      <c r="X172" s="15">
        <v>0</v>
      </c>
      <c r="Y172" s="15">
        <v>6710</v>
      </c>
      <c r="Z172" s="15">
        <v>6710</v>
      </c>
      <c r="AA172" s="15">
        <v>108881</v>
      </c>
      <c r="AB172" s="15">
        <v>1107</v>
      </c>
      <c r="AC172" s="15">
        <v>109988</v>
      </c>
      <c r="AD172" s="15">
        <v>200</v>
      </c>
      <c r="AE172" s="15">
        <v>0</v>
      </c>
      <c r="AF172" s="15">
        <v>0</v>
      </c>
      <c r="AG172" s="15">
        <v>200</v>
      </c>
      <c r="AH172" s="15">
        <v>0</v>
      </c>
      <c r="AI172" s="17">
        <v>390</v>
      </c>
      <c r="AJ172" s="15">
        <v>0</v>
      </c>
      <c r="AK172" s="15">
        <v>390</v>
      </c>
      <c r="AL172" s="15">
        <v>500</v>
      </c>
      <c r="AM172" s="15">
        <v>1090</v>
      </c>
      <c r="AN172" s="15">
        <v>37740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  <c r="AT172" s="19">
        <v>8952</v>
      </c>
      <c r="AU172" s="19">
        <v>1661</v>
      </c>
      <c r="AV172" s="19">
        <v>4105</v>
      </c>
      <c r="AW172" s="19">
        <v>14718</v>
      </c>
      <c r="AX172" s="20">
        <f>AW172/F172</f>
        <v>9.1246125232486044</v>
      </c>
      <c r="AY172" s="19">
        <v>52949</v>
      </c>
      <c r="AZ172" s="19">
        <v>32669</v>
      </c>
      <c r="BA172" s="19">
        <v>85618</v>
      </c>
      <c r="BB172" s="19">
        <v>10111</v>
      </c>
      <c r="BC172" s="19">
        <v>109988</v>
      </c>
      <c r="BD172" s="19">
        <v>110447</v>
      </c>
      <c r="BE172" s="19">
        <v>0</v>
      </c>
      <c r="BF172" s="19">
        <v>0</v>
      </c>
      <c r="BG172" s="22">
        <v>5331</v>
      </c>
      <c r="BH172" s="22">
        <v>3556</v>
      </c>
      <c r="BI172" s="22">
        <v>8887</v>
      </c>
      <c r="BJ172" s="22">
        <v>10376</v>
      </c>
      <c r="BK172" s="21">
        <v>675</v>
      </c>
      <c r="BL172" s="21">
        <v>304</v>
      </c>
      <c r="BM172" s="21">
        <v>979</v>
      </c>
      <c r="BN172" s="21">
        <v>608</v>
      </c>
      <c r="BO172" s="21">
        <v>188</v>
      </c>
      <c r="BP172" s="21">
        <v>796</v>
      </c>
      <c r="BQ172" s="22">
        <v>14700</v>
      </c>
      <c r="BR172" s="22">
        <f>BI172 + BJ172 + BM172 + BP172 + BQ172</f>
        <v>35738</v>
      </c>
      <c r="BS172" s="21">
        <v>25</v>
      </c>
      <c r="BT172" s="21">
        <v>2</v>
      </c>
      <c r="BU172" s="21">
        <v>27</v>
      </c>
      <c r="BV172" s="21">
        <v>53</v>
      </c>
      <c r="BW172" s="23">
        <v>669</v>
      </c>
      <c r="BX172" s="23">
        <v>63</v>
      </c>
      <c r="BY172" s="23">
        <v>732</v>
      </c>
      <c r="BZ172" s="25">
        <f>BY172/F172</f>
        <v>0.45381277123372599</v>
      </c>
      <c r="CA172" s="24">
        <v>9328</v>
      </c>
      <c r="CB172" s="25">
        <f>CA172/F172</f>
        <v>5.7830130192188465</v>
      </c>
      <c r="CC172" s="23">
        <v>510</v>
      </c>
      <c r="CD172" s="24">
        <v>2952</v>
      </c>
      <c r="CE172" s="23">
        <v>23</v>
      </c>
      <c r="CF172" s="24">
        <v>8738</v>
      </c>
      <c r="CG172" s="24">
        <v>5645</v>
      </c>
      <c r="CH172" s="24">
        <v>14383</v>
      </c>
      <c r="CI172" s="24">
        <v>17358</v>
      </c>
      <c r="CJ172" s="25">
        <f>CI172/F172</f>
        <v>10.761314321140732</v>
      </c>
      <c r="CK172" s="25">
        <f>CI172/CA172</f>
        <v>1.8608490566037736</v>
      </c>
      <c r="CL172" s="23">
        <v>234</v>
      </c>
      <c r="CM172" s="23">
        <v>205</v>
      </c>
      <c r="CN172" s="23">
        <v>30</v>
      </c>
      <c r="CO172" s="23">
        <v>132</v>
      </c>
      <c r="CP172" s="23">
        <v>0</v>
      </c>
      <c r="CQ172" s="23">
        <v>162</v>
      </c>
      <c r="CR172" s="23">
        <v>33</v>
      </c>
      <c r="CS172" s="23">
        <v>564</v>
      </c>
      <c r="CT172" s="24">
        <v>1716</v>
      </c>
      <c r="CU172" s="23">
        <v>0</v>
      </c>
      <c r="CV172" s="24">
        <v>2280</v>
      </c>
      <c r="CW172" s="25">
        <f>CV172/F172</f>
        <v>1.4135151890886546</v>
      </c>
      <c r="CX172" s="23">
        <v>16</v>
      </c>
      <c r="CY172" s="23">
        <v>14</v>
      </c>
      <c r="CZ172" s="23">
        <v>3</v>
      </c>
      <c r="DA172" s="23">
        <v>4</v>
      </c>
      <c r="DB172" s="23">
        <v>6</v>
      </c>
      <c r="DC172" s="23">
        <v>52</v>
      </c>
      <c r="DD172" s="23">
        <v>643</v>
      </c>
      <c r="DE172" s="23">
        <v>444</v>
      </c>
      <c r="DF172" s="24">
        <v>3636</v>
      </c>
    </row>
    <row r="173" spans="1:110" ht="15">
      <c r="A173" s="7" t="s">
        <v>276</v>
      </c>
      <c r="B173" s="7" t="s">
        <v>453</v>
      </c>
      <c r="C173" s="7" t="s">
        <v>325</v>
      </c>
      <c r="D173" s="26" t="s">
        <v>3</v>
      </c>
      <c r="E173" s="10">
        <v>2520</v>
      </c>
      <c r="F173" s="10">
        <v>5141</v>
      </c>
      <c r="G173" s="11">
        <v>52</v>
      </c>
      <c r="H173" s="10">
        <v>7656</v>
      </c>
      <c r="I173" s="12">
        <f>H173/F173</f>
        <v>1.4892044349348377</v>
      </c>
      <c r="J173" s="71">
        <v>43101</v>
      </c>
      <c r="K173" s="71">
        <v>43465</v>
      </c>
      <c r="L173" s="14">
        <v>0</v>
      </c>
      <c r="M173" s="14">
        <v>110</v>
      </c>
      <c r="N173" s="14">
        <v>22</v>
      </c>
      <c r="O173" s="14">
        <v>132</v>
      </c>
      <c r="P173" s="14">
        <v>67</v>
      </c>
      <c r="Q173" s="14">
        <v>199</v>
      </c>
      <c r="R173" s="14">
        <v>0</v>
      </c>
      <c r="S173" s="14">
        <v>16</v>
      </c>
      <c r="T173" s="15">
        <v>432900</v>
      </c>
      <c r="U173" s="16">
        <f>T173/F173</f>
        <v>84.205407508266873</v>
      </c>
      <c r="V173" s="15">
        <v>10</v>
      </c>
      <c r="W173" s="15">
        <v>0</v>
      </c>
      <c r="X173" s="15">
        <v>2570</v>
      </c>
      <c r="Y173" s="15">
        <v>10800</v>
      </c>
      <c r="Z173" s="15">
        <v>13370</v>
      </c>
      <c r="AA173" s="15">
        <v>446270</v>
      </c>
      <c r="AB173" s="15">
        <v>35700</v>
      </c>
      <c r="AC173" s="15">
        <v>481970</v>
      </c>
      <c r="AD173" s="15">
        <v>200</v>
      </c>
      <c r="AE173" s="15">
        <v>0</v>
      </c>
      <c r="AF173" s="15">
        <v>0</v>
      </c>
      <c r="AG173" s="15">
        <v>200</v>
      </c>
      <c r="AH173" s="15">
        <v>0</v>
      </c>
      <c r="AI173" s="17">
        <v>390</v>
      </c>
      <c r="AJ173" s="15">
        <v>0</v>
      </c>
      <c r="AK173" s="15">
        <v>390</v>
      </c>
      <c r="AL173" s="15">
        <v>0</v>
      </c>
      <c r="AM173" s="15">
        <v>590</v>
      </c>
      <c r="AN173" s="15">
        <v>0</v>
      </c>
      <c r="AO173" s="18">
        <v>0</v>
      </c>
      <c r="AP173" s="18">
        <v>0</v>
      </c>
      <c r="AQ173" s="18">
        <v>0</v>
      </c>
      <c r="AR173" s="18">
        <v>10600</v>
      </c>
      <c r="AS173" s="18">
        <v>10600</v>
      </c>
      <c r="AT173" s="19">
        <v>0</v>
      </c>
      <c r="AU173" s="19">
        <v>0</v>
      </c>
      <c r="AV173" s="19">
        <v>0</v>
      </c>
      <c r="AW173" s="19">
        <v>31500</v>
      </c>
      <c r="AX173" s="20">
        <f>AW173/F173</f>
        <v>6.1272126045516435</v>
      </c>
      <c r="AY173" s="19">
        <v>182293</v>
      </c>
      <c r="AZ173" s="19">
        <v>49211</v>
      </c>
      <c r="BA173" s="19">
        <v>231504</v>
      </c>
      <c r="BB173" s="19">
        <v>262869</v>
      </c>
      <c r="BC173" s="19">
        <v>481970</v>
      </c>
      <c r="BD173" s="19">
        <v>525873</v>
      </c>
      <c r="BE173" s="19">
        <v>590</v>
      </c>
      <c r="BF173" s="19">
        <v>0</v>
      </c>
      <c r="BG173" s="21">
        <v>0</v>
      </c>
      <c r="BH173" s="21">
        <v>0</v>
      </c>
      <c r="BI173" s="22">
        <v>18637</v>
      </c>
      <c r="BJ173" s="22">
        <v>12406</v>
      </c>
      <c r="BK173" s="21">
        <v>465</v>
      </c>
      <c r="BL173" s="21">
        <v>337</v>
      </c>
      <c r="BM173" s="21">
        <v>802</v>
      </c>
      <c r="BN173" s="21">
        <v>367</v>
      </c>
      <c r="BO173" s="21">
        <v>300</v>
      </c>
      <c r="BP173" s="21">
        <v>667</v>
      </c>
      <c r="BQ173" s="22">
        <v>17358</v>
      </c>
      <c r="BR173" s="22">
        <f>BI173 + BJ173 + BM173 + BP173 + BQ173</f>
        <v>49870</v>
      </c>
      <c r="BS173" s="21">
        <v>38</v>
      </c>
      <c r="BT173" s="21">
        <v>4</v>
      </c>
      <c r="BU173" s="21">
        <v>42</v>
      </c>
      <c r="BV173" s="21">
        <v>53</v>
      </c>
      <c r="BW173" s="24">
        <v>2304</v>
      </c>
      <c r="BX173" s="23">
        <v>470</v>
      </c>
      <c r="BY173" s="24">
        <v>2774</v>
      </c>
      <c r="BZ173" s="25">
        <f>BY173/F173</f>
        <v>0.53958373857226216</v>
      </c>
      <c r="CA173" s="24">
        <v>54921</v>
      </c>
      <c r="CB173" s="25">
        <f>CA173/F173</f>
        <v>10.682941062050185</v>
      </c>
      <c r="CC173" s="31" t="s">
        <v>0</v>
      </c>
      <c r="CD173" s="24">
        <v>5151</v>
      </c>
      <c r="CE173" s="23">
        <v>418</v>
      </c>
      <c r="CF173" s="23">
        <v>0</v>
      </c>
      <c r="CG173" s="23">
        <v>0</v>
      </c>
      <c r="CH173" s="24">
        <v>36514</v>
      </c>
      <c r="CI173" s="24">
        <v>42083</v>
      </c>
      <c r="CJ173" s="25">
        <f>CI173/F173</f>
        <v>8.1857615249951365</v>
      </c>
      <c r="CK173" s="25">
        <f>CI173/CA173</f>
        <v>0.766246062526174</v>
      </c>
      <c r="CL173" s="23">
        <v>781</v>
      </c>
      <c r="CM173" s="24">
        <v>2574</v>
      </c>
      <c r="CN173" s="23">
        <v>109</v>
      </c>
      <c r="CO173" s="23">
        <v>123</v>
      </c>
      <c r="CP173" s="23">
        <v>1</v>
      </c>
      <c r="CQ173" s="23">
        <v>233</v>
      </c>
      <c r="CR173" s="23">
        <v>18</v>
      </c>
      <c r="CS173" s="24">
        <v>1290</v>
      </c>
      <c r="CT173" s="24">
        <v>2276</v>
      </c>
      <c r="CU173" s="23">
        <v>95</v>
      </c>
      <c r="CV173" s="24">
        <v>3661</v>
      </c>
      <c r="CW173" s="25">
        <f>CV173/F173</f>
        <v>0.7121182649290021</v>
      </c>
      <c r="CX173" s="31" t="s">
        <v>0</v>
      </c>
      <c r="CY173" s="23">
        <v>5</v>
      </c>
      <c r="CZ173" s="23">
        <v>0</v>
      </c>
      <c r="DA173" s="23">
        <v>1</v>
      </c>
      <c r="DB173" s="23">
        <v>9</v>
      </c>
      <c r="DC173" s="23">
        <v>327</v>
      </c>
      <c r="DD173" s="24">
        <v>4263</v>
      </c>
      <c r="DE173" s="23">
        <v>1</v>
      </c>
      <c r="DF173" s="24">
        <v>6200</v>
      </c>
    </row>
    <row r="174" spans="1:110" ht="15">
      <c r="A174" s="7" t="s">
        <v>277</v>
      </c>
      <c r="B174" s="7" t="s">
        <v>454</v>
      </c>
      <c r="C174" s="7" t="s">
        <v>476</v>
      </c>
      <c r="D174" s="47" t="s">
        <v>3</v>
      </c>
      <c r="E174" s="11">
        <v>0</v>
      </c>
      <c r="F174" s="11">
        <v>683</v>
      </c>
      <c r="G174" s="26"/>
      <c r="H174" s="10">
        <v>1000</v>
      </c>
      <c r="I174" s="12">
        <f>H174/F174</f>
        <v>1.4641288433382138</v>
      </c>
      <c r="J174" s="71"/>
      <c r="K174" s="71"/>
      <c r="L174" s="14"/>
      <c r="M174" s="14"/>
      <c r="N174" s="14"/>
      <c r="O174" s="14"/>
      <c r="P174" s="14"/>
      <c r="Q174" s="14"/>
      <c r="R174" s="14"/>
      <c r="S174" s="14"/>
      <c r="T174" s="28"/>
      <c r="U174" s="16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9"/>
      <c r="AP174" s="29"/>
      <c r="AQ174" s="29"/>
      <c r="AR174" s="29"/>
      <c r="AS174" s="29"/>
      <c r="AT174" s="30"/>
      <c r="AU174" s="30"/>
      <c r="AV174" s="30"/>
      <c r="AW174" s="30"/>
      <c r="AX174" s="20"/>
      <c r="AY174" s="30"/>
      <c r="AZ174" s="30"/>
      <c r="BA174" s="30"/>
      <c r="BB174" s="30"/>
      <c r="BC174" s="30"/>
      <c r="BD174" s="30"/>
      <c r="BE174" s="30"/>
      <c r="BF174" s="30"/>
      <c r="BG174" s="27"/>
      <c r="BH174" s="27"/>
      <c r="BI174" s="21"/>
      <c r="BJ174" s="27"/>
      <c r="BK174" s="27"/>
      <c r="BL174" s="27"/>
      <c r="BM174" s="21"/>
      <c r="BN174" s="27"/>
      <c r="BO174" s="27"/>
      <c r="BP174" s="21"/>
      <c r="BQ174" s="27"/>
      <c r="BR174" s="22"/>
      <c r="BS174" s="27"/>
      <c r="BT174" s="27"/>
      <c r="BU174" s="21"/>
      <c r="BV174" s="21"/>
      <c r="BW174" s="31"/>
      <c r="BX174" s="31"/>
      <c r="BY174" s="31"/>
      <c r="BZ174" s="25">
        <f>BY174/F174</f>
        <v>0</v>
      </c>
      <c r="CA174" s="31"/>
      <c r="CB174" s="25"/>
      <c r="CC174" s="31"/>
      <c r="CD174" s="31"/>
      <c r="CE174" s="31"/>
      <c r="CF174" s="31"/>
      <c r="CG174" s="31"/>
      <c r="CH174" s="31"/>
      <c r="CI174" s="31"/>
      <c r="CJ174" s="25"/>
      <c r="CK174" s="25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25"/>
      <c r="CX174" s="31"/>
      <c r="CY174" s="31"/>
      <c r="CZ174" s="31"/>
      <c r="DA174" s="31"/>
      <c r="DB174" s="31"/>
      <c r="DC174" s="31"/>
      <c r="DD174" s="31"/>
      <c r="DE174" s="31"/>
      <c r="DF174" s="31"/>
    </row>
    <row r="175" spans="1:110" ht="15">
      <c r="A175" s="7" t="s">
        <v>278</v>
      </c>
      <c r="B175" s="7" t="s">
        <v>455</v>
      </c>
      <c r="C175" s="7" t="s">
        <v>467</v>
      </c>
      <c r="D175" s="26" t="s">
        <v>3</v>
      </c>
      <c r="E175" s="10">
        <v>1664</v>
      </c>
      <c r="F175" s="10">
        <v>2771</v>
      </c>
      <c r="G175" s="11">
        <v>52</v>
      </c>
      <c r="H175" s="10">
        <v>1126</v>
      </c>
      <c r="I175" s="12">
        <f>H175/F175</f>
        <v>0.40635149765427642</v>
      </c>
      <c r="J175" s="71">
        <v>43282</v>
      </c>
      <c r="K175" s="71">
        <v>43646</v>
      </c>
      <c r="L175" s="14">
        <v>40</v>
      </c>
      <c r="M175" s="14">
        <v>0</v>
      </c>
      <c r="N175" s="14">
        <v>24</v>
      </c>
      <c r="O175" s="14">
        <v>64</v>
      </c>
      <c r="P175" s="14">
        <v>0</v>
      </c>
      <c r="Q175" s="14">
        <v>64</v>
      </c>
      <c r="R175" s="14">
        <v>0</v>
      </c>
      <c r="S175" s="14">
        <v>8</v>
      </c>
      <c r="T175" s="15">
        <v>126648</v>
      </c>
      <c r="U175" s="16">
        <f>T175/F175</f>
        <v>45.704799711295564</v>
      </c>
      <c r="V175" s="15">
        <v>0</v>
      </c>
      <c r="W175" s="15">
        <v>0</v>
      </c>
      <c r="X175" s="15">
        <v>0</v>
      </c>
      <c r="Y175" s="15">
        <v>69822</v>
      </c>
      <c r="Z175" s="15">
        <v>69822</v>
      </c>
      <c r="AA175" s="15">
        <v>196470</v>
      </c>
      <c r="AB175" s="15">
        <v>0</v>
      </c>
      <c r="AC175" s="15">
        <v>196470</v>
      </c>
      <c r="AD175" s="15">
        <v>200</v>
      </c>
      <c r="AE175" s="15">
        <v>0</v>
      </c>
      <c r="AF175" s="15">
        <v>0</v>
      </c>
      <c r="AG175" s="15">
        <v>200</v>
      </c>
      <c r="AH175" s="15">
        <v>0</v>
      </c>
      <c r="AI175" s="17">
        <v>292.5</v>
      </c>
      <c r="AJ175" s="15">
        <v>0</v>
      </c>
      <c r="AK175" s="15">
        <v>293</v>
      </c>
      <c r="AL175" s="15">
        <v>0</v>
      </c>
      <c r="AM175" s="15">
        <v>493</v>
      </c>
      <c r="AN175" s="15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  <c r="AT175" s="19">
        <v>1685</v>
      </c>
      <c r="AU175" s="19">
        <v>0</v>
      </c>
      <c r="AV175" s="19">
        <v>345</v>
      </c>
      <c r="AW175" s="19">
        <v>2030</v>
      </c>
      <c r="AX175" s="20">
        <f>AW175/F175</f>
        <v>0.73258751353302054</v>
      </c>
      <c r="AY175" s="19">
        <v>63647</v>
      </c>
      <c r="AZ175" s="19">
        <v>32951</v>
      </c>
      <c r="BA175" s="19">
        <v>96598</v>
      </c>
      <c r="BB175" s="19">
        <v>0</v>
      </c>
      <c r="BC175" s="19">
        <v>196470</v>
      </c>
      <c r="BD175" s="19">
        <v>98628</v>
      </c>
      <c r="BE175" s="19">
        <v>400</v>
      </c>
      <c r="BF175" s="19">
        <v>6079</v>
      </c>
      <c r="BG175" s="22">
        <v>5083</v>
      </c>
      <c r="BH175" s="22">
        <v>4367</v>
      </c>
      <c r="BI175" s="22">
        <v>9450</v>
      </c>
      <c r="BJ175" s="22">
        <v>11693</v>
      </c>
      <c r="BK175" s="21">
        <v>906</v>
      </c>
      <c r="BL175" s="21">
        <v>122</v>
      </c>
      <c r="BM175" s="22">
        <v>1028</v>
      </c>
      <c r="BN175" s="21">
        <v>389</v>
      </c>
      <c r="BO175" s="21">
        <v>173</v>
      </c>
      <c r="BP175" s="21">
        <v>562</v>
      </c>
      <c r="BQ175" s="22">
        <v>7959</v>
      </c>
      <c r="BR175" s="22">
        <f>BI175 + BJ175 + BM175 + BP175 + BQ175</f>
        <v>30692</v>
      </c>
      <c r="BS175" s="21">
        <v>3</v>
      </c>
      <c r="BT175" s="21">
        <v>2</v>
      </c>
      <c r="BU175" s="21">
        <v>5</v>
      </c>
      <c r="BV175" s="21">
        <v>51</v>
      </c>
      <c r="BW175" s="23">
        <v>760</v>
      </c>
      <c r="BX175" s="23">
        <v>129</v>
      </c>
      <c r="BY175" s="23">
        <v>889</v>
      </c>
      <c r="BZ175" s="25">
        <f>BY175/F175</f>
        <v>0.32082280765066762</v>
      </c>
      <c r="CA175" s="24">
        <v>6604</v>
      </c>
      <c r="CB175" s="25">
        <f>CA175/F175</f>
        <v>2.3832551425478168</v>
      </c>
      <c r="CC175" s="23">
        <v>264</v>
      </c>
      <c r="CD175" s="24">
        <v>1419</v>
      </c>
      <c r="CE175" s="23">
        <v>7</v>
      </c>
      <c r="CF175" s="24">
        <v>2703</v>
      </c>
      <c r="CG175" s="24">
        <v>2294</v>
      </c>
      <c r="CH175" s="24">
        <v>4997</v>
      </c>
      <c r="CI175" s="24">
        <v>6423</v>
      </c>
      <c r="CJ175" s="25">
        <f>CI175/F175</f>
        <v>2.3179357632623603</v>
      </c>
      <c r="CK175" s="25">
        <f>CI175/CA175</f>
        <v>0.97259236826165962</v>
      </c>
      <c r="CL175" s="23">
        <v>182</v>
      </c>
      <c r="CM175" s="23">
        <v>145</v>
      </c>
      <c r="CN175" s="23">
        <v>32</v>
      </c>
      <c r="CO175" s="23">
        <v>145</v>
      </c>
      <c r="CP175" s="23">
        <v>11</v>
      </c>
      <c r="CQ175" s="23">
        <v>188</v>
      </c>
      <c r="CR175" s="23">
        <v>10</v>
      </c>
      <c r="CS175" s="24">
        <v>1089</v>
      </c>
      <c r="CT175" s="23">
        <v>539</v>
      </c>
      <c r="CU175" s="23">
        <v>67</v>
      </c>
      <c r="CV175" s="24">
        <v>1695</v>
      </c>
      <c r="CW175" s="25">
        <f>CV175/F175</f>
        <v>0.61169252977264521</v>
      </c>
      <c r="CX175" s="23">
        <v>6</v>
      </c>
      <c r="CY175" s="23">
        <v>6</v>
      </c>
      <c r="CZ175" s="23">
        <v>21</v>
      </c>
      <c r="DA175" s="23">
        <v>0</v>
      </c>
      <c r="DB175" s="23">
        <v>4</v>
      </c>
      <c r="DC175" s="23">
        <v>32</v>
      </c>
      <c r="DD175" s="23">
        <v>203</v>
      </c>
      <c r="DE175" s="23">
        <v>0</v>
      </c>
      <c r="DF175" s="24">
        <v>3651</v>
      </c>
    </row>
    <row r="176" spans="1:110" ht="15">
      <c r="A176" s="7" t="s">
        <v>279</v>
      </c>
      <c r="B176" s="7" t="s">
        <v>456</v>
      </c>
      <c r="C176" s="7" t="s">
        <v>427</v>
      </c>
      <c r="D176" s="26" t="s">
        <v>3</v>
      </c>
      <c r="E176" s="11">
        <v>700</v>
      </c>
      <c r="F176" s="11">
        <v>978</v>
      </c>
      <c r="G176" s="11">
        <v>50</v>
      </c>
      <c r="H176" s="11">
        <v>864</v>
      </c>
      <c r="I176" s="12">
        <f>H176/F176</f>
        <v>0.8834355828220859</v>
      </c>
      <c r="J176" s="71">
        <v>43282</v>
      </c>
      <c r="K176" s="71">
        <v>43646</v>
      </c>
      <c r="L176" s="14">
        <v>0</v>
      </c>
      <c r="M176" s="14">
        <v>0</v>
      </c>
      <c r="N176" s="14">
        <v>8</v>
      </c>
      <c r="O176" s="14">
        <v>8</v>
      </c>
      <c r="P176" s="14">
        <v>6</v>
      </c>
      <c r="Q176" s="14">
        <v>14</v>
      </c>
      <c r="R176" s="14">
        <v>0</v>
      </c>
      <c r="S176" s="14">
        <v>1</v>
      </c>
      <c r="T176" s="15">
        <v>8510</v>
      </c>
      <c r="U176" s="16">
        <f>T176/F176</f>
        <v>8.701431492842536</v>
      </c>
      <c r="V176" s="15">
        <v>0</v>
      </c>
      <c r="W176" s="15">
        <v>0</v>
      </c>
      <c r="X176" s="15">
        <v>0</v>
      </c>
      <c r="Y176" s="15">
        <v>7500</v>
      </c>
      <c r="Z176" s="15">
        <v>7500</v>
      </c>
      <c r="AA176" s="15">
        <v>16010</v>
      </c>
      <c r="AB176" s="15">
        <v>0</v>
      </c>
      <c r="AC176" s="15">
        <v>16010</v>
      </c>
      <c r="AD176" s="15">
        <v>200</v>
      </c>
      <c r="AE176" s="15">
        <v>0</v>
      </c>
      <c r="AF176" s="15">
        <v>0</v>
      </c>
      <c r="AG176" s="15">
        <v>200</v>
      </c>
      <c r="AH176" s="15">
        <v>0</v>
      </c>
      <c r="AI176" s="17">
        <v>0</v>
      </c>
      <c r="AJ176" s="15">
        <v>0</v>
      </c>
      <c r="AK176" s="15">
        <v>0</v>
      </c>
      <c r="AL176" s="15">
        <v>0</v>
      </c>
      <c r="AM176" s="15">
        <v>200</v>
      </c>
      <c r="AN176" s="15">
        <v>3000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  <c r="AT176" s="19">
        <v>3000</v>
      </c>
      <c r="AU176" s="19">
        <v>0</v>
      </c>
      <c r="AV176" s="19">
        <v>200</v>
      </c>
      <c r="AW176" s="19">
        <v>3200</v>
      </c>
      <c r="AX176" s="20">
        <f>AW176/F176</f>
        <v>3.2719836400817996</v>
      </c>
      <c r="AY176" s="19">
        <v>9675</v>
      </c>
      <c r="AZ176" s="19">
        <v>590</v>
      </c>
      <c r="BA176" s="19">
        <v>10265</v>
      </c>
      <c r="BB176" s="19">
        <v>1750</v>
      </c>
      <c r="BC176" s="19">
        <v>16010</v>
      </c>
      <c r="BD176" s="19">
        <v>15215</v>
      </c>
      <c r="BE176" s="19">
        <v>0</v>
      </c>
      <c r="BF176" s="19">
        <v>0</v>
      </c>
      <c r="BG176" s="22">
        <v>6650</v>
      </c>
      <c r="BH176" s="22">
        <v>1360</v>
      </c>
      <c r="BI176" s="22">
        <v>8010</v>
      </c>
      <c r="BJ176" s="21">
        <v>0</v>
      </c>
      <c r="BK176" s="21">
        <v>210</v>
      </c>
      <c r="BL176" s="21">
        <v>100</v>
      </c>
      <c r="BM176" s="21">
        <v>310</v>
      </c>
      <c r="BN176" s="21">
        <v>20</v>
      </c>
      <c r="BO176" s="21">
        <v>0</v>
      </c>
      <c r="BP176" s="21">
        <v>19</v>
      </c>
      <c r="BQ176" s="21">
        <v>0</v>
      </c>
      <c r="BR176" s="22">
        <f>BI176 + BJ176 + BM176 + BP176 + BQ176</f>
        <v>8339</v>
      </c>
      <c r="BS176" s="21">
        <v>0</v>
      </c>
      <c r="BT176" s="21">
        <v>0</v>
      </c>
      <c r="BU176" s="21">
        <v>0</v>
      </c>
      <c r="BV176" s="21">
        <v>51</v>
      </c>
      <c r="BW176" s="23">
        <v>0</v>
      </c>
      <c r="BX176" s="23">
        <v>0</v>
      </c>
      <c r="BY176" s="23">
        <v>880</v>
      </c>
      <c r="BZ176" s="25">
        <f>BY176/F176</f>
        <v>0.89979550102249484</v>
      </c>
      <c r="CA176" s="24">
        <v>2100</v>
      </c>
      <c r="CB176" s="25">
        <f>CA176/F176</f>
        <v>2.147239263803681</v>
      </c>
      <c r="CC176" s="23">
        <v>600</v>
      </c>
      <c r="CD176" s="23">
        <v>0</v>
      </c>
      <c r="CE176" s="23">
        <v>0</v>
      </c>
      <c r="CF176" s="24">
        <v>1515</v>
      </c>
      <c r="CG176" s="23">
        <v>400</v>
      </c>
      <c r="CH176" s="24">
        <v>1915</v>
      </c>
      <c r="CI176" s="24">
        <v>1915</v>
      </c>
      <c r="CJ176" s="25">
        <f>CI176/F176</f>
        <v>1.9580777096114519</v>
      </c>
      <c r="CK176" s="25">
        <f>CI176/CA176</f>
        <v>0.91190476190476188</v>
      </c>
      <c r="CL176" s="23">
        <v>0</v>
      </c>
      <c r="CM176" s="23">
        <v>40</v>
      </c>
      <c r="CN176" s="23">
        <v>12</v>
      </c>
      <c r="CO176" s="23">
        <v>10</v>
      </c>
      <c r="CP176" s="23">
        <v>2</v>
      </c>
      <c r="CQ176" s="23">
        <v>24</v>
      </c>
      <c r="CR176" s="23">
        <v>2</v>
      </c>
      <c r="CS176" s="23">
        <v>42</v>
      </c>
      <c r="CT176" s="23">
        <v>24</v>
      </c>
      <c r="CU176" s="23">
        <v>26</v>
      </c>
      <c r="CV176" s="23">
        <v>92</v>
      </c>
      <c r="CW176" s="25">
        <f>CV176/F176</f>
        <v>9.4069529652351741E-2</v>
      </c>
      <c r="CX176" s="23">
        <v>0</v>
      </c>
      <c r="CY176" s="23">
        <v>25</v>
      </c>
      <c r="CZ176" s="23">
        <v>10</v>
      </c>
      <c r="DA176" s="23">
        <v>0</v>
      </c>
      <c r="DB176" s="23">
        <v>3</v>
      </c>
      <c r="DC176" s="23">
        <v>15</v>
      </c>
      <c r="DD176" s="23">
        <v>270</v>
      </c>
      <c r="DE176" s="24">
        <v>1000</v>
      </c>
      <c r="DF176" s="23">
        <v>850</v>
      </c>
    </row>
    <row r="177" spans="1:110" ht="15">
      <c r="A177" s="7" t="s">
        <v>280</v>
      </c>
      <c r="B177" s="7" t="s">
        <v>457</v>
      </c>
      <c r="C177" s="7" t="s">
        <v>474</v>
      </c>
      <c r="D177" s="26" t="s">
        <v>3</v>
      </c>
      <c r="E177" s="11">
        <v>143</v>
      </c>
      <c r="F177" s="11">
        <v>325</v>
      </c>
      <c r="G177" s="11">
        <v>39</v>
      </c>
      <c r="H177" s="11">
        <v>714</v>
      </c>
      <c r="I177" s="12">
        <f>H177/F177</f>
        <v>2.1969230769230768</v>
      </c>
      <c r="J177" s="71">
        <v>43466</v>
      </c>
      <c r="K177" s="71">
        <v>43830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5</v>
      </c>
      <c r="T177" s="15">
        <v>500</v>
      </c>
      <c r="U177" s="16">
        <f>T177/F177</f>
        <v>1.5384615384615385</v>
      </c>
      <c r="V177" s="15">
        <v>0</v>
      </c>
      <c r="W177" s="15">
        <v>0</v>
      </c>
      <c r="X177" s="15">
        <v>0</v>
      </c>
      <c r="Y177" s="15">
        <v>690</v>
      </c>
      <c r="Z177" s="15">
        <v>690</v>
      </c>
      <c r="AA177" s="15">
        <v>1190</v>
      </c>
      <c r="AB177" s="15">
        <v>0</v>
      </c>
      <c r="AC177" s="15">
        <v>1190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  <c r="AT177" s="19">
        <v>10</v>
      </c>
      <c r="AU177" s="19">
        <v>0</v>
      </c>
      <c r="AV177" s="19">
        <v>0</v>
      </c>
      <c r="AW177" s="19">
        <v>10</v>
      </c>
      <c r="AX177" s="20">
        <f>AW177/F177</f>
        <v>3.0769230769230771E-2</v>
      </c>
      <c r="AY177" s="19">
        <v>0</v>
      </c>
      <c r="AZ177" s="19">
        <v>0</v>
      </c>
      <c r="BA177" s="19">
        <v>0</v>
      </c>
      <c r="BB177" s="19">
        <v>0</v>
      </c>
      <c r="BC177" s="19">
        <v>1190</v>
      </c>
      <c r="BD177" s="19">
        <v>10</v>
      </c>
      <c r="BE177" s="19">
        <v>0</v>
      </c>
      <c r="BF177" s="19">
        <v>0</v>
      </c>
      <c r="BG177" s="21">
        <v>0</v>
      </c>
      <c r="BH177" s="21">
        <v>0</v>
      </c>
      <c r="BI177" s="21" t="s">
        <v>0</v>
      </c>
      <c r="BJ177" s="21">
        <v>0</v>
      </c>
      <c r="BK177" s="21">
        <v>9</v>
      </c>
      <c r="BL177" s="21">
        <v>1</v>
      </c>
      <c r="BM177" s="21">
        <v>20</v>
      </c>
      <c r="BN177" s="21">
        <v>20</v>
      </c>
      <c r="BO177" s="21">
        <v>1</v>
      </c>
      <c r="BP177" s="21">
        <v>42</v>
      </c>
      <c r="BQ177" s="21">
        <v>0</v>
      </c>
      <c r="BR177" s="22"/>
      <c r="BS177" s="21">
        <v>11</v>
      </c>
      <c r="BT177" s="21">
        <v>0</v>
      </c>
      <c r="BU177" s="21">
        <v>11</v>
      </c>
      <c r="BV177" s="21">
        <v>51</v>
      </c>
      <c r="BW177" s="23">
        <v>105</v>
      </c>
      <c r="BX177" s="23">
        <v>13</v>
      </c>
      <c r="BY177" s="23">
        <v>118</v>
      </c>
      <c r="BZ177" s="25">
        <f>BY177/F177</f>
        <v>0.36307692307692307</v>
      </c>
      <c r="CA177" s="23">
        <v>15</v>
      </c>
      <c r="CB177" s="25">
        <f>CA177/F177</f>
        <v>4.6153846153846156E-2</v>
      </c>
      <c r="CC177" s="23">
        <v>10</v>
      </c>
      <c r="CD177" s="23">
        <v>0</v>
      </c>
      <c r="CE177" s="23">
        <v>0</v>
      </c>
      <c r="CF177" s="23">
        <v>0</v>
      </c>
      <c r="CG177" s="23">
        <v>0</v>
      </c>
      <c r="CH177" s="23">
        <v>700</v>
      </c>
      <c r="CI177" s="23">
        <v>700</v>
      </c>
      <c r="CJ177" s="25">
        <f>CI177/F177</f>
        <v>2.1538461538461537</v>
      </c>
      <c r="CK177" s="25">
        <f>CI177/CA177</f>
        <v>46.666666666666664</v>
      </c>
      <c r="CL177" s="23">
        <v>0</v>
      </c>
      <c r="CM177" s="23">
        <v>0</v>
      </c>
      <c r="CN177" s="23">
        <v>0</v>
      </c>
      <c r="CO177" s="23">
        <v>1</v>
      </c>
      <c r="CP177" s="23">
        <v>0</v>
      </c>
      <c r="CQ177" s="23">
        <v>1</v>
      </c>
      <c r="CR177" s="23">
        <v>1</v>
      </c>
      <c r="CS177" s="23">
        <v>0</v>
      </c>
      <c r="CT177" s="23">
        <v>10</v>
      </c>
      <c r="CU177" s="23">
        <v>0</v>
      </c>
      <c r="CV177" s="23">
        <v>10</v>
      </c>
      <c r="CW177" s="25">
        <f>CV177/F177</f>
        <v>3.0769230769230771E-2</v>
      </c>
      <c r="CX177" s="23">
        <v>0</v>
      </c>
      <c r="CY177" s="23">
        <v>3</v>
      </c>
      <c r="CZ177" s="23">
        <v>0</v>
      </c>
      <c r="DA177" s="23">
        <v>3</v>
      </c>
      <c r="DB177" s="23">
        <v>0</v>
      </c>
      <c r="DC177" s="23">
        <v>0</v>
      </c>
      <c r="DD177" s="23">
        <v>0</v>
      </c>
      <c r="DE177" s="23">
        <v>0</v>
      </c>
      <c r="DF177" s="23">
        <v>20</v>
      </c>
    </row>
    <row r="178" spans="1:110" ht="15">
      <c r="A178" s="7" t="s">
        <v>281</v>
      </c>
      <c r="B178" s="7" t="s">
        <v>458</v>
      </c>
      <c r="C178" s="7" t="s">
        <v>472</v>
      </c>
      <c r="D178" s="26" t="s">
        <v>3</v>
      </c>
      <c r="E178" s="11">
        <v>364</v>
      </c>
      <c r="F178" s="11">
        <v>817</v>
      </c>
      <c r="G178" s="11">
        <v>52</v>
      </c>
      <c r="H178" s="10">
        <v>1036</v>
      </c>
      <c r="I178" s="12">
        <f>H178/F178</f>
        <v>1.2680538555691554</v>
      </c>
      <c r="J178" s="71">
        <v>43466</v>
      </c>
      <c r="K178" s="71">
        <v>43830</v>
      </c>
      <c r="L178" s="14">
        <v>0</v>
      </c>
      <c r="M178" s="14">
        <v>7</v>
      </c>
      <c r="N178" s="14">
        <v>0</v>
      </c>
      <c r="O178" s="14">
        <v>7</v>
      </c>
      <c r="P178" s="14">
        <v>0</v>
      </c>
      <c r="Q178" s="14">
        <v>7</v>
      </c>
      <c r="R178" s="14">
        <v>0</v>
      </c>
      <c r="S178" s="14">
        <v>3</v>
      </c>
      <c r="T178" s="15">
        <v>2500</v>
      </c>
      <c r="U178" s="16">
        <f>T178/F178</f>
        <v>3.0599755201958385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2500</v>
      </c>
      <c r="AB178" s="15">
        <v>0</v>
      </c>
      <c r="AC178" s="15">
        <v>2500</v>
      </c>
      <c r="AD178" s="28"/>
      <c r="AE178" s="28"/>
      <c r="AF178" s="28"/>
      <c r="AG178" s="15">
        <v>0</v>
      </c>
      <c r="AH178" s="28"/>
      <c r="AI178" s="28"/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  <c r="AT178" s="19">
        <v>210</v>
      </c>
      <c r="AU178" s="19">
        <v>0</v>
      </c>
      <c r="AV178" s="19">
        <v>0</v>
      </c>
      <c r="AW178" s="19">
        <v>210</v>
      </c>
      <c r="AX178" s="20">
        <f>AW178/F178</f>
        <v>0.25703794369645044</v>
      </c>
      <c r="AY178" s="19">
        <v>3785</v>
      </c>
      <c r="AZ178" s="30"/>
      <c r="BA178" s="19">
        <v>3785</v>
      </c>
      <c r="BB178" s="19">
        <v>0</v>
      </c>
      <c r="BC178" s="19">
        <v>2500</v>
      </c>
      <c r="BD178" s="19">
        <v>3995</v>
      </c>
      <c r="BE178" s="19">
        <v>0</v>
      </c>
      <c r="BF178" s="19">
        <v>0</v>
      </c>
      <c r="BG178" s="22">
        <v>3500</v>
      </c>
      <c r="BH178" s="22">
        <v>4885</v>
      </c>
      <c r="BI178" s="22">
        <v>8385</v>
      </c>
      <c r="BJ178" s="21">
        <v>0</v>
      </c>
      <c r="BK178" s="21">
        <v>20</v>
      </c>
      <c r="BL178" s="21">
        <v>25</v>
      </c>
      <c r="BM178" s="21">
        <v>45</v>
      </c>
      <c r="BN178" s="21">
        <v>30</v>
      </c>
      <c r="BO178" s="21">
        <v>18</v>
      </c>
      <c r="BP178" s="21">
        <v>48</v>
      </c>
      <c r="BQ178" s="21">
        <v>0</v>
      </c>
      <c r="BR178" s="22">
        <f>BI178 + BJ178 + BM178 + BP178 + BQ178</f>
        <v>8478</v>
      </c>
      <c r="BS178" s="21">
        <v>2</v>
      </c>
      <c r="BT178" s="21">
        <v>1</v>
      </c>
      <c r="BU178" s="21">
        <v>3</v>
      </c>
      <c r="BV178" s="21">
        <v>51</v>
      </c>
      <c r="BW178" s="23">
        <v>58</v>
      </c>
      <c r="BX178" s="23">
        <v>67</v>
      </c>
      <c r="BY178" s="23">
        <v>125</v>
      </c>
      <c r="BZ178" s="25">
        <f>BY178/F178</f>
        <v>0.15299877600979192</v>
      </c>
      <c r="CA178" s="23">
        <v>645</v>
      </c>
      <c r="CB178" s="25">
        <f>CA178/F178</f>
        <v>0.78947368421052633</v>
      </c>
      <c r="CC178" s="23">
        <v>86</v>
      </c>
      <c r="CD178" s="23">
        <v>0</v>
      </c>
      <c r="CE178" s="23">
        <v>4</v>
      </c>
      <c r="CF178" s="24">
        <v>2725</v>
      </c>
      <c r="CG178" s="24">
        <v>2572</v>
      </c>
      <c r="CH178" s="24">
        <v>5297</v>
      </c>
      <c r="CI178" s="24">
        <v>5301</v>
      </c>
      <c r="CJ178" s="25">
        <f>CI178/F178</f>
        <v>6.4883720930232558</v>
      </c>
      <c r="CK178" s="25">
        <f>CI178/CA178</f>
        <v>8.2186046511627904</v>
      </c>
      <c r="CL178" s="23">
        <v>0</v>
      </c>
      <c r="CM178" s="23">
        <v>0</v>
      </c>
      <c r="CN178" s="23">
        <v>5</v>
      </c>
      <c r="CO178" s="23">
        <v>7</v>
      </c>
      <c r="CP178" s="23">
        <v>1</v>
      </c>
      <c r="CQ178" s="23">
        <v>13</v>
      </c>
      <c r="CR178" s="23">
        <v>2</v>
      </c>
      <c r="CS178" s="23">
        <v>14</v>
      </c>
      <c r="CT178" s="23">
        <v>32</v>
      </c>
      <c r="CU178" s="23">
        <v>4</v>
      </c>
      <c r="CV178" s="23">
        <v>50</v>
      </c>
      <c r="CW178" s="25">
        <f>CV178/F178</f>
        <v>6.1199510403916767E-2</v>
      </c>
      <c r="CX178" s="23">
        <v>0</v>
      </c>
      <c r="CY178" s="23">
        <v>3</v>
      </c>
      <c r="CZ178" s="23">
        <v>1</v>
      </c>
      <c r="DA178" s="23">
        <v>0</v>
      </c>
      <c r="DB178" s="23">
        <v>2</v>
      </c>
      <c r="DC178" s="23">
        <v>1</v>
      </c>
      <c r="DD178" s="23">
        <v>218</v>
      </c>
      <c r="DE178" s="23">
        <v>217</v>
      </c>
      <c r="DF178" s="23">
        <v>18</v>
      </c>
    </row>
    <row r="179" spans="1:110" ht="15">
      <c r="A179" s="7" t="s">
        <v>282</v>
      </c>
      <c r="B179" s="7" t="s">
        <v>459</v>
      </c>
      <c r="C179" s="7" t="s">
        <v>467</v>
      </c>
      <c r="D179" s="26" t="s">
        <v>3</v>
      </c>
      <c r="E179" s="10">
        <v>1716</v>
      </c>
      <c r="F179" s="10">
        <v>1452</v>
      </c>
      <c r="G179" s="11">
        <v>52</v>
      </c>
      <c r="H179" s="10">
        <v>2210</v>
      </c>
      <c r="I179" s="12">
        <f>H179/F179</f>
        <v>1.5220385674931129</v>
      </c>
      <c r="J179" s="71">
        <v>43282</v>
      </c>
      <c r="K179" s="71" t="s">
        <v>6</v>
      </c>
      <c r="L179" s="14">
        <v>0</v>
      </c>
      <c r="M179" s="14">
        <v>0</v>
      </c>
      <c r="N179" s="14">
        <v>32</v>
      </c>
      <c r="O179" s="14">
        <v>32</v>
      </c>
      <c r="P179" s="14">
        <v>0</v>
      </c>
      <c r="Q179" s="14">
        <v>32</v>
      </c>
      <c r="R179" s="14">
        <v>0</v>
      </c>
      <c r="S179" s="14">
        <v>13</v>
      </c>
      <c r="T179" s="15">
        <v>48306</v>
      </c>
      <c r="U179" s="16">
        <f>T179/F179</f>
        <v>33.268595041322314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48306</v>
      </c>
      <c r="AB179" s="15">
        <v>6845</v>
      </c>
      <c r="AC179" s="15">
        <v>55151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7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  <c r="AT179" s="19">
        <v>12429</v>
      </c>
      <c r="AU179" s="19">
        <v>299</v>
      </c>
      <c r="AV179" s="19">
        <v>0</v>
      </c>
      <c r="AW179" s="19">
        <v>12728</v>
      </c>
      <c r="AX179" s="20">
        <f>AW179/F179</f>
        <v>8.7658402203856749</v>
      </c>
      <c r="AY179" s="19">
        <v>0</v>
      </c>
      <c r="AZ179" s="19">
        <v>0</v>
      </c>
      <c r="BA179" s="19">
        <v>27540</v>
      </c>
      <c r="BB179" s="19">
        <v>6845</v>
      </c>
      <c r="BC179" s="19">
        <v>55151</v>
      </c>
      <c r="BD179" s="19">
        <v>47113</v>
      </c>
      <c r="BE179" s="19">
        <v>0</v>
      </c>
      <c r="BF179" s="19">
        <v>0</v>
      </c>
      <c r="BG179" s="22">
        <v>5268</v>
      </c>
      <c r="BH179" s="22">
        <v>5693</v>
      </c>
      <c r="BI179" s="22">
        <v>10961</v>
      </c>
      <c r="BJ179" s="22">
        <v>12444</v>
      </c>
      <c r="BK179" s="22">
        <v>1647</v>
      </c>
      <c r="BL179" s="21">
        <v>447</v>
      </c>
      <c r="BM179" s="22">
        <v>2094</v>
      </c>
      <c r="BN179" s="21">
        <v>629</v>
      </c>
      <c r="BO179" s="21">
        <v>200</v>
      </c>
      <c r="BP179" s="21">
        <v>829</v>
      </c>
      <c r="BQ179" s="22">
        <v>17976</v>
      </c>
      <c r="BR179" s="22">
        <f>BI179 + BJ179 + BM179 + BP179 + BQ179</f>
        <v>44304</v>
      </c>
      <c r="BS179" s="21">
        <v>0</v>
      </c>
      <c r="BT179" s="21">
        <v>0</v>
      </c>
      <c r="BU179" s="21">
        <v>0</v>
      </c>
      <c r="BV179" s="21">
        <v>51</v>
      </c>
      <c r="BW179" s="23">
        <v>324</v>
      </c>
      <c r="BX179" s="23">
        <v>76</v>
      </c>
      <c r="BY179" s="23">
        <v>400</v>
      </c>
      <c r="BZ179" s="25">
        <f>BY179/F179</f>
        <v>0.27548209366391185</v>
      </c>
      <c r="CA179" s="24">
        <v>9712</v>
      </c>
      <c r="CB179" s="25">
        <f>CA179/F179</f>
        <v>6.6887052341597792</v>
      </c>
      <c r="CC179" s="23">
        <v>0</v>
      </c>
      <c r="CD179" s="23">
        <v>0</v>
      </c>
      <c r="CE179" s="23">
        <v>0</v>
      </c>
      <c r="CF179" s="24">
        <v>5005</v>
      </c>
      <c r="CG179" s="24">
        <v>2323</v>
      </c>
      <c r="CH179" s="24">
        <v>7328</v>
      </c>
      <c r="CI179" s="24">
        <v>7328</v>
      </c>
      <c r="CJ179" s="25">
        <f>CI179/F179</f>
        <v>5.0468319559228654</v>
      </c>
      <c r="CK179" s="25">
        <f>CI179/CA179</f>
        <v>0.7545304777594728</v>
      </c>
      <c r="CL179" s="23">
        <v>207</v>
      </c>
      <c r="CM179" s="23">
        <v>66</v>
      </c>
      <c r="CN179" s="23">
        <v>66</v>
      </c>
      <c r="CO179" s="23">
        <v>51</v>
      </c>
      <c r="CP179" s="23">
        <v>0</v>
      </c>
      <c r="CQ179" s="23">
        <v>117</v>
      </c>
      <c r="CR179" s="23">
        <v>1</v>
      </c>
      <c r="CS179" s="23">
        <v>0</v>
      </c>
      <c r="CT179" s="23">
        <v>0</v>
      </c>
      <c r="CU179" s="23">
        <v>0</v>
      </c>
      <c r="CV179" s="24">
        <v>1948</v>
      </c>
      <c r="CW179" s="25">
        <f>CV179/F179</f>
        <v>1.3415977961432506</v>
      </c>
      <c r="CX179" s="23">
        <v>65</v>
      </c>
      <c r="CY179" s="23">
        <v>0</v>
      </c>
      <c r="CZ179" s="23">
        <v>0</v>
      </c>
      <c r="DA179" s="23">
        <v>0</v>
      </c>
      <c r="DB179" s="23">
        <v>5</v>
      </c>
      <c r="DC179" s="23">
        <v>5</v>
      </c>
      <c r="DD179" s="23">
        <v>342</v>
      </c>
      <c r="DE179" s="24">
        <v>1782</v>
      </c>
      <c r="DF179" s="23">
        <v>0</v>
      </c>
    </row>
    <row r="180" spans="1:110" ht="15">
      <c r="A180" s="7" t="s">
        <v>284</v>
      </c>
      <c r="B180" s="7" t="s">
        <v>461</v>
      </c>
      <c r="C180" s="7" t="s">
        <v>331</v>
      </c>
      <c r="D180" s="26" t="s">
        <v>3</v>
      </c>
      <c r="E180" s="10">
        <v>1300</v>
      </c>
      <c r="F180" s="10">
        <v>2184</v>
      </c>
      <c r="G180" s="11">
        <v>52</v>
      </c>
      <c r="H180" s="10">
        <v>2130</v>
      </c>
      <c r="I180" s="12">
        <f>H180/F180</f>
        <v>0.97527472527472525</v>
      </c>
      <c r="J180" s="71">
        <v>43282</v>
      </c>
      <c r="K180" s="71">
        <v>43646</v>
      </c>
      <c r="L180" s="14">
        <v>0</v>
      </c>
      <c r="M180" s="14">
        <v>30</v>
      </c>
      <c r="N180" s="14">
        <v>0</v>
      </c>
      <c r="O180" s="14">
        <v>30</v>
      </c>
      <c r="P180" s="14">
        <v>2</v>
      </c>
      <c r="Q180" s="14">
        <v>32</v>
      </c>
      <c r="R180" s="14">
        <v>0</v>
      </c>
      <c r="S180" s="14">
        <v>9.98</v>
      </c>
      <c r="T180" s="15">
        <v>72068</v>
      </c>
      <c r="U180" s="16">
        <f>T180/F180</f>
        <v>32.998168498168496</v>
      </c>
      <c r="V180" s="15">
        <v>0</v>
      </c>
      <c r="W180" s="15">
        <v>0</v>
      </c>
      <c r="X180" s="15">
        <v>0</v>
      </c>
      <c r="Y180" s="15">
        <v>1359</v>
      </c>
      <c r="Z180" s="15">
        <v>1359</v>
      </c>
      <c r="AA180" s="15">
        <v>73427</v>
      </c>
      <c r="AB180" s="15">
        <v>0</v>
      </c>
      <c r="AC180" s="15">
        <v>73427</v>
      </c>
      <c r="AD180" s="15">
        <v>200</v>
      </c>
      <c r="AE180" s="15">
        <v>0</v>
      </c>
      <c r="AF180" s="15">
        <v>0</v>
      </c>
      <c r="AG180" s="15">
        <v>200</v>
      </c>
      <c r="AH180" s="15">
        <v>0</v>
      </c>
      <c r="AI180" s="17">
        <v>390</v>
      </c>
      <c r="AJ180" s="15">
        <v>450</v>
      </c>
      <c r="AK180" s="15">
        <v>840</v>
      </c>
      <c r="AL180" s="15">
        <v>850</v>
      </c>
      <c r="AM180" s="15">
        <v>1890</v>
      </c>
      <c r="AN180" s="15">
        <v>5370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  <c r="AT180" s="19">
        <v>6369</v>
      </c>
      <c r="AU180" s="19">
        <v>926</v>
      </c>
      <c r="AV180" s="19">
        <v>1245</v>
      </c>
      <c r="AW180" s="19">
        <v>8540</v>
      </c>
      <c r="AX180" s="20">
        <f>AW180/F180</f>
        <v>3.9102564102564101</v>
      </c>
      <c r="AY180" s="19">
        <v>38017</v>
      </c>
      <c r="AZ180" s="19">
        <v>12063</v>
      </c>
      <c r="BA180" s="19">
        <v>50080</v>
      </c>
      <c r="BB180" s="19">
        <v>10986</v>
      </c>
      <c r="BC180" s="19">
        <v>73427</v>
      </c>
      <c r="BD180" s="19">
        <v>69606</v>
      </c>
      <c r="BE180" s="19">
        <v>2250</v>
      </c>
      <c r="BF180" s="19">
        <v>0</v>
      </c>
      <c r="BG180" s="22">
        <v>4564</v>
      </c>
      <c r="BH180" s="22">
        <v>4221</v>
      </c>
      <c r="BI180" s="22">
        <v>8785</v>
      </c>
      <c r="BJ180" s="22">
        <v>10757</v>
      </c>
      <c r="BK180" s="21">
        <v>586</v>
      </c>
      <c r="BL180" s="21">
        <v>460</v>
      </c>
      <c r="BM180" s="22">
        <v>1046</v>
      </c>
      <c r="BN180" s="21">
        <v>180</v>
      </c>
      <c r="BO180" s="21">
        <v>128</v>
      </c>
      <c r="BP180" s="21">
        <v>308</v>
      </c>
      <c r="BQ180" s="22">
        <v>5947</v>
      </c>
      <c r="BR180" s="22">
        <f>BI180 + BJ180 + BM180 + BP180 + BQ180</f>
        <v>26843</v>
      </c>
      <c r="BS180" s="21">
        <v>19</v>
      </c>
      <c r="BT180" s="21">
        <v>3</v>
      </c>
      <c r="BU180" s="21">
        <v>22</v>
      </c>
      <c r="BV180" s="21">
        <v>51</v>
      </c>
      <c r="BW180" s="23">
        <v>596</v>
      </c>
      <c r="BX180" s="23">
        <v>180</v>
      </c>
      <c r="BY180" s="23">
        <v>776</v>
      </c>
      <c r="BZ180" s="25">
        <f>BY180/F180</f>
        <v>0.35531135531135533</v>
      </c>
      <c r="CA180" s="24">
        <v>10271</v>
      </c>
      <c r="CB180" s="25">
        <f>CA180/F180</f>
        <v>4.7028388278388276</v>
      </c>
      <c r="CC180" s="24">
        <v>1010</v>
      </c>
      <c r="CD180" s="24">
        <v>2821</v>
      </c>
      <c r="CE180" s="23">
        <v>28</v>
      </c>
      <c r="CF180" s="23">
        <v>0</v>
      </c>
      <c r="CG180" s="23">
        <v>0</v>
      </c>
      <c r="CH180" s="24">
        <v>12742</v>
      </c>
      <c r="CI180" s="24">
        <v>15591</v>
      </c>
      <c r="CJ180" s="25">
        <f>CI180/F180</f>
        <v>7.1387362637362637</v>
      </c>
      <c r="CK180" s="25">
        <f>CI180/CA180</f>
        <v>1.5179631973517671</v>
      </c>
      <c r="CL180" s="23">
        <v>225</v>
      </c>
      <c r="CM180" s="23">
        <v>418</v>
      </c>
      <c r="CN180" s="23">
        <v>39</v>
      </c>
      <c r="CO180" s="23">
        <v>133</v>
      </c>
      <c r="CP180" s="23">
        <v>12</v>
      </c>
      <c r="CQ180" s="23">
        <v>184</v>
      </c>
      <c r="CR180" s="23">
        <v>35</v>
      </c>
      <c r="CS180" s="23">
        <v>529</v>
      </c>
      <c r="CT180" s="24">
        <v>2055</v>
      </c>
      <c r="CU180" s="23">
        <v>119</v>
      </c>
      <c r="CV180" s="24">
        <v>2703</v>
      </c>
      <c r="CW180" s="25">
        <f>CV180/F180</f>
        <v>1.2376373626373627</v>
      </c>
      <c r="CX180" s="23">
        <v>52</v>
      </c>
      <c r="CY180" s="23">
        <v>0</v>
      </c>
      <c r="CZ180" s="23">
        <v>0</v>
      </c>
      <c r="DA180" s="23">
        <v>15</v>
      </c>
      <c r="DB180" s="23">
        <v>7</v>
      </c>
      <c r="DC180" s="23">
        <v>15</v>
      </c>
      <c r="DD180" s="23">
        <v>531</v>
      </c>
      <c r="DE180" s="24">
        <v>2595</v>
      </c>
      <c r="DF180" s="24">
        <v>1840</v>
      </c>
    </row>
    <row r="181" spans="1:110" ht="15">
      <c r="A181" s="7" t="s">
        <v>286</v>
      </c>
      <c r="B181" s="7" t="s">
        <v>463</v>
      </c>
      <c r="C181" s="7" t="s">
        <v>467</v>
      </c>
      <c r="D181" s="26" t="s">
        <v>3</v>
      </c>
      <c r="E181" s="10">
        <v>1456</v>
      </c>
      <c r="F181" s="10">
        <v>3557</v>
      </c>
      <c r="G181" s="11">
        <v>52</v>
      </c>
      <c r="H181" s="10">
        <v>2600</v>
      </c>
      <c r="I181" s="12">
        <f>H181/F181</f>
        <v>0.73095305032330615</v>
      </c>
      <c r="J181" s="71">
        <v>43101</v>
      </c>
      <c r="K181" s="71">
        <v>43465</v>
      </c>
      <c r="L181" s="14">
        <v>0</v>
      </c>
      <c r="M181" s="14">
        <v>32</v>
      </c>
      <c r="N181" s="14">
        <v>28</v>
      </c>
      <c r="O181" s="14">
        <v>60</v>
      </c>
      <c r="P181" s="14">
        <v>18</v>
      </c>
      <c r="Q181" s="14">
        <v>78</v>
      </c>
      <c r="R181" s="14">
        <v>0</v>
      </c>
      <c r="S181" s="14">
        <v>12</v>
      </c>
      <c r="T181" s="15">
        <v>77500</v>
      </c>
      <c r="U181" s="16">
        <f>T181/F181</f>
        <v>21.788023615406242</v>
      </c>
      <c r="V181" s="15">
        <v>15</v>
      </c>
      <c r="W181" s="15">
        <v>0</v>
      </c>
      <c r="X181" s="15">
        <v>165</v>
      </c>
      <c r="Y181" s="15">
        <v>29250</v>
      </c>
      <c r="Z181" s="15">
        <v>29415</v>
      </c>
      <c r="AA181" s="15">
        <v>106915</v>
      </c>
      <c r="AB181" s="15">
        <v>0</v>
      </c>
      <c r="AC181" s="15">
        <v>106915</v>
      </c>
      <c r="AD181" s="15">
        <v>200</v>
      </c>
      <c r="AE181" s="15">
        <v>0</v>
      </c>
      <c r="AF181" s="15">
        <v>0</v>
      </c>
      <c r="AG181" s="15">
        <v>200</v>
      </c>
      <c r="AH181" s="15">
        <v>0</v>
      </c>
      <c r="AI181" s="17">
        <v>390</v>
      </c>
      <c r="AJ181" s="15">
        <v>0</v>
      </c>
      <c r="AK181" s="15">
        <v>390</v>
      </c>
      <c r="AL181" s="15">
        <v>300</v>
      </c>
      <c r="AM181" s="15">
        <v>890</v>
      </c>
      <c r="AN181" s="15">
        <v>23775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  <c r="AT181" s="19">
        <v>0</v>
      </c>
      <c r="AU181" s="19">
        <v>0</v>
      </c>
      <c r="AV181" s="19">
        <v>0</v>
      </c>
      <c r="AW181" s="19">
        <v>12302</v>
      </c>
      <c r="AX181" s="20">
        <f>AW181/F181</f>
        <v>3.4585324711835819</v>
      </c>
      <c r="AY181" s="19">
        <v>60188</v>
      </c>
      <c r="AZ181" s="19">
        <v>4605</v>
      </c>
      <c r="BA181" s="19">
        <v>64793</v>
      </c>
      <c r="BB181" s="19">
        <v>27445</v>
      </c>
      <c r="BC181" s="19">
        <v>106915</v>
      </c>
      <c r="BD181" s="19">
        <v>104540</v>
      </c>
      <c r="BE181" s="19">
        <v>890</v>
      </c>
      <c r="BF181" s="19">
        <v>0</v>
      </c>
      <c r="BG181" s="22">
        <v>9455</v>
      </c>
      <c r="BH181" s="22">
        <v>3906</v>
      </c>
      <c r="BI181" s="22">
        <v>13361</v>
      </c>
      <c r="BJ181" s="22">
        <v>9662</v>
      </c>
      <c r="BK181" s="21">
        <v>948</v>
      </c>
      <c r="BL181" s="21">
        <v>175</v>
      </c>
      <c r="BM181" s="22">
        <v>1123</v>
      </c>
      <c r="BN181" s="21">
        <v>243</v>
      </c>
      <c r="BO181" s="21">
        <v>89</v>
      </c>
      <c r="BP181" s="21">
        <v>332</v>
      </c>
      <c r="BQ181" s="22">
        <v>5299</v>
      </c>
      <c r="BR181" s="22">
        <f>BI181 + BJ181 + BM181 + BP181 + BQ181</f>
        <v>29777</v>
      </c>
      <c r="BS181" s="21">
        <v>9</v>
      </c>
      <c r="BT181" s="21">
        <v>4</v>
      </c>
      <c r="BU181" s="21">
        <v>13</v>
      </c>
      <c r="BV181" s="21">
        <v>54</v>
      </c>
      <c r="BW181" s="24">
        <v>1381</v>
      </c>
      <c r="BX181" s="23">
        <v>210</v>
      </c>
      <c r="BY181" s="24">
        <v>1591</v>
      </c>
      <c r="BZ181" s="25">
        <f>BY181/F181</f>
        <v>0.44728703964014621</v>
      </c>
      <c r="CA181" s="24">
        <v>11800</v>
      </c>
      <c r="CB181" s="25">
        <f>CA181/F181</f>
        <v>3.3174023053134665</v>
      </c>
      <c r="CC181" s="23">
        <v>50</v>
      </c>
      <c r="CD181" s="24">
        <v>2534</v>
      </c>
      <c r="CE181" s="23">
        <v>157</v>
      </c>
      <c r="CF181" s="23">
        <v>0</v>
      </c>
      <c r="CG181" s="23">
        <v>0</v>
      </c>
      <c r="CH181" s="24">
        <v>12530</v>
      </c>
      <c r="CI181" s="24">
        <v>15221</v>
      </c>
      <c r="CJ181" s="25">
        <f>CI181/F181</f>
        <v>4.2791678380657858</v>
      </c>
      <c r="CK181" s="25">
        <f>CI181/CA181</f>
        <v>1.289915254237288</v>
      </c>
      <c r="CL181" s="23">
        <v>146</v>
      </c>
      <c r="CM181" s="23">
        <v>244</v>
      </c>
      <c r="CN181" s="23">
        <v>19</v>
      </c>
      <c r="CO181" s="23">
        <v>128</v>
      </c>
      <c r="CP181" s="23">
        <v>0</v>
      </c>
      <c r="CQ181" s="23">
        <v>147</v>
      </c>
      <c r="CR181" s="23">
        <v>16</v>
      </c>
      <c r="CS181" s="23">
        <v>167</v>
      </c>
      <c r="CT181" s="24">
        <v>1603</v>
      </c>
      <c r="CU181" s="23">
        <v>0</v>
      </c>
      <c r="CV181" s="24">
        <v>1770</v>
      </c>
      <c r="CW181" s="25">
        <f>CV181/F181</f>
        <v>0.49761034579701996</v>
      </c>
      <c r="CX181" s="23">
        <v>87</v>
      </c>
      <c r="CY181" s="23">
        <v>8</v>
      </c>
      <c r="CZ181" s="23">
        <v>0</v>
      </c>
      <c r="DA181" s="23">
        <v>0</v>
      </c>
      <c r="DB181" s="23">
        <v>9</v>
      </c>
      <c r="DC181" s="23">
        <v>8</v>
      </c>
      <c r="DD181" s="23">
        <v>652</v>
      </c>
      <c r="DE181" s="23">
        <v>0</v>
      </c>
      <c r="DF181" s="23" t="s">
        <v>0</v>
      </c>
    </row>
    <row r="182" spans="1:110" ht="15">
      <c r="A182" s="7" t="s">
        <v>287</v>
      </c>
      <c r="B182" s="7" t="s">
        <v>464</v>
      </c>
      <c r="C182" s="7" t="s">
        <v>466</v>
      </c>
      <c r="D182" s="26" t="s">
        <v>3</v>
      </c>
      <c r="E182" s="10">
        <v>1144</v>
      </c>
      <c r="F182" s="10">
        <v>2267</v>
      </c>
      <c r="G182" s="11">
        <v>52</v>
      </c>
      <c r="H182" s="10">
        <v>1680</v>
      </c>
      <c r="I182" s="12">
        <f>H182/F182</f>
        <v>0.74106749007498895</v>
      </c>
      <c r="J182" s="71">
        <v>43282</v>
      </c>
      <c r="K182" s="71">
        <v>43646</v>
      </c>
      <c r="L182" s="14">
        <v>0</v>
      </c>
      <c r="M182" s="14">
        <v>26</v>
      </c>
      <c r="N182" s="14">
        <v>32</v>
      </c>
      <c r="O182" s="14">
        <v>58</v>
      </c>
      <c r="P182" s="14">
        <v>0</v>
      </c>
      <c r="Q182" s="14">
        <v>58</v>
      </c>
      <c r="R182" s="14">
        <v>0</v>
      </c>
      <c r="S182" s="14">
        <v>15</v>
      </c>
      <c r="T182" s="15">
        <v>70651</v>
      </c>
      <c r="U182" s="16">
        <f>T182/F182</f>
        <v>31.164975738861934</v>
      </c>
      <c r="V182" s="15">
        <v>0</v>
      </c>
      <c r="W182" s="15">
        <v>0</v>
      </c>
      <c r="X182" s="15">
        <v>0</v>
      </c>
      <c r="Y182" s="15">
        <v>8307</v>
      </c>
      <c r="Z182" s="15">
        <v>8307</v>
      </c>
      <c r="AA182" s="15">
        <v>78958</v>
      </c>
      <c r="AB182" s="15">
        <v>0</v>
      </c>
      <c r="AC182" s="15">
        <v>78958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7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20395</v>
      </c>
      <c r="AO182" s="18">
        <v>0</v>
      </c>
      <c r="AP182" s="18">
        <v>0</v>
      </c>
      <c r="AQ182" s="18">
        <v>0</v>
      </c>
      <c r="AR182" s="18">
        <v>0</v>
      </c>
      <c r="AS182" s="18">
        <v>0</v>
      </c>
      <c r="AT182" s="19">
        <v>10466</v>
      </c>
      <c r="AU182" s="19">
        <v>591</v>
      </c>
      <c r="AV182" s="19">
        <v>1260</v>
      </c>
      <c r="AW182" s="19">
        <v>12317</v>
      </c>
      <c r="AX182" s="20">
        <f>AW182/F182</f>
        <v>5.4331715924128803</v>
      </c>
      <c r="AY182" s="19">
        <v>49931</v>
      </c>
      <c r="AZ182" s="19">
        <v>7126</v>
      </c>
      <c r="BA182" s="19">
        <v>57057</v>
      </c>
      <c r="BB182" s="19">
        <v>9585</v>
      </c>
      <c r="BC182" s="19">
        <v>78958</v>
      </c>
      <c r="BD182" s="19">
        <v>78959</v>
      </c>
      <c r="BE182" s="19">
        <v>0</v>
      </c>
      <c r="BF182" s="19">
        <v>0</v>
      </c>
      <c r="BG182" s="22">
        <v>7582</v>
      </c>
      <c r="BH182" s="22">
        <v>3197</v>
      </c>
      <c r="BI182" s="22">
        <v>10779</v>
      </c>
      <c r="BJ182" s="22">
        <v>10191</v>
      </c>
      <c r="BK182" s="21">
        <v>825</v>
      </c>
      <c r="BL182" s="21">
        <v>274</v>
      </c>
      <c r="BM182" s="22">
        <v>1099</v>
      </c>
      <c r="BN182" s="21">
        <v>177</v>
      </c>
      <c r="BO182" s="21">
        <v>76</v>
      </c>
      <c r="BP182" s="21">
        <v>253</v>
      </c>
      <c r="BQ182" s="22">
        <v>5600</v>
      </c>
      <c r="BR182" s="22">
        <f>BI182 + BJ182 + BM182 + BP182 + BQ182</f>
        <v>27922</v>
      </c>
      <c r="BS182" s="21">
        <v>30</v>
      </c>
      <c r="BT182" s="21">
        <v>0</v>
      </c>
      <c r="BU182" s="21">
        <v>30</v>
      </c>
      <c r="BV182" s="21">
        <v>51</v>
      </c>
      <c r="BW182" s="24">
        <v>1204</v>
      </c>
      <c r="BX182" s="23">
        <v>165</v>
      </c>
      <c r="BY182" s="24">
        <v>1369</v>
      </c>
      <c r="BZ182" s="25">
        <f>BY182/F182</f>
        <v>0.60388178209086896</v>
      </c>
      <c r="CA182" s="24">
        <v>8894</v>
      </c>
      <c r="CB182" s="25">
        <f>CA182/F182</f>
        <v>3.9232465813850905</v>
      </c>
      <c r="CC182" s="31" t="s">
        <v>0</v>
      </c>
      <c r="CD182" s="23">
        <v>772</v>
      </c>
      <c r="CE182" s="23">
        <v>0</v>
      </c>
      <c r="CF182" s="23">
        <v>0</v>
      </c>
      <c r="CG182" s="23">
        <v>0</v>
      </c>
      <c r="CH182" s="24">
        <v>8456</v>
      </c>
      <c r="CI182" s="24">
        <v>9228</v>
      </c>
      <c r="CJ182" s="25">
        <f>CI182/F182</f>
        <v>4.0705778561976178</v>
      </c>
      <c r="CK182" s="25">
        <f>CI182/CA182</f>
        <v>1.0375534067910952</v>
      </c>
      <c r="CL182" s="23">
        <v>78</v>
      </c>
      <c r="CM182" s="23">
        <v>244</v>
      </c>
      <c r="CN182" s="23">
        <v>92</v>
      </c>
      <c r="CO182" s="23">
        <v>92</v>
      </c>
      <c r="CP182" s="23">
        <v>1</v>
      </c>
      <c r="CQ182" s="23">
        <v>185</v>
      </c>
      <c r="CR182" s="23">
        <v>81</v>
      </c>
      <c r="CS182" s="23">
        <v>659</v>
      </c>
      <c r="CT182" s="24">
        <v>1343</v>
      </c>
      <c r="CU182" s="23">
        <v>25</v>
      </c>
      <c r="CV182" s="24">
        <v>2027</v>
      </c>
      <c r="CW182" s="25">
        <f>CV182/F182</f>
        <v>0.89413321570357296</v>
      </c>
      <c r="CX182" s="23">
        <v>2</v>
      </c>
      <c r="CY182" s="23">
        <v>0</v>
      </c>
      <c r="CZ182" s="23">
        <v>0</v>
      </c>
      <c r="DA182" s="23">
        <v>0</v>
      </c>
      <c r="DB182" s="23">
        <v>3</v>
      </c>
      <c r="DC182" s="23">
        <v>52</v>
      </c>
      <c r="DD182" s="24">
        <v>1820</v>
      </c>
      <c r="DE182" s="23">
        <v>500</v>
      </c>
      <c r="DF182" s="24">
        <v>3119</v>
      </c>
    </row>
    <row r="183" spans="1:110" ht="15">
      <c r="A183" s="7" t="s">
        <v>288</v>
      </c>
      <c r="B183" s="7" t="s">
        <v>465</v>
      </c>
      <c r="C183" s="7" t="s">
        <v>467</v>
      </c>
      <c r="D183" s="26" t="s">
        <v>3</v>
      </c>
      <c r="E183" s="10">
        <v>1092</v>
      </c>
      <c r="F183" s="11">
        <v>588</v>
      </c>
      <c r="G183" s="11">
        <v>52</v>
      </c>
      <c r="H183" s="11">
        <v>800</v>
      </c>
      <c r="I183" s="12">
        <f>H183/F183</f>
        <v>1.3605442176870748</v>
      </c>
      <c r="J183" s="71">
        <v>43101</v>
      </c>
      <c r="K183" s="71">
        <v>43465</v>
      </c>
      <c r="L183" s="14">
        <v>0</v>
      </c>
      <c r="M183" s="14">
        <v>0</v>
      </c>
      <c r="N183" s="14">
        <v>21</v>
      </c>
      <c r="O183" s="14">
        <v>21</v>
      </c>
      <c r="P183" s="14">
        <v>0</v>
      </c>
      <c r="Q183" s="14">
        <v>21</v>
      </c>
      <c r="R183" s="14">
        <v>0</v>
      </c>
      <c r="S183" s="14">
        <v>4</v>
      </c>
      <c r="T183" s="15">
        <v>15000</v>
      </c>
      <c r="U183" s="16">
        <f>T183/F183</f>
        <v>25.510204081632654</v>
      </c>
      <c r="V183" s="15">
        <v>0</v>
      </c>
      <c r="W183" s="15">
        <v>0</v>
      </c>
      <c r="X183" s="15">
        <v>0</v>
      </c>
      <c r="Y183" s="15">
        <v>17750</v>
      </c>
      <c r="Z183" s="15">
        <v>17750</v>
      </c>
      <c r="AA183" s="15">
        <v>32750</v>
      </c>
      <c r="AB183" s="15">
        <v>0</v>
      </c>
      <c r="AC183" s="15">
        <v>32750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7">
        <v>0</v>
      </c>
      <c r="AJ183" s="15">
        <v>0</v>
      </c>
      <c r="AK183" s="15">
        <v>0</v>
      </c>
      <c r="AL183" s="15">
        <v>3450</v>
      </c>
      <c r="AM183" s="15">
        <v>3450</v>
      </c>
      <c r="AN183" s="15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  <c r="AT183" s="19">
        <v>2945</v>
      </c>
      <c r="AU183" s="19">
        <v>650</v>
      </c>
      <c r="AV183" s="19">
        <v>1514</v>
      </c>
      <c r="AW183" s="19">
        <v>5109</v>
      </c>
      <c r="AX183" s="20">
        <f>AW183/F183</f>
        <v>8.6887755102040813</v>
      </c>
      <c r="AY183" s="19">
        <v>20132</v>
      </c>
      <c r="AZ183" s="19">
        <v>2980</v>
      </c>
      <c r="BA183" s="19">
        <v>23112</v>
      </c>
      <c r="BB183" s="19">
        <v>9100</v>
      </c>
      <c r="BC183" s="19">
        <v>32750</v>
      </c>
      <c r="BD183" s="19">
        <v>37321</v>
      </c>
      <c r="BE183" s="19">
        <v>3225</v>
      </c>
      <c r="BF183" s="19">
        <v>906</v>
      </c>
      <c r="BG183" s="22">
        <v>3250</v>
      </c>
      <c r="BH183" s="22">
        <v>2100</v>
      </c>
      <c r="BI183" s="22">
        <v>5350</v>
      </c>
      <c r="BJ183" s="22">
        <v>9550</v>
      </c>
      <c r="BK183" s="21">
        <v>0</v>
      </c>
      <c r="BL183" s="21">
        <v>0</v>
      </c>
      <c r="BM183" s="21">
        <v>600</v>
      </c>
      <c r="BN183" s="21">
        <v>0</v>
      </c>
      <c r="BO183" s="21">
        <v>0</v>
      </c>
      <c r="BP183" s="21">
        <v>190</v>
      </c>
      <c r="BQ183" s="22">
        <v>5000</v>
      </c>
      <c r="BR183" s="22">
        <f>BI183 + BJ183 + BM183 + BP183 + BQ183</f>
        <v>20690</v>
      </c>
      <c r="BS183" s="21">
        <v>7</v>
      </c>
      <c r="BT183" s="21">
        <v>1</v>
      </c>
      <c r="BU183" s="21">
        <v>8</v>
      </c>
      <c r="BV183" s="21">
        <v>51</v>
      </c>
      <c r="BW183" s="23">
        <v>0</v>
      </c>
      <c r="BX183" s="23">
        <v>0</v>
      </c>
      <c r="BY183" s="23">
        <v>700</v>
      </c>
      <c r="BZ183" s="25">
        <f>BY183/F183</f>
        <v>1.1904761904761905</v>
      </c>
      <c r="CA183" s="24">
        <v>2375</v>
      </c>
      <c r="CB183" s="25">
        <f>CA183/F183</f>
        <v>4.0391156462585034</v>
      </c>
      <c r="CC183" s="23">
        <v>0</v>
      </c>
      <c r="CD183" s="23">
        <v>375</v>
      </c>
      <c r="CE183" s="23">
        <v>0</v>
      </c>
      <c r="CF183" s="23">
        <v>0</v>
      </c>
      <c r="CG183" s="23">
        <v>0</v>
      </c>
      <c r="CH183" s="24">
        <v>1875</v>
      </c>
      <c r="CI183" s="24">
        <v>2250</v>
      </c>
      <c r="CJ183" s="25">
        <f>CI183/F183</f>
        <v>3.8265306122448979</v>
      </c>
      <c r="CK183" s="25">
        <f>CI183/CA183</f>
        <v>0.94736842105263153</v>
      </c>
      <c r="CL183" s="23">
        <v>3</v>
      </c>
      <c r="CM183" s="23">
        <v>22</v>
      </c>
      <c r="CN183" s="23">
        <v>3</v>
      </c>
      <c r="CO183" s="23">
        <v>38</v>
      </c>
      <c r="CP183" s="23">
        <v>0</v>
      </c>
      <c r="CQ183" s="23">
        <v>41</v>
      </c>
      <c r="CR183" s="23">
        <v>0</v>
      </c>
      <c r="CS183" s="23">
        <v>0</v>
      </c>
      <c r="CT183" s="23">
        <v>225</v>
      </c>
      <c r="CU183" s="23">
        <v>0</v>
      </c>
      <c r="CV183" s="23">
        <v>875</v>
      </c>
      <c r="CW183" s="25">
        <f>CV183/F183</f>
        <v>1.4880952380952381</v>
      </c>
      <c r="CX183" s="23">
        <v>0</v>
      </c>
      <c r="CY183" s="23">
        <v>0</v>
      </c>
      <c r="CZ183" s="23">
        <v>0</v>
      </c>
      <c r="DA183" s="23">
        <v>0</v>
      </c>
      <c r="DB183" s="23">
        <v>2</v>
      </c>
      <c r="DC183" s="23">
        <v>0</v>
      </c>
      <c r="DD183" s="23">
        <v>500</v>
      </c>
      <c r="DE183" s="23">
        <v>0</v>
      </c>
      <c r="DF183" s="23">
        <v>966</v>
      </c>
    </row>
    <row r="184" spans="1:110" ht="15">
      <c r="A184" s="7" t="s">
        <v>289</v>
      </c>
      <c r="B184" s="7" t="s">
        <v>466</v>
      </c>
      <c r="C184" s="7" t="s">
        <v>466</v>
      </c>
      <c r="D184" s="46" t="s">
        <v>3</v>
      </c>
      <c r="E184" s="11">
        <v>0</v>
      </c>
      <c r="F184" s="11">
        <v>401</v>
      </c>
      <c r="G184" s="26"/>
      <c r="H184" s="11">
        <v>300</v>
      </c>
      <c r="I184" s="12">
        <f>H184/F184</f>
        <v>0.74812967581047385</v>
      </c>
      <c r="J184" s="71"/>
      <c r="K184" s="71"/>
      <c r="L184" s="14"/>
      <c r="M184" s="14"/>
      <c r="N184" s="14"/>
      <c r="O184" s="14"/>
      <c r="P184" s="14"/>
      <c r="Q184" s="14"/>
      <c r="R184" s="14"/>
      <c r="S184" s="14"/>
      <c r="T184" s="15"/>
      <c r="U184" s="16"/>
      <c r="V184" s="28"/>
      <c r="W184" s="28"/>
      <c r="X184" s="28"/>
      <c r="Y184" s="28"/>
      <c r="Z184" s="15"/>
      <c r="AA184" s="15"/>
      <c r="AB184" s="28"/>
      <c r="AC184" s="15"/>
      <c r="AD184" s="28"/>
      <c r="AE184" s="28"/>
      <c r="AF184" s="28"/>
      <c r="AG184" s="15"/>
      <c r="AH184" s="28"/>
      <c r="AI184" s="28"/>
      <c r="AJ184" s="15"/>
      <c r="AK184" s="15"/>
      <c r="AL184" s="15"/>
      <c r="AM184" s="15"/>
      <c r="AN184" s="15"/>
      <c r="AO184" s="29"/>
      <c r="AP184" s="29"/>
      <c r="AQ184" s="29"/>
      <c r="AR184" s="29"/>
      <c r="AS184" s="29"/>
      <c r="AT184" s="30"/>
      <c r="AU184" s="30"/>
      <c r="AV184" s="30"/>
      <c r="AW184" s="19"/>
      <c r="AX184" s="20"/>
      <c r="AY184" s="19"/>
      <c r="AZ184" s="19"/>
      <c r="BA184" s="19"/>
      <c r="BB184" s="30"/>
      <c r="BC184" s="19"/>
      <c r="BD184" s="19"/>
      <c r="BE184" s="19"/>
      <c r="BF184" s="30"/>
      <c r="BG184" s="27"/>
      <c r="BH184" s="27"/>
      <c r="BI184" s="21"/>
      <c r="BJ184" s="27"/>
      <c r="BK184" s="27"/>
      <c r="BL184" s="27"/>
      <c r="BM184" s="21"/>
      <c r="BN184" s="27"/>
      <c r="BO184" s="27"/>
      <c r="BP184" s="21"/>
      <c r="BQ184" s="27"/>
      <c r="BR184" s="22"/>
      <c r="BS184" s="27"/>
      <c r="BT184" s="27"/>
      <c r="BU184" s="21"/>
      <c r="BV184" s="21"/>
      <c r="BW184" s="31"/>
      <c r="BX184" s="31"/>
      <c r="BY184" s="23"/>
      <c r="BZ184" s="25">
        <f>BY184/F184</f>
        <v>0</v>
      </c>
      <c r="CA184" s="31"/>
      <c r="CB184" s="25"/>
      <c r="CC184" s="31"/>
      <c r="CD184" s="31"/>
      <c r="CE184" s="31"/>
      <c r="CF184" s="31"/>
      <c r="CG184" s="31"/>
      <c r="CH184" s="23"/>
      <c r="CI184" s="23"/>
      <c r="CJ184" s="25"/>
      <c r="CK184" s="25"/>
      <c r="CL184" s="31"/>
      <c r="CM184" s="31"/>
      <c r="CN184" s="31"/>
      <c r="CO184" s="31"/>
      <c r="CP184" s="31"/>
      <c r="CQ184" s="23"/>
      <c r="CR184" s="31"/>
      <c r="CS184" s="31"/>
      <c r="CT184" s="31"/>
      <c r="CU184" s="31"/>
      <c r="CV184" s="23"/>
      <c r="CW184" s="25"/>
      <c r="CX184" s="31"/>
      <c r="CY184" s="31"/>
      <c r="CZ184" s="31"/>
      <c r="DA184" s="31"/>
      <c r="DB184" s="31"/>
      <c r="DC184" s="31"/>
      <c r="DD184" s="31"/>
      <c r="DE184" s="31"/>
      <c r="DF184" s="31"/>
    </row>
    <row r="185" spans="1:110" ht="15">
      <c r="A185" s="7" t="s">
        <v>292</v>
      </c>
      <c r="B185" s="7" t="s">
        <v>469</v>
      </c>
      <c r="C185" s="7" t="s">
        <v>331</v>
      </c>
      <c r="D185" s="26" t="s">
        <v>3</v>
      </c>
      <c r="E185" s="10">
        <v>1976</v>
      </c>
      <c r="F185" s="10">
        <v>7232</v>
      </c>
      <c r="G185" s="11">
        <v>52</v>
      </c>
      <c r="H185" s="10">
        <v>2000</v>
      </c>
      <c r="I185" s="12">
        <f>H185/F185</f>
        <v>0.27654867256637167</v>
      </c>
      <c r="J185" s="71">
        <v>43282</v>
      </c>
      <c r="K185" s="71">
        <v>43646</v>
      </c>
      <c r="L185" s="14">
        <v>0</v>
      </c>
      <c r="M185" s="14">
        <v>40</v>
      </c>
      <c r="N185" s="14">
        <v>40</v>
      </c>
      <c r="O185" s="14">
        <v>80</v>
      </c>
      <c r="P185" s="14">
        <v>14</v>
      </c>
      <c r="Q185" s="14">
        <v>94</v>
      </c>
      <c r="R185" s="14">
        <v>0</v>
      </c>
      <c r="S185" s="14">
        <v>40</v>
      </c>
      <c r="T185" s="15">
        <v>213859</v>
      </c>
      <c r="U185" s="16">
        <f>T185/F185</f>
        <v>29.571211283185839</v>
      </c>
      <c r="V185" s="15">
        <v>10</v>
      </c>
      <c r="W185" s="15">
        <v>10</v>
      </c>
      <c r="X185" s="15">
        <v>30</v>
      </c>
      <c r="Y185" s="15">
        <v>1550</v>
      </c>
      <c r="Z185" s="15">
        <v>1580</v>
      </c>
      <c r="AA185" s="15">
        <v>215439</v>
      </c>
      <c r="AB185" s="15">
        <v>0</v>
      </c>
      <c r="AC185" s="15">
        <v>215439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7">
        <v>292.5</v>
      </c>
      <c r="AJ185" s="15">
        <v>0</v>
      </c>
      <c r="AK185" s="15">
        <v>293</v>
      </c>
      <c r="AL185" s="15">
        <v>0</v>
      </c>
      <c r="AM185" s="15">
        <v>293</v>
      </c>
      <c r="AN185" s="15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  <c r="AT185" s="19">
        <v>13700</v>
      </c>
      <c r="AU185" s="19">
        <v>2432</v>
      </c>
      <c r="AV185" s="19">
        <v>0</v>
      </c>
      <c r="AW185" s="19">
        <v>16132</v>
      </c>
      <c r="AX185" s="20">
        <f>AW185/F185</f>
        <v>2.230641592920354</v>
      </c>
      <c r="AY185" s="19">
        <v>99221</v>
      </c>
      <c r="AZ185" s="19">
        <v>45638</v>
      </c>
      <c r="BA185" s="19">
        <v>144859</v>
      </c>
      <c r="BB185" s="19">
        <v>40892</v>
      </c>
      <c r="BC185" s="19">
        <v>215439</v>
      </c>
      <c r="BD185" s="19">
        <v>201883</v>
      </c>
      <c r="BE185" s="19">
        <v>0</v>
      </c>
      <c r="BF185" s="19">
        <v>0</v>
      </c>
      <c r="BG185" s="22">
        <v>5713</v>
      </c>
      <c r="BH185" s="22">
        <v>4111</v>
      </c>
      <c r="BI185" s="22">
        <v>9824</v>
      </c>
      <c r="BJ185" s="22">
        <v>10944</v>
      </c>
      <c r="BK185" s="21">
        <v>0</v>
      </c>
      <c r="BL185" s="21">
        <v>0</v>
      </c>
      <c r="BM185" s="21">
        <v>583</v>
      </c>
      <c r="BN185" s="21">
        <v>309</v>
      </c>
      <c r="BO185" s="21">
        <v>49</v>
      </c>
      <c r="BP185" s="21">
        <v>358</v>
      </c>
      <c r="BQ185" s="22">
        <v>15541</v>
      </c>
      <c r="BR185" s="22">
        <f>BI185 + BJ185 + BM185 + BP185 + BQ185</f>
        <v>37250</v>
      </c>
      <c r="BS185" s="21">
        <v>7</v>
      </c>
      <c r="BT185" s="21">
        <v>1</v>
      </c>
      <c r="BU185" s="21">
        <v>16</v>
      </c>
      <c r="BV185" s="21">
        <v>52</v>
      </c>
      <c r="BW185" s="24">
        <v>3480</v>
      </c>
      <c r="BX185" s="23">
        <v>572</v>
      </c>
      <c r="BY185" s="24">
        <v>4052</v>
      </c>
      <c r="BZ185" s="25">
        <f>BY185/F185</f>
        <v>0.56028761061946908</v>
      </c>
      <c r="CA185" s="24">
        <v>17402</v>
      </c>
      <c r="CB185" s="25">
        <f>CA185/F185</f>
        <v>2.40625</v>
      </c>
      <c r="CC185" s="24">
        <v>2000</v>
      </c>
      <c r="CD185" s="24">
        <v>3119</v>
      </c>
      <c r="CE185" s="23">
        <v>760</v>
      </c>
      <c r="CF185" s="24">
        <v>6142</v>
      </c>
      <c r="CG185" s="24">
        <v>9836</v>
      </c>
      <c r="CH185" s="24">
        <v>15978</v>
      </c>
      <c r="CI185" s="24">
        <v>19857</v>
      </c>
      <c r="CJ185" s="25">
        <f>CI185/F185</f>
        <v>2.7457134955752212</v>
      </c>
      <c r="CK185" s="25">
        <f>CI185/CA185</f>
        <v>1.1410757384208712</v>
      </c>
      <c r="CL185" s="23">
        <v>366</v>
      </c>
      <c r="CM185" s="23">
        <v>187</v>
      </c>
      <c r="CN185" s="23">
        <v>0</v>
      </c>
      <c r="CO185" s="23">
        <v>0</v>
      </c>
      <c r="CP185" s="23">
        <v>0</v>
      </c>
      <c r="CQ185" s="23">
        <v>68</v>
      </c>
      <c r="CR185" s="23">
        <v>5</v>
      </c>
      <c r="CS185" s="23">
        <v>0</v>
      </c>
      <c r="CT185" s="23">
        <v>0</v>
      </c>
      <c r="CU185" s="23">
        <v>0</v>
      </c>
      <c r="CV185" s="24">
        <v>1196</v>
      </c>
      <c r="CW185" s="25">
        <f>CV185/F185</f>
        <v>0.16537610619469026</v>
      </c>
      <c r="CX185" s="23">
        <v>4</v>
      </c>
      <c r="CY185" s="23">
        <v>10</v>
      </c>
      <c r="CZ185" s="23">
        <v>12</v>
      </c>
      <c r="DA185" s="23">
        <v>0</v>
      </c>
      <c r="DB185" s="23">
        <v>2</v>
      </c>
      <c r="DC185" s="23">
        <v>150</v>
      </c>
      <c r="DD185" s="24">
        <v>4068</v>
      </c>
      <c r="DE185" s="23">
        <v>0</v>
      </c>
      <c r="DF185" s="23">
        <v>0</v>
      </c>
    </row>
    <row r="186" spans="1:110" ht="15">
      <c r="A186" s="7" t="s">
        <v>293</v>
      </c>
      <c r="B186" s="7" t="s">
        <v>470</v>
      </c>
      <c r="C186" s="7" t="s">
        <v>473</v>
      </c>
      <c r="D186" s="26" t="s">
        <v>3</v>
      </c>
      <c r="E186" s="10">
        <v>1040</v>
      </c>
      <c r="F186" s="10">
        <v>2064</v>
      </c>
      <c r="G186" s="11">
        <v>52</v>
      </c>
      <c r="H186" s="10">
        <v>2300</v>
      </c>
      <c r="I186" s="12">
        <f>H186/F186</f>
        <v>1.1143410852713178</v>
      </c>
      <c r="J186" s="71">
        <v>43101</v>
      </c>
      <c r="K186" s="71">
        <v>43465</v>
      </c>
      <c r="L186" s="14">
        <v>0</v>
      </c>
      <c r="M186" s="14">
        <v>0</v>
      </c>
      <c r="N186" s="14">
        <v>20</v>
      </c>
      <c r="O186" s="14">
        <v>20</v>
      </c>
      <c r="P186" s="14">
        <v>0</v>
      </c>
      <c r="Q186" s="14">
        <v>20</v>
      </c>
      <c r="R186" s="14">
        <v>0</v>
      </c>
      <c r="S186" s="14">
        <v>10</v>
      </c>
      <c r="T186" s="15">
        <v>19526</v>
      </c>
      <c r="U186" s="16">
        <f>T186/F186</f>
        <v>9.4602713178294575</v>
      </c>
      <c r="V186" s="15">
        <v>0</v>
      </c>
      <c r="W186" s="15">
        <v>0</v>
      </c>
      <c r="X186" s="15">
        <v>0</v>
      </c>
      <c r="Y186" s="15">
        <v>520</v>
      </c>
      <c r="Z186" s="15">
        <v>520</v>
      </c>
      <c r="AA186" s="15">
        <v>20046</v>
      </c>
      <c r="AB186" s="15">
        <v>0</v>
      </c>
      <c r="AC186" s="15">
        <v>20046</v>
      </c>
      <c r="AD186" s="15">
        <v>200</v>
      </c>
      <c r="AE186" s="15">
        <v>0</v>
      </c>
      <c r="AF186" s="15">
        <v>0</v>
      </c>
      <c r="AG186" s="15">
        <v>200</v>
      </c>
      <c r="AH186" s="15">
        <v>0</v>
      </c>
      <c r="AI186" s="17">
        <v>0</v>
      </c>
      <c r="AJ186" s="15">
        <v>0</v>
      </c>
      <c r="AK186" s="15">
        <v>0</v>
      </c>
      <c r="AL186" s="15">
        <v>0</v>
      </c>
      <c r="AM186" s="15">
        <v>200</v>
      </c>
      <c r="AN186" s="15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  <c r="AT186" s="19">
        <v>2900</v>
      </c>
      <c r="AU186" s="19">
        <v>0</v>
      </c>
      <c r="AV186" s="19">
        <v>200</v>
      </c>
      <c r="AW186" s="19">
        <v>3100</v>
      </c>
      <c r="AX186" s="20">
        <f>AW186/F186</f>
        <v>1.501937984496124</v>
      </c>
      <c r="AY186" s="19">
        <v>11440</v>
      </c>
      <c r="AZ186" s="19">
        <v>836</v>
      </c>
      <c r="BA186" s="19">
        <v>12276</v>
      </c>
      <c r="BB186" s="19">
        <v>4150</v>
      </c>
      <c r="BC186" s="19">
        <v>20046</v>
      </c>
      <c r="BD186" s="19">
        <v>19526</v>
      </c>
      <c r="BE186" s="19">
        <v>0</v>
      </c>
      <c r="BF186" s="19">
        <v>0</v>
      </c>
      <c r="BG186" s="22">
        <v>6492</v>
      </c>
      <c r="BH186" s="22">
        <v>4160</v>
      </c>
      <c r="BI186" s="22">
        <v>10652</v>
      </c>
      <c r="BJ186" s="21">
        <v>0</v>
      </c>
      <c r="BK186" s="21">
        <v>584</v>
      </c>
      <c r="BL186" s="21">
        <v>90</v>
      </c>
      <c r="BM186" s="21">
        <v>674</v>
      </c>
      <c r="BN186" s="21">
        <v>0</v>
      </c>
      <c r="BO186" s="21">
        <v>0</v>
      </c>
      <c r="BP186" s="21">
        <v>0</v>
      </c>
      <c r="BQ186" s="21">
        <v>0</v>
      </c>
      <c r="BR186" s="22">
        <f>BI186 + BJ186 + BM186 + BP186 + BQ186</f>
        <v>11326</v>
      </c>
      <c r="BS186" s="21">
        <v>0</v>
      </c>
      <c r="BT186" s="21">
        <v>0</v>
      </c>
      <c r="BU186" s="21">
        <v>5</v>
      </c>
      <c r="BV186" s="21">
        <v>51</v>
      </c>
      <c r="BW186" s="23">
        <v>0</v>
      </c>
      <c r="BX186" s="23">
        <v>0</v>
      </c>
      <c r="BY186" s="23">
        <v>345</v>
      </c>
      <c r="BZ186" s="25">
        <f>BY186/F186</f>
        <v>0.16715116279069767</v>
      </c>
      <c r="CA186" s="24">
        <v>2021</v>
      </c>
      <c r="CB186" s="25">
        <f>CA186/F186</f>
        <v>0.97916666666666663</v>
      </c>
      <c r="CC186" s="31" t="s">
        <v>0</v>
      </c>
      <c r="CD186" s="23">
        <v>0</v>
      </c>
      <c r="CE186" s="23">
        <v>0</v>
      </c>
      <c r="CF186" s="23">
        <v>680</v>
      </c>
      <c r="CG186" s="23">
        <v>267</v>
      </c>
      <c r="CH186" s="23">
        <v>947</v>
      </c>
      <c r="CI186" s="23">
        <v>947</v>
      </c>
      <c r="CJ186" s="25">
        <f>CI186/F186</f>
        <v>0.45881782945736432</v>
      </c>
      <c r="CK186" s="25">
        <f>CI186/CA186</f>
        <v>0.46857991093518059</v>
      </c>
      <c r="CL186" s="23">
        <v>0</v>
      </c>
      <c r="CM186" s="23">
        <v>36</v>
      </c>
      <c r="CN186" s="23">
        <v>2</v>
      </c>
      <c r="CO186" s="23">
        <v>77</v>
      </c>
      <c r="CP186" s="23">
        <v>0</v>
      </c>
      <c r="CQ186" s="23">
        <v>79</v>
      </c>
      <c r="CR186" s="23">
        <v>22</v>
      </c>
      <c r="CS186" s="23">
        <v>0</v>
      </c>
      <c r="CT186" s="23">
        <v>549</v>
      </c>
      <c r="CU186" s="23">
        <v>0</v>
      </c>
      <c r="CV186" s="23">
        <v>549</v>
      </c>
      <c r="CW186" s="25">
        <f>CV186/F186</f>
        <v>0.26598837209302323</v>
      </c>
      <c r="CX186" s="23">
        <v>4</v>
      </c>
      <c r="CY186" s="23">
        <v>0</v>
      </c>
      <c r="CZ186" s="23">
        <v>0</v>
      </c>
      <c r="DA186" s="23">
        <v>0</v>
      </c>
      <c r="DB186" s="23">
        <v>6</v>
      </c>
      <c r="DC186" s="23">
        <v>23</v>
      </c>
      <c r="DD186" s="23">
        <v>490</v>
      </c>
      <c r="DE186" s="23">
        <v>0</v>
      </c>
      <c r="DF186" s="24">
        <v>3561</v>
      </c>
    </row>
    <row r="187" spans="1:110" ht="15">
      <c r="A187" s="72" t="s">
        <v>492</v>
      </c>
      <c r="B187" s="72" t="s">
        <v>433</v>
      </c>
      <c r="C187" s="72" t="s">
        <v>357</v>
      </c>
      <c r="D187" s="26" t="s">
        <v>3</v>
      </c>
      <c r="E187" s="11">
        <v>1302</v>
      </c>
      <c r="F187" s="11">
        <v>1666</v>
      </c>
      <c r="G187" s="11">
        <v>52</v>
      </c>
      <c r="H187" s="10">
        <v>2496</v>
      </c>
      <c r="I187" s="12">
        <f>H187/F187</f>
        <v>1.4981992797118848</v>
      </c>
      <c r="J187" s="71">
        <v>43282</v>
      </c>
      <c r="K187" s="71">
        <v>43646</v>
      </c>
      <c r="L187" s="14">
        <v>30</v>
      </c>
      <c r="M187" s="14">
        <v>0</v>
      </c>
      <c r="N187" s="14">
        <v>5</v>
      </c>
      <c r="O187" s="14">
        <v>35</v>
      </c>
      <c r="P187" s="14">
        <v>0</v>
      </c>
      <c r="Q187" s="14">
        <v>35</v>
      </c>
      <c r="R187" s="14">
        <v>0</v>
      </c>
      <c r="S187" s="14">
        <v>10</v>
      </c>
      <c r="T187" s="15">
        <v>84631</v>
      </c>
      <c r="U187" s="16">
        <f>T187/F187</f>
        <v>50.798919567827134</v>
      </c>
      <c r="V187" s="15">
        <v>0</v>
      </c>
      <c r="W187" s="15">
        <v>0</v>
      </c>
      <c r="X187" s="15">
        <v>0</v>
      </c>
      <c r="Y187" s="15">
        <v>2456</v>
      </c>
      <c r="Z187" s="15">
        <v>2456</v>
      </c>
      <c r="AA187" s="15">
        <v>87087</v>
      </c>
      <c r="AB187" s="15">
        <v>25000</v>
      </c>
      <c r="AC187" s="15">
        <v>112087</v>
      </c>
      <c r="AD187" s="15">
        <v>200</v>
      </c>
      <c r="AE187" s="15">
        <v>293</v>
      </c>
      <c r="AF187" s="15"/>
      <c r="AG187" s="15">
        <v>493</v>
      </c>
      <c r="AH187" s="15">
        <v>0</v>
      </c>
      <c r="AI187" s="17">
        <v>293</v>
      </c>
      <c r="AJ187" s="15">
        <v>0</v>
      </c>
      <c r="AK187" s="15">
        <v>293</v>
      </c>
      <c r="AL187" s="15">
        <v>150</v>
      </c>
      <c r="AM187" s="15">
        <v>936</v>
      </c>
      <c r="AN187" s="15">
        <v>0</v>
      </c>
      <c r="AO187" s="18">
        <v>0</v>
      </c>
      <c r="AP187" s="18">
        <v>25000</v>
      </c>
      <c r="AQ187" s="18">
        <v>0</v>
      </c>
      <c r="AR187" s="18">
        <v>640384</v>
      </c>
      <c r="AS187" s="18">
        <v>665384</v>
      </c>
      <c r="AT187" s="19">
        <v>10745</v>
      </c>
      <c r="AU187" s="19">
        <v>953</v>
      </c>
      <c r="AV187" s="19">
        <v>1426</v>
      </c>
      <c r="AW187" s="19">
        <v>13124</v>
      </c>
      <c r="AX187" s="20">
        <f>AW187/F187</f>
        <v>7.8775510204081636</v>
      </c>
      <c r="AY187" s="19">
        <v>40043</v>
      </c>
      <c r="AZ187" s="19">
        <v>10675</v>
      </c>
      <c r="BA187" s="19">
        <v>50718</v>
      </c>
      <c r="BB187" s="19">
        <v>16711</v>
      </c>
      <c r="BC187" s="19">
        <v>112087</v>
      </c>
      <c r="BD187" s="19">
        <v>80553</v>
      </c>
      <c r="BE187" s="19">
        <v>25643</v>
      </c>
      <c r="BF187" s="19">
        <v>1549328</v>
      </c>
      <c r="BG187" s="21">
        <v>0</v>
      </c>
      <c r="BH187" s="21">
        <v>0</v>
      </c>
      <c r="BI187" s="22">
        <v>36447</v>
      </c>
      <c r="BJ187" s="22">
        <v>10191</v>
      </c>
      <c r="BK187" s="21">
        <v>0</v>
      </c>
      <c r="BL187" s="21">
        <v>0</v>
      </c>
      <c r="BM187" s="21">
        <v>1482</v>
      </c>
      <c r="BN187" s="21">
        <v>0</v>
      </c>
      <c r="BO187" s="21">
        <v>0</v>
      </c>
      <c r="BP187" s="21">
        <v>957</v>
      </c>
      <c r="BQ187" s="22">
        <v>5600</v>
      </c>
      <c r="BR187" s="22">
        <f>BI187 + BJ187 + BM187 + BP187 + BQ187</f>
        <v>54677</v>
      </c>
      <c r="BS187" s="21">
        <v>9</v>
      </c>
      <c r="BT187" s="21">
        <v>5</v>
      </c>
      <c r="BU187" s="21">
        <v>14</v>
      </c>
      <c r="BV187" s="21">
        <v>51</v>
      </c>
      <c r="BW187" s="23">
        <v>725</v>
      </c>
      <c r="BX187" s="23">
        <v>985</v>
      </c>
      <c r="BY187" s="23">
        <v>1710</v>
      </c>
      <c r="BZ187" s="25">
        <f>BY187/F187</f>
        <v>1.0264105642256902</v>
      </c>
      <c r="CA187" s="24">
        <v>4584</v>
      </c>
      <c r="CB187" s="25">
        <f>CA187/F187</f>
        <v>2.7515006002400959</v>
      </c>
      <c r="CC187" s="23">
        <v>530</v>
      </c>
      <c r="CD187" s="23">
        <v>1892</v>
      </c>
      <c r="CE187" s="23">
        <v>69</v>
      </c>
      <c r="CF187" s="23">
        <v>5892</v>
      </c>
      <c r="CG187" s="23">
        <v>7521</v>
      </c>
      <c r="CH187" s="24">
        <v>13413</v>
      </c>
      <c r="CI187" s="24">
        <v>15374</v>
      </c>
      <c r="CJ187" s="25">
        <f>CI187/F187</f>
        <v>9.2280912364945973</v>
      </c>
      <c r="CK187" s="25">
        <f>CI187/CA187</f>
        <v>3.3538394415357766</v>
      </c>
      <c r="CL187" s="23">
        <v>263</v>
      </c>
      <c r="CM187" s="23">
        <v>286</v>
      </c>
      <c r="CN187" s="23">
        <v>104</v>
      </c>
      <c r="CO187" s="23">
        <v>67</v>
      </c>
      <c r="CP187" s="23">
        <v>4</v>
      </c>
      <c r="CQ187" s="23">
        <v>175</v>
      </c>
      <c r="CR187" s="23">
        <v>10</v>
      </c>
      <c r="CS187" s="23">
        <v>583</v>
      </c>
      <c r="CT187" s="23">
        <v>645</v>
      </c>
      <c r="CU187" s="23">
        <v>12</v>
      </c>
      <c r="CV187" s="23">
        <v>1240</v>
      </c>
      <c r="CW187" s="25">
        <f>CV187/F187</f>
        <v>0.74429771908763509</v>
      </c>
      <c r="CX187" s="23">
        <v>0</v>
      </c>
      <c r="CY187" s="23">
        <v>5</v>
      </c>
      <c r="CZ187" s="23">
        <v>0</v>
      </c>
      <c r="DA187" s="23">
        <v>0</v>
      </c>
      <c r="DB187" s="23">
        <v>9</v>
      </c>
      <c r="DC187" s="23">
        <v>32</v>
      </c>
      <c r="DD187" s="23">
        <v>947</v>
      </c>
      <c r="DE187" s="23">
        <v>1350</v>
      </c>
      <c r="DF187" s="24">
        <v>10584</v>
      </c>
    </row>
    <row r="188" spans="1:110" ht="15">
      <c r="A188" s="7" t="s">
        <v>191</v>
      </c>
      <c r="B188" s="7" t="s">
        <v>372</v>
      </c>
      <c r="C188" s="7" t="s">
        <v>357</v>
      </c>
      <c r="D188" s="26"/>
      <c r="E188" s="11">
        <v>0</v>
      </c>
      <c r="F188" s="11">
        <v>494</v>
      </c>
      <c r="G188" s="26"/>
      <c r="H188" s="26" t="s">
        <v>0</v>
      </c>
      <c r="I188" s="12"/>
      <c r="J188" s="71"/>
      <c r="K188" s="71"/>
      <c r="L188" s="14"/>
      <c r="M188" s="14"/>
      <c r="N188" s="14"/>
      <c r="O188" s="14"/>
      <c r="P188" s="14"/>
      <c r="Q188" s="14"/>
      <c r="R188" s="14"/>
      <c r="S188" s="14"/>
      <c r="T188" s="28"/>
      <c r="U188" s="16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9"/>
      <c r="AP188" s="29"/>
      <c r="AQ188" s="29"/>
      <c r="AR188" s="29"/>
      <c r="AS188" s="29"/>
      <c r="AT188" s="30"/>
      <c r="AU188" s="30"/>
      <c r="AV188" s="30"/>
      <c r="AW188" s="30"/>
      <c r="AX188" s="20"/>
      <c r="AY188" s="30"/>
      <c r="AZ188" s="30"/>
      <c r="BA188" s="30"/>
      <c r="BB188" s="30"/>
      <c r="BC188" s="30"/>
      <c r="BD188" s="30"/>
      <c r="BE188" s="30"/>
      <c r="BF188" s="30"/>
      <c r="BG188" s="27"/>
      <c r="BH188" s="27"/>
      <c r="BI188" s="21"/>
      <c r="BJ188" s="27"/>
      <c r="BK188" s="27"/>
      <c r="BL188" s="27"/>
      <c r="BM188" s="21"/>
      <c r="BN188" s="27"/>
      <c r="BO188" s="27"/>
      <c r="BP188" s="21"/>
      <c r="BQ188" s="27"/>
      <c r="BR188" s="22"/>
      <c r="BS188" s="27"/>
      <c r="BT188" s="27"/>
      <c r="BU188" s="21"/>
      <c r="BV188" s="21"/>
      <c r="BW188" s="31"/>
      <c r="BX188" s="31"/>
      <c r="BY188" s="31"/>
      <c r="BZ188" s="25">
        <f>BY188/F188</f>
        <v>0</v>
      </c>
      <c r="CA188" s="31"/>
      <c r="CB188" s="25"/>
      <c r="CC188" s="31"/>
      <c r="CD188" s="31"/>
      <c r="CE188" s="31"/>
      <c r="CF188" s="31"/>
      <c r="CG188" s="31"/>
      <c r="CH188" s="31"/>
      <c r="CI188" s="31"/>
      <c r="CJ188" s="25"/>
      <c r="CK188" s="25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25"/>
      <c r="CX188" s="31"/>
      <c r="CY188" s="31"/>
      <c r="CZ188" s="31"/>
      <c r="DA188" s="31"/>
      <c r="DB188" s="31"/>
      <c r="DC188" s="31"/>
      <c r="DD188" s="31"/>
      <c r="DE188" s="31"/>
      <c r="DF188" s="31"/>
    </row>
    <row r="189" spans="1:110" ht="12.75" customHeight="1">
      <c r="D189" s="26"/>
      <c r="E189" s="26"/>
      <c r="F189" s="26"/>
      <c r="G189" s="26"/>
      <c r="H189" s="26"/>
      <c r="I189" s="12"/>
      <c r="J189" s="69"/>
      <c r="K189" s="69"/>
      <c r="L189" s="48"/>
      <c r="M189" s="48"/>
      <c r="N189" s="48"/>
      <c r="O189" s="48"/>
      <c r="P189" s="48"/>
      <c r="Q189" s="48"/>
      <c r="R189" s="48"/>
      <c r="S189" s="48"/>
      <c r="T189" s="28"/>
      <c r="U189" s="16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9"/>
      <c r="AP189" s="29"/>
      <c r="AQ189" s="29"/>
      <c r="AR189" s="29"/>
      <c r="AS189" s="29"/>
      <c r="AT189" s="30"/>
      <c r="AU189" s="30"/>
      <c r="AV189" s="30"/>
      <c r="AW189" s="30"/>
      <c r="AX189" s="20"/>
      <c r="AY189" s="30"/>
      <c r="AZ189" s="30"/>
      <c r="BA189" s="30"/>
      <c r="BB189" s="30"/>
      <c r="BC189" s="30"/>
      <c r="BD189" s="30"/>
      <c r="BE189" s="30"/>
      <c r="BF189" s="30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31"/>
      <c r="BX189" s="31"/>
      <c r="BY189" s="31"/>
      <c r="BZ189" s="25"/>
      <c r="CA189" s="31"/>
      <c r="CB189" s="25"/>
      <c r="CC189" s="31"/>
      <c r="CD189" s="31"/>
      <c r="CE189" s="31"/>
      <c r="CF189" s="31"/>
      <c r="CG189" s="31"/>
      <c r="CH189" s="31"/>
      <c r="CI189" s="31"/>
      <c r="CJ189" s="25"/>
      <c r="CK189" s="25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25"/>
      <c r="CX189" s="31"/>
      <c r="CY189" s="31"/>
      <c r="CZ189" s="31"/>
      <c r="DA189" s="31"/>
      <c r="DB189" s="31"/>
      <c r="DC189" s="31"/>
      <c r="DD189" s="31"/>
      <c r="DE189" s="31"/>
      <c r="DF189" s="31"/>
    </row>
    <row r="190" spans="1:110" s="53" customFormat="1" ht="12.75" customHeight="1">
      <c r="A190" s="52" t="s">
        <v>483</v>
      </c>
      <c r="D190" s="54"/>
      <c r="E190" s="55">
        <f>SUM(E5:E188)</f>
        <v>250885</v>
      </c>
      <c r="F190" s="55">
        <f t="shared" ref="F190:BQ190" si="0">SUM(F5:F188)</f>
        <v>631385</v>
      </c>
      <c r="G190" s="55">
        <f t="shared" si="0"/>
        <v>8109</v>
      </c>
      <c r="H190" s="55">
        <f t="shared" si="0"/>
        <v>749448</v>
      </c>
      <c r="I190" s="56"/>
      <c r="J190" s="70"/>
      <c r="K190" s="70"/>
      <c r="L190" s="57">
        <f t="shared" si="0"/>
        <v>3001.75</v>
      </c>
      <c r="M190" s="57">
        <f t="shared" si="0"/>
        <v>3292</v>
      </c>
      <c r="N190" s="57">
        <f t="shared" si="0"/>
        <v>3229.9</v>
      </c>
      <c r="O190" s="57">
        <f t="shared" si="0"/>
        <v>9523.65</v>
      </c>
      <c r="P190" s="57">
        <f t="shared" si="0"/>
        <v>5191.6400000000003</v>
      </c>
      <c r="Q190" s="57">
        <f t="shared" si="0"/>
        <v>14715.289999999999</v>
      </c>
      <c r="R190" s="57">
        <f t="shared" si="0"/>
        <v>416.5</v>
      </c>
      <c r="S190" s="57">
        <f t="shared" si="0"/>
        <v>2902.7100000000005</v>
      </c>
      <c r="T190" s="58">
        <f t="shared" si="0"/>
        <v>21079057</v>
      </c>
      <c r="U190" s="58"/>
      <c r="V190" s="58">
        <f t="shared" si="0"/>
        <v>1018</v>
      </c>
      <c r="W190" s="58">
        <f t="shared" si="0"/>
        <v>857</v>
      </c>
      <c r="X190" s="58">
        <f t="shared" si="0"/>
        <v>108716</v>
      </c>
      <c r="Y190" s="58">
        <f t="shared" si="0"/>
        <v>4207749</v>
      </c>
      <c r="Z190" s="58">
        <f t="shared" si="0"/>
        <v>4316465</v>
      </c>
      <c r="AA190" s="58">
        <f t="shared" si="0"/>
        <v>25395522</v>
      </c>
      <c r="AB190" s="58">
        <f t="shared" si="0"/>
        <v>2056488</v>
      </c>
      <c r="AC190" s="58">
        <f t="shared" si="0"/>
        <v>27452010</v>
      </c>
      <c r="AD190" s="58">
        <f t="shared" si="0"/>
        <v>20750</v>
      </c>
      <c r="AE190" s="58">
        <f t="shared" si="0"/>
        <v>16447</v>
      </c>
      <c r="AF190" s="58">
        <f t="shared" si="0"/>
        <v>0</v>
      </c>
      <c r="AG190" s="58">
        <f t="shared" si="0"/>
        <v>37197</v>
      </c>
      <c r="AH190" s="58">
        <f t="shared" si="0"/>
        <v>0</v>
      </c>
      <c r="AI190" s="58">
        <f t="shared" si="0"/>
        <v>33789.360000000001</v>
      </c>
      <c r="AJ190" s="58">
        <f t="shared" si="0"/>
        <v>14180</v>
      </c>
      <c r="AK190" s="58">
        <f t="shared" si="0"/>
        <v>47982</v>
      </c>
      <c r="AL190" s="58">
        <f t="shared" si="0"/>
        <v>454112</v>
      </c>
      <c r="AM190" s="58">
        <f t="shared" si="0"/>
        <v>539291</v>
      </c>
      <c r="AN190" s="58">
        <f t="shared" si="0"/>
        <v>729197</v>
      </c>
      <c r="AO190" s="60">
        <f t="shared" si="0"/>
        <v>329840</v>
      </c>
      <c r="AP190" s="60">
        <f t="shared" si="0"/>
        <v>103840</v>
      </c>
      <c r="AQ190" s="60">
        <f t="shared" si="0"/>
        <v>219907</v>
      </c>
      <c r="AR190" s="60">
        <f t="shared" si="0"/>
        <v>2072661</v>
      </c>
      <c r="AS190" s="60">
        <f t="shared" si="0"/>
        <v>2726248</v>
      </c>
      <c r="AT190" s="61">
        <f t="shared" si="0"/>
        <v>1296186</v>
      </c>
      <c r="AU190" s="61">
        <f t="shared" si="0"/>
        <v>266802</v>
      </c>
      <c r="AV190" s="61">
        <f t="shared" si="0"/>
        <v>288466</v>
      </c>
      <c r="AW190" s="61">
        <f t="shared" si="0"/>
        <v>2399698</v>
      </c>
      <c r="AX190" s="61"/>
      <c r="AY190" s="61">
        <f t="shared" si="0"/>
        <v>14245254</v>
      </c>
      <c r="AZ190" s="61">
        <f t="shared" si="0"/>
        <v>3917824</v>
      </c>
      <c r="BA190" s="61">
        <f t="shared" si="0"/>
        <v>18902613</v>
      </c>
      <c r="BB190" s="61">
        <f t="shared" si="0"/>
        <v>5546354</v>
      </c>
      <c r="BC190" s="61">
        <f t="shared" si="0"/>
        <v>27452010</v>
      </c>
      <c r="BD190" s="61">
        <f t="shared" si="0"/>
        <v>26848665</v>
      </c>
      <c r="BE190" s="61">
        <f t="shared" si="0"/>
        <v>834402</v>
      </c>
      <c r="BF190" s="61">
        <f t="shared" si="0"/>
        <v>2732725</v>
      </c>
      <c r="BG190" s="63">
        <f t="shared" si="0"/>
        <v>1404451</v>
      </c>
      <c r="BH190" s="63">
        <f t="shared" si="0"/>
        <v>818480</v>
      </c>
      <c r="BI190" s="63">
        <f t="shared" si="0"/>
        <v>2647130</v>
      </c>
      <c r="BJ190" s="63">
        <f t="shared" si="0"/>
        <v>1467257</v>
      </c>
      <c r="BK190" s="63">
        <f t="shared" si="0"/>
        <v>144615</v>
      </c>
      <c r="BL190" s="63">
        <f t="shared" si="0"/>
        <v>46020</v>
      </c>
      <c r="BM190" s="63">
        <f t="shared" si="0"/>
        <v>228244</v>
      </c>
      <c r="BN190" s="63">
        <f t="shared" si="0"/>
        <v>87588</v>
      </c>
      <c r="BO190" s="63">
        <f t="shared" si="0"/>
        <v>26378</v>
      </c>
      <c r="BP190" s="63">
        <f t="shared" si="0"/>
        <v>125550</v>
      </c>
      <c r="BQ190" s="63">
        <f t="shared" si="0"/>
        <v>1250136</v>
      </c>
      <c r="BR190" s="63">
        <f t="shared" ref="BR190:DF190" si="1">SUM(BR5:BR188)</f>
        <v>5632893</v>
      </c>
      <c r="BS190" s="63">
        <f t="shared" si="1"/>
        <v>3837</v>
      </c>
      <c r="BT190" s="63">
        <f t="shared" si="1"/>
        <v>449</v>
      </c>
      <c r="BU190" s="63">
        <f t="shared" si="1"/>
        <v>4662</v>
      </c>
      <c r="BV190" s="63">
        <f t="shared" si="1"/>
        <v>8114</v>
      </c>
      <c r="BW190" s="64">
        <f t="shared" si="1"/>
        <v>189248</v>
      </c>
      <c r="BX190" s="64">
        <f t="shared" si="1"/>
        <v>42907</v>
      </c>
      <c r="BY190" s="64">
        <f t="shared" si="1"/>
        <v>299649</v>
      </c>
      <c r="BZ190" s="65"/>
      <c r="CA190" s="64">
        <f t="shared" si="1"/>
        <v>3275358</v>
      </c>
      <c r="CB190" s="64"/>
      <c r="CC190" s="64">
        <f t="shared" si="1"/>
        <v>305765</v>
      </c>
      <c r="CD190" s="64">
        <f t="shared" si="1"/>
        <v>423940</v>
      </c>
      <c r="CE190" s="64">
        <f t="shared" si="1"/>
        <v>185814</v>
      </c>
      <c r="CF190" s="64">
        <f t="shared" si="1"/>
        <v>1583674</v>
      </c>
      <c r="CG190" s="64">
        <f t="shared" si="1"/>
        <v>1324537</v>
      </c>
      <c r="CH190" s="64">
        <f t="shared" si="1"/>
        <v>3630067</v>
      </c>
      <c r="CI190" s="64">
        <f t="shared" si="1"/>
        <v>4239815</v>
      </c>
      <c r="CJ190" s="64"/>
      <c r="CK190" s="64"/>
      <c r="CL190" s="64">
        <f t="shared" si="1"/>
        <v>65552</v>
      </c>
      <c r="CM190" s="64">
        <f t="shared" si="1"/>
        <v>75644</v>
      </c>
      <c r="CN190" s="64">
        <f t="shared" si="1"/>
        <v>10084</v>
      </c>
      <c r="CO190" s="64">
        <f t="shared" si="1"/>
        <v>14642</v>
      </c>
      <c r="CP190" s="64">
        <f t="shared" si="1"/>
        <v>1678</v>
      </c>
      <c r="CQ190" s="64">
        <f t="shared" si="1"/>
        <v>29568</v>
      </c>
      <c r="CR190" s="64">
        <f t="shared" si="1"/>
        <v>5711</v>
      </c>
      <c r="CS190" s="64">
        <f t="shared" si="1"/>
        <v>112030</v>
      </c>
      <c r="CT190" s="64">
        <f t="shared" si="1"/>
        <v>234538</v>
      </c>
      <c r="CU190" s="64">
        <f t="shared" si="1"/>
        <v>13069</v>
      </c>
      <c r="CV190" s="64">
        <f t="shared" si="1"/>
        <v>417192</v>
      </c>
      <c r="CW190" s="65"/>
      <c r="CX190" s="64">
        <f t="shared" si="1"/>
        <v>10412</v>
      </c>
      <c r="CY190" s="64">
        <f t="shared" si="1"/>
        <v>1948</v>
      </c>
      <c r="CZ190" s="64">
        <f t="shared" si="1"/>
        <v>5073</v>
      </c>
      <c r="DA190" s="64">
        <f t="shared" si="1"/>
        <v>1613</v>
      </c>
      <c r="DB190" s="64">
        <f t="shared" si="1"/>
        <v>999</v>
      </c>
      <c r="DC190" s="64">
        <f t="shared" si="1"/>
        <v>34299</v>
      </c>
      <c r="DD190" s="64">
        <f t="shared" si="1"/>
        <v>417408</v>
      </c>
      <c r="DE190" s="64">
        <f t="shared" si="1"/>
        <v>587919</v>
      </c>
      <c r="DF190" s="64">
        <f t="shared" si="1"/>
        <v>1811568</v>
      </c>
    </row>
    <row r="191" spans="1:110" ht="12.75" customHeight="1">
      <c r="A191" s="7"/>
      <c r="D191" s="26"/>
      <c r="E191" s="26"/>
      <c r="F191" s="26"/>
      <c r="G191" s="26"/>
      <c r="H191" s="26"/>
      <c r="I191" s="12"/>
      <c r="J191" s="69"/>
      <c r="K191" s="69"/>
      <c r="L191" s="48"/>
      <c r="M191" s="48"/>
      <c r="N191" s="48"/>
      <c r="O191" s="48"/>
      <c r="P191" s="48"/>
      <c r="Q191" s="48"/>
      <c r="R191" s="48"/>
      <c r="S191" s="48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50"/>
      <c r="AP191" s="50"/>
      <c r="AQ191" s="50"/>
      <c r="AR191" s="50"/>
      <c r="AS191" s="50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31"/>
      <c r="BX191" s="31"/>
      <c r="BY191" s="31"/>
      <c r="BZ191" s="25"/>
      <c r="CA191" s="31"/>
      <c r="CB191" s="25"/>
      <c r="CC191" s="31"/>
      <c r="CD191" s="31"/>
      <c r="CE191" s="31"/>
      <c r="CF191" s="31"/>
      <c r="CG191" s="31"/>
      <c r="CH191" s="31"/>
      <c r="CI191" s="31"/>
      <c r="CJ191" s="25"/>
      <c r="CK191" s="25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25"/>
      <c r="CX191" s="31"/>
      <c r="CY191" s="31"/>
      <c r="CZ191" s="31"/>
      <c r="DA191" s="31"/>
      <c r="DB191" s="31"/>
      <c r="DC191" s="31"/>
      <c r="DD191" s="31"/>
      <c r="DE191" s="31"/>
      <c r="DF191" s="31"/>
    </row>
    <row r="192" spans="1:110" s="53" customFormat="1" ht="12.75" customHeight="1">
      <c r="A192" s="52" t="s">
        <v>484</v>
      </c>
      <c r="D192" s="54"/>
      <c r="E192" s="55">
        <f>AVERAGE(E5:E188)</f>
        <v>1363.5054347826087</v>
      </c>
      <c r="F192" s="55">
        <f t="shared" ref="F192:BQ192" si="2">AVERAGE(F5:F188)</f>
        <v>3431.4402173913045</v>
      </c>
      <c r="G192" s="55">
        <f t="shared" si="2"/>
        <v>51.64968152866242</v>
      </c>
      <c r="H192" s="55">
        <f t="shared" si="2"/>
        <v>4569.8048780487807</v>
      </c>
      <c r="I192" s="56">
        <f t="shared" si="2"/>
        <v>1.5202909714855777</v>
      </c>
      <c r="J192" s="70"/>
      <c r="K192" s="70"/>
      <c r="L192" s="57">
        <f t="shared" si="2"/>
        <v>19.119426751592357</v>
      </c>
      <c r="M192" s="57">
        <f t="shared" si="2"/>
        <v>20.96815286624204</v>
      </c>
      <c r="N192" s="57">
        <f t="shared" si="2"/>
        <v>20.572611464968155</v>
      </c>
      <c r="O192" s="57">
        <f t="shared" si="2"/>
        <v>60.660191082802548</v>
      </c>
      <c r="P192" s="57">
        <f t="shared" si="2"/>
        <v>33.067770700636942</v>
      </c>
      <c r="Q192" s="57">
        <f t="shared" si="2"/>
        <v>93.727961783439483</v>
      </c>
      <c r="R192" s="57">
        <f t="shared" si="2"/>
        <v>2.6528662420382165</v>
      </c>
      <c r="S192" s="57">
        <f t="shared" si="2"/>
        <v>18.488598726114652</v>
      </c>
      <c r="T192" s="58">
        <f t="shared" si="2"/>
        <v>134261.50955414012</v>
      </c>
      <c r="U192" s="59">
        <f t="shared" si="2"/>
        <v>33.026789398840748</v>
      </c>
      <c r="V192" s="59">
        <f t="shared" si="2"/>
        <v>6.484076433121019</v>
      </c>
      <c r="W192" s="59">
        <f t="shared" si="2"/>
        <v>5.4585987261146496</v>
      </c>
      <c r="X192" s="58">
        <f t="shared" si="2"/>
        <v>692.4585987261147</v>
      </c>
      <c r="Y192" s="58">
        <f t="shared" si="2"/>
        <v>26800.949044585988</v>
      </c>
      <c r="Z192" s="58">
        <f t="shared" si="2"/>
        <v>27493.407643312101</v>
      </c>
      <c r="AA192" s="58">
        <f t="shared" si="2"/>
        <v>161754.91719745222</v>
      </c>
      <c r="AB192" s="58">
        <f t="shared" si="2"/>
        <v>13098.649681528663</v>
      </c>
      <c r="AC192" s="58">
        <f t="shared" si="2"/>
        <v>174853.5668789809</v>
      </c>
      <c r="AD192" s="58">
        <f t="shared" si="2"/>
        <v>136.51315789473685</v>
      </c>
      <c r="AE192" s="58">
        <f t="shared" si="2"/>
        <v>119.18115942028986</v>
      </c>
      <c r="AF192" s="58">
        <f t="shared" si="2"/>
        <v>0</v>
      </c>
      <c r="AG192" s="58">
        <f t="shared" si="2"/>
        <v>236.92356687898089</v>
      </c>
      <c r="AH192" s="58">
        <f t="shared" si="2"/>
        <v>0</v>
      </c>
      <c r="AI192" s="58">
        <f t="shared" si="2"/>
        <v>217.99587096774195</v>
      </c>
      <c r="AJ192" s="58">
        <f t="shared" si="2"/>
        <v>90.318471337579624</v>
      </c>
      <c r="AK192" s="58">
        <f t="shared" si="2"/>
        <v>305.61783439490443</v>
      </c>
      <c r="AL192" s="58">
        <f t="shared" si="2"/>
        <v>2892.4331210191081</v>
      </c>
      <c r="AM192" s="58">
        <f t="shared" si="2"/>
        <v>3434.9745222929937</v>
      </c>
      <c r="AN192" s="58">
        <f t="shared" si="2"/>
        <v>4674.3397435897432</v>
      </c>
      <c r="AO192" s="60">
        <f t="shared" si="2"/>
        <v>2100.8917197452229</v>
      </c>
      <c r="AP192" s="60">
        <f t="shared" si="2"/>
        <v>661.40127388535029</v>
      </c>
      <c r="AQ192" s="60">
        <f t="shared" si="2"/>
        <v>1400.6815286624203</v>
      </c>
      <c r="AR192" s="60">
        <f t="shared" si="2"/>
        <v>13201.662420382165</v>
      </c>
      <c r="AS192" s="60">
        <f t="shared" si="2"/>
        <v>17364.636942675159</v>
      </c>
      <c r="AT192" s="61">
        <f t="shared" si="2"/>
        <v>8255.9617834394903</v>
      </c>
      <c r="AU192" s="61">
        <f t="shared" si="2"/>
        <v>1699.375796178344</v>
      </c>
      <c r="AV192" s="61">
        <f t="shared" si="2"/>
        <v>1849.1410256410256</v>
      </c>
      <c r="AW192" s="61">
        <f t="shared" si="2"/>
        <v>15284.700636942674</v>
      </c>
      <c r="AX192" s="62">
        <f t="shared" si="2"/>
        <v>4.5317263825925629</v>
      </c>
      <c r="AY192" s="61">
        <f t="shared" si="2"/>
        <v>91315.730769230766</v>
      </c>
      <c r="AZ192" s="61">
        <f t="shared" si="2"/>
        <v>25114.25641025641</v>
      </c>
      <c r="BA192" s="61">
        <f t="shared" si="2"/>
        <v>120398.80891719746</v>
      </c>
      <c r="BB192" s="61">
        <f t="shared" si="2"/>
        <v>35327.095541401271</v>
      </c>
      <c r="BC192" s="61">
        <f t="shared" si="2"/>
        <v>174853.5668789809</v>
      </c>
      <c r="BD192" s="61">
        <f t="shared" si="2"/>
        <v>171010.6050955414</v>
      </c>
      <c r="BE192" s="61">
        <f t="shared" si="2"/>
        <v>5314.6624203821657</v>
      </c>
      <c r="BF192" s="61">
        <f t="shared" si="2"/>
        <v>17405.891719745225</v>
      </c>
      <c r="BG192" s="63">
        <f t="shared" si="2"/>
        <v>8945.5477707006376</v>
      </c>
      <c r="BH192" s="63">
        <f t="shared" si="2"/>
        <v>5213.248407643312</v>
      </c>
      <c r="BI192" s="63">
        <f t="shared" si="2"/>
        <v>17189.155844155845</v>
      </c>
      <c r="BJ192" s="63">
        <f t="shared" si="2"/>
        <v>9405.4935897435898</v>
      </c>
      <c r="BK192" s="63">
        <f t="shared" si="2"/>
        <v>921.1146496815287</v>
      </c>
      <c r="BL192" s="63">
        <f t="shared" si="2"/>
        <v>293.12101910828028</v>
      </c>
      <c r="BM192" s="63">
        <f t="shared" si="2"/>
        <v>1463.1025641025642</v>
      </c>
      <c r="BN192" s="63">
        <f t="shared" si="2"/>
        <v>557.8853503184713</v>
      </c>
      <c r="BO192" s="63">
        <f t="shared" si="2"/>
        <v>168.01273885350318</v>
      </c>
      <c r="BP192" s="63">
        <f t="shared" si="2"/>
        <v>815.25974025974028</v>
      </c>
      <c r="BQ192" s="63">
        <f t="shared" si="2"/>
        <v>7962.6496815286628</v>
      </c>
      <c r="BR192" s="63">
        <f t="shared" ref="BR192:DF192" si="3">AVERAGE(BR5:BR188)</f>
        <v>37303.927152317883</v>
      </c>
      <c r="BS192" s="63">
        <f t="shared" si="3"/>
        <v>24.439490445859871</v>
      </c>
      <c r="BT192" s="63">
        <f t="shared" si="3"/>
        <v>2.8598726114649682</v>
      </c>
      <c r="BU192" s="63">
        <f t="shared" si="3"/>
        <v>29.884615384615383</v>
      </c>
      <c r="BV192" s="63">
        <f t="shared" si="3"/>
        <v>51.681528662420384</v>
      </c>
      <c r="BW192" s="64">
        <f t="shared" si="3"/>
        <v>1213.1282051282051</v>
      </c>
      <c r="BX192" s="64">
        <f t="shared" si="3"/>
        <v>275.04487179487177</v>
      </c>
      <c r="BY192" s="64">
        <f t="shared" si="3"/>
        <v>1920.8269230769231</v>
      </c>
      <c r="BZ192" s="66">
        <f t="shared" ref="BZ192" si="4">AVERAGE(BZ5:BZ188)</f>
        <v>0.4753723179039136</v>
      </c>
      <c r="CA192" s="64">
        <f t="shared" si="3"/>
        <v>21548.407894736843</v>
      </c>
      <c r="CB192" s="66">
        <f t="shared" si="3"/>
        <v>4.8984696169955617</v>
      </c>
      <c r="CC192" s="64">
        <f t="shared" si="3"/>
        <v>2281.8283582089553</v>
      </c>
      <c r="CD192" s="64">
        <f t="shared" si="3"/>
        <v>2752.8571428571427</v>
      </c>
      <c r="CE192" s="64">
        <f t="shared" si="3"/>
        <v>1247.0738255033557</v>
      </c>
      <c r="CF192" s="64">
        <f t="shared" si="3"/>
        <v>10217.251612903226</v>
      </c>
      <c r="CG192" s="64">
        <f t="shared" si="3"/>
        <v>8545.4</v>
      </c>
      <c r="CH192" s="64">
        <f t="shared" si="3"/>
        <v>23419.787096774195</v>
      </c>
      <c r="CI192" s="64">
        <f t="shared" si="3"/>
        <v>27178.301282051281</v>
      </c>
      <c r="CJ192" s="66">
        <f t="shared" si="3"/>
        <v>6.0056120940952002</v>
      </c>
      <c r="CK192" s="66">
        <f>AVERAGE(CK5:CK188)</f>
        <v>1.728180351139591</v>
      </c>
      <c r="CL192" s="64">
        <f t="shared" si="3"/>
        <v>417.52866242038215</v>
      </c>
      <c r="CM192" s="64">
        <f t="shared" si="3"/>
        <v>481.80891719745222</v>
      </c>
      <c r="CN192" s="64">
        <f t="shared" si="3"/>
        <v>64.229299363057322</v>
      </c>
      <c r="CO192" s="64">
        <f t="shared" si="3"/>
        <v>93.261146496815286</v>
      </c>
      <c r="CP192" s="64">
        <f t="shared" si="3"/>
        <v>10.687898089171975</v>
      </c>
      <c r="CQ192" s="64">
        <f t="shared" si="3"/>
        <v>188.33121019108279</v>
      </c>
      <c r="CR192" s="64">
        <f t="shared" si="3"/>
        <v>36.375796178343947</v>
      </c>
      <c r="CS192" s="64">
        <f t="shared" si="3"/>
        <v>713.56687898089172</v>
      </c>
      <c r="CT192" s="64">
        <f t="shared" si="3"/>
        <v>1493.8726114649683</v>
      </c>
      <c r="CU192" s="64">
        <f t="shared" si="3"/>
        <v>83.242038216560516</v>
      </c>
      <c r="CV192" s="64">
        <f t="shared" si="3"/>
        <v>2691.5612903225806</v>
      </c>
      <c r="CW192" s="66">
        <f t="shared" ref="CW192" si="5">AVERAGE(CW5:CW188)</f>
        <v>0.85597740342054085</v>
      </c>
      <c r="CX192" s="64">
        <f t="shared" si="3"/>
        <v>68.052287581699346</v>
      </c>
      <c r="CY192" s="64">
        <f t="shared" si="3"/>
        <v>12.407643312101911</v>
      </c>
      <c r="CZ192" s="64">
        <f t="shared" si="3"/>
        <v>32.312101910828027</v>
      </c>
      <c r="DA192" s="64">
        <f t="shared" si="3"/>
        <v>10.273885350318471</v>
      </c>
      <c r="DB192" s="64">
        <f t="shared" si="3"/>
        <v>6.3630573248407645</v>
      </c>
      <c r="DC192" s="64">
        <f t="shared" si="3"/>
        <v>224.1764705882353</v>
      </c>
      <c r="DD192" s="64">
        <f t="shared" si="3"/>
        <v>2710.4415584415583</v>
      </c>
      <c r="DE192" s="64">
        <f t="shared" si="3"/>
        <v>4054.6137931034482</v>
      </c>
      <c r="DF192" s="64">
        <f t="shared" si="3"/>
        <v>13320.35294117647</v>
      </c>
    </row>
    <row r="193" spans="1:110" s="53" customFormat="1" ht="12.75" customHeight="1">
      <c r="A193" s="52" t="s">
        <v>485</v>
      </c>
      <c r="D193" s="54"/>
      <c r="E193" s="55">
        <f>MEDIAN(E5:E188)</f>
        <v>1352</v>
      </c>
      <c r="F193" s="55">
        <f t="shared" ref="F193:BQ193" si="6">MEDIAN(F5:F188)</f>
        <v>1907</v>
      </c>
      <c r="G193" s="55">
        <f t="shared" si="6"/>
        <v>52</v>
      </c>
      <c r="H193" s="55">
        <f t="shared" si="6"/>
        <v>2700</v>
      </c>
      <c r="I193" s="56">
        <f t="shared" si="6"/>
        <v>1.211799141654573</v>
      </c>
      <c r="J193" s="70"/>
      <c r="K193" s="70"/>
      <c r="L193" s="57">
        <f t="shared" si="6"/>
        <v>0</v>
      </c>
      <c r="M193" s="57">
        <f t="shared" si="6"/>
        <v>15</v>
      </c>
      <c r="N193" s="57">
        <f t="shared" si="6"/>
        <v>12.25</v>
      </c>
      <c r="O193" s="57">
        <f t="shared" si="6"/>
        <v>35</v>
      </c>
      <c r="P193" s="57">
        <f t="shared" si="6"/>
        <v>6</v>
      </c>
      <c r="Q193" s="57">
        <f t="shared" si="6"/>
        <v>49</v>
      </c>
      <c r="R193" s="57">
        <f t="shared" si="6"/>
        <v>0</v>
      </c>
      <c r="S193" s="57">
        <f t="shared" si="6"/>
        <v>12</v>
      </c>
      <c r="T193" s="58">
        <f t="shared" si="6"/>
        <v>48991</v>
      </c>
      <c r="U193" s="59">
        <f t="shared" si="6"/>
        <v>27.777777777777779</v>
      </c>
      <c r="V193" s="58">
        <f t="shared" si="6"/>
        <v>0</v>
      </c>
      <c r="W193" s="58">
        <f t="shared" si="6"/>
        <v>0</v>
      </c>
      <c r="X193" s="58">
        <f t="shared" si="6"/>
        <v>0</v>
      </c>
      <c r="Y193" s="58">
        <f t="shared" si="6"/>
        <v>9496</v>
      </c>
      <c r="Z193" s="58">
        <f t="shared" si="6"/>
        <v>9566</v>
      </c>
      <c r="AA193" s="58">
        <f t="shared" si="6"/>
        <v>79971</v>
      </c>
      <c r="AB193" s="58">
        <f t="shared" si="6"/>
        <v>0</v>
      </c>
      <c r="AC193" s="58">
        <f t="shared" si="6"/>
        <v>83014</v>
      </c>
      <c r="AD193" s="58">
        <f t="shared" si="6"/>
        <v>200</v>
      </c>
      <c r="AE193" s="58">
        <f t="shared" si="6"/>
        <v>0</v>
      </c>
      <c r="AF193" s="58">
        <f t="shared" si="6"/>
        <v>0</v>
      </c>
      <c r="AG193" s="58">
        <f t="shared" si="6"/>
        <v>200</v>
      </c>
      <c r="AH193" s="58">
        <f t="shared" si="6"/>
        <v>0</v>
      </c>
      <c r="AI193" s="58">
        <f t="shared" si="6"/>
        <v>292.5</v>
      </c>
      <c r="AJ193" s="58">
        <f t="shared" si="6"/>
        <v>0</v>
      </c>
      <c r="AK193" s="58">
        <f t="shared" si="6"/>
        <v>293</v>
      </c>
      <c r="AL193" s="58">
        <f t="shared" si="6"/>
        <v>0</v>
      </c>
      <c r="AM193" s="58">
        <f t="shared" si="6"/>
        <v>743</v>
      </c>
      <c r="AN193" s="58">
        <f t="shared" si="6"/>
        <v>500</v>
      </c>
      <c r="AO193" s="60">
        <f t="shared" si="6"/>
        <v>0</v>
      </c>
      <c r="AP193" s="60">
        <f t="shared" si="6"/>
        <v>0</v>
      </c>
      <c r="AQ193" s="60">
        <f t="shared" si="6"/>
        <v>0</v>
      </c>
      <c r="AR193" s="60">
        <f t="shared" si="6"/>
        <v>0</v>
      </c>
      <c r="AS193" s="60">
        <f t="shared" si="6"/>
        <v>0</v>
      </c>
      <c r="AT193" s="61">
        <f t="shared" si="6"/>
        <v>4183</v>
      </c>
      <c r="AU193" s="61">
        <f t="shared" si="6"/>
        <v>375</v>
      </c>
      <c r="AV193" s="61">
        <f t="shared" si="6"/>
        <v>426</v>
      </c>
      <c r="AW193" s="61">
        <f t="shared" si="6"/>
        <v>8323</v>
      </c>
      <c r="AX193" s="62">
        <f t="shared" si="6"/>
        <v>3.6618322455885908</v>
      </c>
      <c r="AY193" s="61">
        <f t="shared" si="6"/>
        <v>38324</v>
      </c>
      <c r="AZ193" s="61">
        <f t="shared" si="6"/>
        <v>5281</v>
      </c>
      <c r="BA193" s="61">
        <f t="shared" si="6"/>
        <v>49046</v>
      </c>
      <c r="BB193" s="61">
        <f t="shared" si="6"/>
        <v>18991</v>
      </c>
      <c r="BC193" s="61">
        <f t="shared" si="6"/>
        <v>83014</v>
      </c>
      <c r="BD193" s="61">
        <f t="shared" si="6"/>
        <v>80553</v>
      </c>
      <c r="BE193" s="61">
        <f t="shared" si="6"/>
        <v>200</v>
      </c>
      <c r="BF193" s="61">
        <f t="shared" si="6"/>
        <v>0</v>
      </c>
      <c r="BG193" s="63">
        <f t="shared" si="6"/>
        <v>5713</v>
      </c>
      <c r="BH193" s="63">
        <f t="shared" si="6"/>
        <v>3906</v>
      </c>
      <c r="BI193" s="63">
        <f t="shared" si="6"/>
        <v>11978</v>
      </c>
      <c r="BJ193" s="63">
        <f t="shared" si="6"/>
        <v>10556</v>
      </c>
      <c r="BK193" s="63">
        <f t="shared" si="6"/>
        <v>546</v>
      </c>
      <c r="BL193" s="63">
        <f t="shared" si="6"/>
        <v>182</v>
      </c>
      <c r="BM193" s="63">
        <f t="shared" si="6"/>
        <v>1062.5</v>
      </c>
      <c r="BN193" s="63">
        <f t="shared" si="6"/>
        <v>297</v>
      </c>
      <c r="BO193" s="63">
        <f t="shared" si="6"/>
        <v>57</v>
      </c>
      <c r="BP193" s="63">
        <f t="shared" si="6"/>
        <v>483</v>
      </c>
      <c r="BQ193" s="63">
        <f t="shared" si="6"/>
        <v>7819</v>
      </c>
      <c r="BR193" s="63">
        <f t="shared" ref="BR193:DF193" si="7">MEDIAN(BR5:BR188)</f>
        <v>32084</v>
      </c>
      <c r="BS193" s="63">
        <f t="shared" si="7"/>
        <v>15</v>
      </c>
      <c r="BT193" s="63">
        <f t="shared" si="7"/>
        <v>1</v>
      </c>
      <c r="BU193" s="63">
        <f t="shared" si="7"/>
        <v>17</v>
      </c>
      <c r="BV193" s="63">
        <f t="shared" si="7"/>
        <v>51</v>
      </c>
      <c r="BW193" s="64">
        <f t="shared" si="7"/>
        <v>401.5</v>
      </c>
      <c r="BX193" s="64">
        <f t="shared" si="7"/>
        <v>83</v>
      </c>
      <c r="BY193" s="64">
        <f t="shared" si="7"/>
        <v>988</v>
      </c>
      <c r="BZ193" s="66">
        <f t="shared" ref="BZ193" si="8">MEDIAN(BZ5:BZ188)</f>
        <v>0.43624059500129725</v>
      </c>
      <c r="CA193" s="64">
        <f t="shared" si="7"/>
        <v>8625</v>
      </c>
      <c r="CB193" s="66">
        <f t="shared" si="7"/>
        <v>3.8316364610224261</v>
      </c>
      <c r="CC193" s="64">
        <f t="shared" si="7"/>
        <v>519</v>
      </c>
      <c r="CD193" s="64">
        <f t="shared" si="7"/>
        <v>1053</v>
      </c>
      <c r="CE193" s="64">
        <f t="shared" si="7"/>
        <v>10</v>
      </c>
      <c r="CF193" s="64">
        <f t="shared" si="7"/>
        <v>1914</v>
      </c>
      <c r="CG193" s="64">
        <f t="shared" si="7"/>
        <v>920</v>
      </c>
      <c r="CH193" s="64">
        <f t="shared" si="7"/>
        <v>8526</v>
      </c>
      <c r="CI193" s="64">
        <f t="shared" si="7"/>
        <v>9292</v>
      </c>
      <c r="CJ193" s="66">
        <f t="shared" si="7"/>
        <v>4.9857010271434614</v>
      </c>
      <c r="CK193" s="66">
        <f>MEDIAN(CK5:CK188)</f>
        <v>1.2715765247410817</v>
      </c>
      <c r="CL193" s="64">
        <f t="shared" si="7"/>
        <v>198</v>
      </c>
      <c r="CM193" s="64">
        <f t="shared" si="7"/>
        <v>241</v>
      </c>
      <c r="CN193" s="64">
        <f t="shared" si="7"/>
        <v>32</v>
      </c>
      <c r="CO193" s="64">
        <f t="shared" si="7"/>
        <v>64</v>
      </c>
      <c r="CP193" s="64">
        <f t="shared" si="7"/>
        <v>1</v>
      </c>
      <c r="CQ193" s="64">
        <f t="shared" si="7"/>
        <v>133</v>
      </c>
      <c r="CR193" s="64">
        <f t="shared" si="7"/>
        <v>12</v>
      </c>
      <c r="CS193" s="64">
        <f t="shared" si="7"/>
        <v>316</v>
      </c>
      <c r="CT193" s="64">
        <f t="shared" si="7"/>
        <v>680</v>
      </c>
      <c r="CU193" s="64">
        <f t="shared" si="7"/>
        <v>0</v>
      </c>
      <c r="CV193" s="64">
        <f t="shared" si="7"/>
        <v>1574</v>
      </c>
      <c r="CW193" s="66">
        <f t="shared" ref="CW193" si="9">MEDIAN(CW5:CW188)</f>
        <v>0.67614713689799011</v>
      </c>
      <c r="CX193" s="64">
        <f t="shared" si="7"/>
        <v>21</v>
      </c>
      <c r="CY193" s="64">
        <f t="shared" si="7"/>
        <v>3</v>
      </c>
      <c r="CZ193" s="64">
        <f t="shared" si="7"/>
        <v>0</v>
      </c>
      <c r="DA193" s="64">
        <f t="shared" si="7"/>
        <v>0</v>
      </c>
      <c r="DB193" s="64">
        <f t="shared" si="7"/>
        <v>5</v>
      </c>
      <c r="DC193" s="64">
        <f t="shared" si="7"/>
        <v>16</v>
      </c>
      <c r="DD193" s="64">
        <f t="shared" si="7"/>
        <v>948.5</v>
      </c>
      <c r="DE193" s="64">
        <f t="shared" si="7"/>
        <v>970</v>
      </c>
      <c r="DF193" s="64">
        <f t="shared" si="7"/>
        <v>2221.5</v>
      </c>
    </row>
  </sheetData>
  <autoFilter ref="A4:DF4" xr:uid="{85BC7135-754F-461E-996D-99E933E618BF}">
    <sortState xmlns:xlrd2="http://schemas.microsoft.com/office/spreadsheetml/2017/richdata2" ref="A5:DF188">
      <sortCondition ref="D4"/>
    </sortState>
  </autoFilter>
  <mergeCells count="9">
    <mergeCell ref="AO3:AS3"/>
    <mergeCell ref="AT3:BF3"/>
    <mergeCell ref="BG3:BV3"/>
    <mergeCell ref="BW3:DF3"/>
    <mergeCell ref="A1:C1"/>
    <mergeCell ref="A2:C2"/>
    <mergeCell ref="D3:K3"/>
    <mergeCell ref="L3:S3"/>
    <mergeCell ref="T3:AN3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exportExcelUser</dc:creator>
  <cp:lastModifiedBy>Muse, Joshua</cp:lastModifiedBy>
  <dcterms:created xsi:type="dcterms:W3CDTF">2020-08-24T18:27:41Z</dcterms:created>
  <dcterms:modified xsi:type="dcterms:W3CDTF">2020-10-27T17:36:03Z</dcterms:modified>
</cp:coreProperties>
</file>